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w\OneDrive\바탕 화면\"/>
    </mc:Choice>
  </mc:AlternateContent>
  <xr:revisionPtr revIDLastSave="0" documentId="13_ncr:1_{250FE061-0DD5-4EEA-89E4-2978EEFE9FA1}" xr6:coauthVersionLast="47" xr6:coauthVersionMax="47" xr10:uidLastSave="{00000000-0000-0000-0000-000000000000}"/>
  <bookViews>
    <workbookView xWindow="-31260" yWindow="1780" windowWidth="18510" windowHeight="10740" xr2:uid="{763F2E2B-FF46-466E-BF62-952B7EC8EE9A}"/>
  </bookViews>
  <sheets>
    <sheet name="전체현황표" sheetId="22" r:id="rId1"/>
    <sheet name="행사내역_누적 2026.04" sheetId="15" r:id="rId2"/>
    <sheet name="(KSD)부여행사내역서_변동_200327" sheetId="21" state="hidden" r:id="rId3"/>
    <sheet name="(KSD)부여행사내역서_변동_200916" sheetId="20" state="hidden" r:id="rId4"/>
    <sheet name="(완료)부여행사내역서_변동_210823" sheetId="19" state="hidden" r:id="rId5"/>
    <sheet name="(KSD)부여행사내역서_변동_211101" sheetId="18" r:id="rId6"/>
    <sheet name="(KSD)부여행사내역서_변동_220331" sheetId="17" r:id="rId7"/>
    <sheet name="(KSD)부여행사내역서_변동_221229" sheetId="16" r:id="rId8"/>
    <sheet name="(KSD)부여행사내역서_변동_230330" sheetId="11" r:id="rId9"/>
    <sheet name="(KSD)부여행사내역서_변동_240328" sheetId="8" r:id="rId10"/>
    <sheet name="일정표 2025.12" sheetId="23" r:id="rId11"/>
    <sheet name="(KSD)부여행사내역서_250326" sheetId="7" state="hidden" r:id="rId12"/>
  </sheets>
  <definedNames>
    <definedName name="_" hidden="1">#REF!</definedName>
    <definedName name="_.4">#REF!</definedName>
    <definedName name="_?">#REF!</definedName>
    <definedName name="_?__C">#REF!</definedName>
    <definedName name="_?0_F" hidden="1">#REF!</definedName>
    <definedName name="_?쾴?">#REF!</definedName>
    <definedName name="_?쾴?_?">#REF!</definedName>
    <definedName name="_?쾴?___P">#REF!</definedName>
    <definedName name="_?쾴?_T">#REF!</definedName>
    <definedName name="__" hidden="1">#REF!</definedName>
    <definedName name="___" hidden="1">#REF!</definedName>
    <definedName name="_________________________TRT11" localSheetId="10" hidden="1">{#N/A,#N/A,FALSE,"표지";#N/A,#N/A,FALSE,"전제";#N/A,#N/A,FALSE,"손익-자 (2)";#N/A,#N/A,FALSE,"손익-자";#N/A,#N/A,FALSE,"손익-마 (2)";#N/A,#N/A,FALSE,"손익-마";#N/A,#N/A,FALSE,"총손최종"}</definedName>
    <definedName name="_________________________TRT11" hidden="1">{#N/A,#N/A,FALSE,"표지";#N/A,#N/A,FALSE,"전제";#N/A,#N/A,FALSE,"손익-자 (2)";#N/A,#N/A,FALSE,"손익-자";#N/A,#N/A,FALSE,"손익-마 (2)";#N/A,#N/A,FALSE,"손익-마";#N/A,#N/A,FALSE,"총손최종"}</definedName>
    <definedName name="________________________ARC2" localSheetId="10" hidden="1">{"'Desktop Inventory 현황'!$B$2:$O$35"}</definedName>
    <definedName name="________________________ARC2" hidden="1">{"'Desktop Inventory 현황'!$B$2:$O$35"}</definedName>
    <definedName name="_______________________TRT11" localSheetId="10" hidden="1">{#N/A,#N/A,FALSE,"표지";#N/A,#N/A,FALSE,"전제";#N/A,#N/A,FALSE,"손익-자 (2)";#N/A,#N/A,FALSE,"손익-자";#N/A,#N/A,FALSE,"손익-마 (2)";#N/A,#N/A,FALSE,"손익-마";#N/A,#N/A,FALSE,"총손최종"}</definedName>
    <definedName name="_______________________TRT11" hidden="1">{#N/A,#N/A,FALSE,"표지";#N/A,#N/A,FALSE,"전제";#N/A,#N/A,FALSE,"손익-자 (2)";#N/A,#N/A,FALSE,"손익-자";#N/A,#N/A,FALSE,"손익-마 (2)";#N/A,#N/A,FALSE,"손익-마";#N/A,#N/A,FALSE,"총손최종"}</definedName>
    <definedName name="______________________TRT11" localSheetId="10" hidden="1">{#N/A,#N/A,FALSE,"표지";#N/A,#N/A,FALSE,"전제";#N/A,#N/A,FALSE,"손익-자 (2)";#N/A,#N/A,FALSE,"손익-자";#N/A,#N/A,FALSE,"손익-마 (2)";#N/A,#N/A,FALSE,"손익-마";#N/A,#N/A,FALSE,"총손최종"}</definedName>
    <definedName name="______________________TRT11" hidden="1">{#N/A,#N/A,FALSE,"표지";#N/A,#N/A,FALSE,"전제";#N/A,#N/A,FALSE,"손익-자 (2)";#N/A,#N/A,FALSE,"손익-자";#N/A,#N/A,FALSE,"손익-마 (2)";#N/A,#N/A,FALSE,"손익-마";#N/A,#N/A,FALSE,"총손최종"}</definedName>
    <definedName name="_____________________TRT11" localSheetId="10" hidden="1">{#N/A,#N/A,FALSE,"표지";#N/A,#N/A,FALSE,"전제";#N/A,#N/A,FALSE,"손익-자 (2)";#N/A,#N/A,FALSE,"손익-자";#N/A,#N/A,FALSE,"손익-마 (2)";#N/A,#N/A,FALSE,"손익-마";#N/A,#N/A,FALSE,"총손최종"}</definedName>
    <definedName name="_____________________TRT11" hidden="1">{#N/A,#N/A,FALSE,"표지";#N/A,#N/A,FALSE,"전제";#N/A,#N/A,FALSE,"손익-자 (2)";#N/A,#N/A,FALSE,"손익-자";#N/A,#N/A,FALSE,"손익-마 (2)";#N/A,#N/A,FALSE,"손익-마";#N/A,#N/A,FALSE,"총손최종"}</definedName>
    <definedName name="____________________TRT11" localSheetId="10" hidden="1">{#N/A,#N/A,FALSE,"표지";#N/A,#N/A,FALSE,"전제";#N/A,#N/A,FALSE,"손익-자 (2)";#N/A,#N/A,FALSE,"손익-자";#N/A,#N/A,FALSE,"손익-마 (2)";#N/A,#N/A,FALSE,"손익-마";#N/A,#N/A,FALSE,"총손최종"}</definedName>
    <definedName name="____________________TRT11" hidden="1">{#N/A,#N/A,FALSE,"표지";#N/A,#N/A,FALSE,"전제";#N/A,#N/A,FALSE,"손익-자 (2)";#N/A,#N/A,FALSE,"손익-자";#N/A,#N/A,FALSE,"손익-마 (2)";#N/A,#N/A,FALSE,"손익-마";#N/A,#N/A,FALSE,"총손최종"}</definedName>
    <definedName name="___________________kwy1" localSheetId="10" hidden="1">{#N/A,#N/A,FALSE,"ALM-ASISC"}</definedName>
    <definedName name="___________________kwy1" hidden="1">{#N/A,#N/A,FALSE,"ALM-ASISC"}</definedName>
    <definedName name="___________________TRT11" localSheetId="10" hidden="1">{#N/A,#N/A,FALSE,"표지";#N/A,#N/A,FALSE,"전제";#N/A,#N/A,FALSE,"손익-자 (2)";#N/A,#N/A,FALSE,"손익-자";#N/A,#N/A,FALSE,"손익-마 (2)";#N/A,#N/A,FALSE,"손익-마";#N/A,#N/A,FALSE,"총손최종"}</definedName>
    <definedName name="___________________TRT11" hidden="1">{#N/A,#N/A,FALSE,"표지";#N/A,#N/A,FALSE,"전제";#N/A,#N/A,FALSE,"손익-자 (2)";#N/A,#N/A,FALSE,"손익-자";#N/A,#N/A,FALSE,"손익-마 (2)";#N/A,#N/A,FALSE,"손익-마";#N/A,#N/A,FALSE,"총손최종"}</definedName>
    <definedName name="__________________TRT11" localSheetId="10" hidden="1">{#N/A,#N/A,FALSE,"표지";#N/A,#N/A,FALSE,"전제";#N/A,#N/A,FALSE,"손익-자 (2)";#N/A,#N/A,FALSE,"손익-자";#N/A,#N/A,FALSE,"손익-마 (2)";#N/A,#N/A,FALSE,"손익-마";#N/A,#N/A,FALSE,"총손최종"}</definedName>
    <definedName name="__________________TRT11" hidden="1">{#N/A,#N/A,FALSE,"표지";#N/A,#N/A,FALSE,"전제";#N/A,#N/A,FALSE,"손익-자 (2)";#N/A,#N/A,FALSE,"손익-자";#N/A,#N/A,FALSE,"손익-마 (2)";#N/A,#N/A,FALSE,"손익-마";#N/A,#N/A,FALSE,"총손최종"}</definedName>
    <definedName name="_________________ARC2" localSheetId="10" hidden="1">{"'Desktop Inventory 현황'!$B$2:$O$35"}</definedName>
    <definedName name="_________________ARC2" hidden="1">{"'Desktop Inventory 현황'!$B$2:$O$35"}</definedName>
    <definedName name="_________________TRT11" localSheetId="10" hidden="1">{#N/A,#N/A,FALSE,"표지";#N/A,#N/A,FALSE,"전제";#N/A,#N/A,FALSE,"손익-자 (2)";#N/A,#N/A,FALSE,"손익-자";#N/A,#N/A,FALSE,"손익-마 (2)";#N/A,#N/A,FALSE,"손익-마";#N/A,#N/A,FALSE,"총손최종"}</definedName>
    <definedName name="_________________TRT11" hidden="1">{#N/A,#N/A,FALSE,"표지";#N/A,#N/A,FALSE,"전제";#N/A,#N/A,FALSE,"손익-자 (2)";#N/A,#N/A,FALSE,"손익-자";#N/A,#N/A,FALSE,"손익-마 (2)";#N/A,#N/A,FALSE,"손익-마";#N/A,#N/A,FALSE,"총손최종"}</definedName>
    <definedName name="________________ARC2" localSheetId="10" hidden="1">{"'Desktop Inventory 현황'!$B$2:$O$35"}</definedName>
    <definedName name="________________ARC2" hidden="1">{"'Desktop Inventory 현황'!$B$2:$O$35"}</definedName>
    <definedName name="________________TRT11" localSheetId="10" hidden="1">{#N/A,#N/A,FALSE,"표지";#N/A,#N/A,FALSE,"전제";#N/A,#N/A,FALSE,"손익-자 (2)";#N/A,#N/A,FALSE,"손익-자";#N/A,#N/A,FALSE,"손익-마 (2)";#N/A,#N/A,FALSE,"손익-마";#N/A,#N/A,FALSE,"총손최종"}</definedName>
    <definedName name="________________TRT11" hidden="1">{#N/A,#N/A,FALSE,"표지";#N/A,#N/A,FALSE,"전제";#N/A,#N/A,FALSE,"손익-자 (2)";#N/A,#N/A,FALSE,"손익-자";#N/A,#N/A,FALSE,"손익-마 (2)";#N/A,#N/A,FALSE,"손익-마";#N/A,#N/A,FALSE,"총손최종"}</definedName>
    <definedName name="_______________ARC2" localSheetId="10" hidden="1">{"'Desktop Inventory 현황'!$B$2:$O$35"}</definedName>
    <definedName name="_______________ARC2" hidden="1">{"'Desktop Inventory 현황'!$B$2:$O$35"}</definedName>
    <definedName name="_______________TRT11" localSheetId="10" hidden="1">{#N/A,#N/A,FALSE,"표지";#N/A,#N/A,FALSE,"전제";#N/A,#N/A,FALSE,"손익-자 (2)";#N/A,#N/A,FALSE,"손익-자";#N/A,#N/A,FALSE,"손익-마 (2)";#N/A,#N/A,FALSE,"손익-마";#N/A,#N/A,FALSE,"총손최종"}</definedName>
    <definedName name="_______________TRT11" hidden="1">{#N/A,#N/A,FALSE,"표지";#N/A,#N/A,FALSE,"전제";#N/A,#N/A,FALSE,"손익-자 (2)";#N/A,#N/A,FALSE,"손익-자";#N/A,#N/A,FALSE,"손익-마 (2)";#N/A,#N/A,FALSE,"손익-마";#N/A,#N/A,FALSE,"총손최종"}</definedName>
    <definedName name="______________ARC2" localSheetId="10" hidden="1">{"'Desktop Inventory 현황'!$B$2:$O$35"}</definedName>
    <definedName name="______________ARC2" hidden="1">{"'Desktop Inventory 현황'!$B$2:$O$35"}</definedName>
    <definedName name="______________TRT11" localSheetId="10" hidden="1">{#N/A,#N/A,FALSE,"표지";#N/A,#N/A,FALSE,"전제";#N/A,#N/A,FALSE,"손익-자 (2)";#N/A,#N/A,FALSE,"손익-자";#N/A,#N/A,FALSE,"손익-마 (2)";#N/A,#N/A,FALSE,"손익-마";#N/A,#N/A,FALSE,"총손최종"}</definedName>
    <definedName name="______________TRT11" hidden="1">{#N/A,#N/A,FALSE,"표지";#N/A,#N/A,FALSE,"전제";#N/A,#N/A,FALSE,"손익-자 (2)";#N/A,#N/A,FALSE,"손익-자";#N/A,#N/A,FALSE,"손익-마 (2)";#N/A,#N/A,FALSE,"손익-마";#N/A,#N/A,FALSE,"총손최종"}</definedName>
    <definedName name="_____________ARC2" localSheetId="10" hidden="1">{"'Desktop Inventory 현황'!$B$2:$O$35"}</definedName>
    <definedName name="_____________ARC2" hidden="1">{"'Desktop Inventory 현황'!$B$2:$O$35"}</definedName>
    <definedName name="_____________kwy1" localSheetId="10" hidden="1">{#N/A,#N/A,FALSE,"ALM-ASISC"}</definedName>
    <definedName name="_____________kwy1" hidden="1">{#N/A,#N/A,FALSE,"ALM-ASISC"}</definedName>
    <definedName name="_____________kz1" hidden="1">#REF!</definedName>
    <definedName name="_____________kz2" hidden="1">#REF!</definedName>
    <definedName name="_____________kz3" hidden="1">#REF!</definedName>
    <definedName name="_____________kz4" hidden="1">#REF!</definedName>
    <definedName name="_____________kz5" hidden="1">#REF!</definedName>
    <definedName name="_____________kz6" hidden="1">#REF!</definedName>
    <definedName name="_____________kz7" hidden="1">#REF!</definedName>
    <definedName name="_____________kz8" hidden="1">#REF!</definedName>
    <definedName name="_____________TRT11" localSheetId="10" hidden="1">{#N/A,#N/A,FALSE,"표지";#N/A,#N/A,FALSE,"전제";#N/A,#N/A,FALSE,"손익-자 (2)";#N/A,#N/A,FALSE,"손익-자";#N/A,#N/A,FALSE,"손익-마 (2)";#N/A,#N/A,FALSE,"손익-마";#N/A,#N/A,FALSE,"총손최종"}</definedName>
    <definedName name="_____________TRT11" hidden="1">{#N/A,#N/A,FALSE,"표지";#N/A,#N/A,FALSE,"전제";#N/A,#N/A,FALSE,"손익-자 (2)";#N/A,#N/A,FALSE,"손익-자";#N/A,#N/A,FALSE,"손익-마 (2)";#N/A,#N/A,FALSE,"손익-마";#N/A,#N/A,FALSE,"총손최종"}</definedName>
    <definedName name="____________A3" localSheetId="10" hidden="1">{#N/A,#N/A,FALSE,"단축1";#N/A,#N/A,FALSE,"단축2";#N/A,#N/A,FALSE,"단축3";#N/A,#N/A,FALSE,"장축";#N/A,#N/A,FALSE,"4WD"}</definedName>
    <definedName name="____________A3" hidden="1">{#N/A,#N/A,FALSE,"단축1";#N/A,#N/A,FALSE,"단축2";#N/A,#N/A,FALSE,"단축3";#N/A,#N/A,FALSE,"장축";#N/A,#N/A,FALSE,"4WD"}</definedName>
    <definedName name="____________ARC2" localSheetId="10" hidden="1">{"'Desktop Inventory 현황'!$B$2:$O$35"}</definedName>
    <definedName name="____________ARC2" hidden="1">{"'Desktop Inventory 현황'!$B$2:$O$35"}</definedName>
    <definedName name="____________kz1" hidden="1">#REF!</definedName>
    <definedName name="____________kz2" hidden="1">#REF!</definedName>
    <definedName name="____________kz3" hidden="1">#REF!</definedName>
    <definedName name="____________kz4" hidden="1">#REF!</definedName>
    <definedName name="____________kz5" hidden="1">#REF!</definedName>
    <definedName name="____________kz6" hidden="1">#REF!</definedName>
    <definedName name="____________kz7" hidden="1">#REF!</definedName>
    <definedName name="____________kz8" hidden="1">#REF!</definedName>
    <definedName name="____________TRT11" localSheetId="10" hidden="1">{#N/A,#N/A,FALSE,"표지";#N/A,#N/A,FALSE,"전제";#N/A,#N/A,FALSE,"손익-자 (2)";#N/A,#N/A,FALSE,"손익-자";#N/A,#N/A,FALSE,"손익-마 (2)";#N/A,#N/A,FALSE,"손익-마";#N/A,#N/A,FALSE,"총손최종"}</definedName>
    <definedName name="____________TRT11" hidden="1">{#N/A,#N/A,FALSE,"표지";#N/A,#N/A,FALSE,"전제";#N/A,#N/A,FALSE,"손익-자 (2)";#N/A,#N/A,FALSE,"손익-자";#N/A,#N/A,FALSE,"손익-마 (2)";#N/A,#N/A,FALSE,"손익-마";#N/A,#N/A,FALSE,"총손최종"}</definedName>
    <definedName name="___________ARC2" localSheetId="10" hidden="1">{"'Desktop Inventory 현황'!$B$2:$O$35"}</definedName>
    <definedName name="___________ARC2" hidden="1">{"'Desktop Inventory 현황'!$B$2:$O$35"}</definedName>
    <definedName name="___________ja1">#REF!</definedName>
    <definedName name="___________ja2">#REF!</definedName>
    <definedName name="___________kwy1" localSheetId="10" hidden="1">{#N/A,#N/A,FALSE,"ALM-ASISC"}</definedName>
    <definedName name="___________kwy1" hidden="1">{#N/A,#N/A,FALSE,"ALM-ASISC"}</definedName>
    <definedName name="___________kz1" hidden="1">#REF!</definedName>
    <definedName name="___________kz2" hidden="1">#REF!</definedName>
    <definedName name="___________kz3" hidden="1">#REF!</definedName>
    <definedName name="___________kz4" hidden="1">#REF!</definedName>
    <definedName name="___________kz5" hidden="1">#REF!</definedName>
    <definedName name="___________kz6" hidden="1">#REF!</definedName>
    <definedName name="___________kz7" hidden="1">#REF!</definedName>
    <definedName name="___________kz8" hidden="1">#REF!</definedName>
    <definedName name="___________TRT11" localSheetId="10" hidden="1">{#N/A,#N/A,FALSE,"표지";#N/A,#N/A,FALSE,"전제";#N/A,#N/A,FALSE,"손익-자 (2)";#N/A,#N/A,FALSE,"손익-자";#N/A,#N/A,FALSE,"손익-마 (2)";#N/A,#N/A,FALSE,"손익-마";#N/A,#N/A,FALSE,"총손최종"}</definedName>
    <definedName name="___________TRT11" hidden="1">{#N/A,#N/A,FALSE,"표지";#N/A,#N/A,FALSE,"전제";#N/A,#N/A,FALSE,"손익-자 (2)";#N/A,#N/A,FALSE,"손익-자";#N/A,#N/A,FALSE,"손익-마 (2)";#N/A,#N/A,FALSE,"손익-마";#N/A,#N/A,FALSE,"총손최종"}</definedName>
    <definedName name="__________A3" localSheetId="10" hidden="1">{#N/A,#N/A,FALSE,"단축1";#N/A,#N/A,FALSE,"단축2";#N/A,#N/A,FALSE,"단축3";#N/A,#N/A,FALSE,"장축";#N/A,#N/A,FALSE,"4WD"}</definedName>
    <definedName name="__________A3" hidden="1">{#N/A,#N/A,FALSE,"단축1";#N/A,#N/A,FALSE,"단축2";#N/A,#N/A,FALSE,"단축3";#N/A,#N/A,FALSE,"장축";#N/A,#N/A,FALSE,"4WD"}</definedName>
    <definedName name="__________A66000">#REF!</definedName>
    <definedName name="__________ARC2" localSheetId="10" hidden="1">{"'Desktop Inventory 현황'!$B$2:$O$35"}</definedName>
    <definedName name="__________ARC2" hidden="1">{"'Desktop Inventory 현황'!$B$2:$O$35"}</definedName>
    <definedName name="__________e2" localSheetId="10" hidden="1">{#N/A,#N/A,FALSE,"Sheet1";#N/A,#N/A,FALSE,"Sheet1";#N/A,#N/A,FALSE,"Sheet1"}</definedName>
    <definedName name="__________e2" hidden="1">{#N/A,#N/A,FALSE,"Sheet1";#N/A,#N/A,FALSE,"Sheet1";#N/A,#N/A,FALSE,"Sheet1"}</definedName>
    <definedName name="__________ja1">#REF!</definedName>
    <definedName name="__________ja2">#REF!</definedName>
    <definedName name="__________kwy1" localSheetId="10" hidden="1">{#N/A,#N/A,FALSE,"ALM-ASISC"}</definedName>
    <definedName name="__________kwy1" hidden="1">{#N/A,#N/A,FALSE,"ALM-ASISC"}</definedName>
    <definedName name="__________kz1" hidden="1">#REF!</definedName>
    <definedName name="__________kz2" hidden="1">#REF!</definedName>
    <definedName name="__________kz3" hidden="1">#REF!</definedName>
    <definedName name="__________kz4" hidden="1">#REF!</definedName>
    <definedName name="__________kz5" hidden="1">#REF!</definedName>
    <definedName name="__________kz6" hidden="1">#REF!</definedName>
    <definedName name="__________kz7" hidden="1">#REF!</definedName>
    <definedName name="__________kz8" hidden="1">#REF!</definedName>
    <definedName name="__________TRT11" localSheetId="10" hidden="1">{#N/A,#N/A,FALSE,"표지";#N/A,#N/A,FALSE,"전제";#N/A,#N/A,FALSE,"손익-자 (2)";#N/A,#N/A,FALSE,"손익-자";#N/A,#N/A,FALSE,"손익-마 (2)";#N/A,#N/A,FALSE,"손익-마";#N/A,#N/A,FALSE,"총손최종"}</definedName>
    <definedName name="__________TRT11" hidden="1">{#N/A,#N/A,FALSE,"표지";#N/A,#N/A,FALSE,"전제";#N/A,#N/A,FALSE,"손익-자 (2)";#N/A,#N/A,FALSE,"손익-자";#N/A,#N/A,FALSE,"손익-마 (2)";#N/A,#N/A,FALSE,"손익-마";#N/A,#N/A,FALSE,"총손최종"}</definedName>
    <definedName name="_________A66000">#REF!</definedName>
    <definedName name="_________ARC2" localSheetId="10" hidden="1">{"'Desktop Inventory 현황'!$B$2:$O$35"}</definedName>
    <definedName name="_________ARC2" hidden="1">{"'Desktop Inventory 현황'!$B$2:$O$35"}</definedName>
    <definedName name="_________CRT1">#REF!</definedName>
    <definedName name="_________CRT2">#REF!</definedName>
    <definedName name="_________CRT3">#REF!</definedName>
    <definedName name="_________e2" localSheetId="10" hidden="1">{#N/A,#N/A,FALSE,"Sheet1";#N/A,#N/A,FALSE,"Sheet1";#N/A,#N/A,FALSE,"Sheet1"}</definedName>
    <definedName name="_________e2" hidden="1">{#N/A,#N/A,FALSE,"Sheet1";#N/A,#N/A,FALSE,"Sheet1";#N/A,#N/A,FALSE,"Sheet1"}</definedName>
    <definedName name="_________ja1">#REF!</definedName>
    <definedName name="_________ja2">#REF!</definedName>
    <definedName name="_________kwy1" localSheetId="10" hidden="1">{#N/A,#N/A,FALSE,"ALM-ASISC"}</definedName>
    <definedName name="_________kwy1" hidden="1">{#N/A,#N/A,FALSE,"ALM-ASISC"}</definedName>
    <definedName name="_________kz1" hidden="1">#REF!</definedName>
    <definedName name="_________kz2" hidden="1">#REF!</definedName>
    <definedName name="_________kz3" hidden="1">#REF!</definedName>
    <definedName name="_________kz4" hidden="1">#REF!</definedName>
    <definedName name="_________kz5" hidden="1">#REF!</definedName>
    <definedName name="_________kz6" hidden="1">#REF!</definedName>
    <definedName name="_________kz7" hidden="1">#REF!</definedName>
    <definedName name="_________kz8" hidden="1">#REF!</definedName>
    <definedName name="_________P2" localSheetId="10" hidden="1">{#N/A,#N/A,FALSE,"단축1";#N/A,#N/A,FALSE,"단축2";#N/A,#N/A,FALSE,"단축3";#N/A,#N/A,FALSE,"장축";#N/A,#N/A,FALSE,"4WD"}</definedName>
    <definedName name="_________P2" hidden="1">{#N/A,#N/A,FALSE,"단축1";#N/A,#N/A,FALSE,"단축2";#N/A,#N/A,FALSE,"단축3";#N/A,#N/A,FALSE,"장축";#N/A,#N/A,FALSE,"4WD"}</definedName>
    <definedName name="_________PRT1">#REF!</definedName>
    <definedName name="_________TRT11" localSheetId="10" hidden="1">{#N/A,#N/A,FALSE,"표지";#N/A,#N/A,FALSE,"전제";#N/A,#N/A,FALSE,"손익-자 (2)";#N/A,#N/A,FALSE,"손익-자";#N/A,#N/A,FALSE,"손익-마 (2)";#N/A,#N/A,FALSE,"손익-마";#N/A,#N/A,FALSE,"총손최종"}</definedName>
    <definedName name="_________TRT11" hidden="1">{#N/A,#N/A,FALSE,"표지";#N/A,#N/A,FALSE,"전제";#N/A,#N/A,FALSE,"손익-자 (2)";#N/A,#N/A,FALSE,"손익-자";#N/A,#N/A,FALSE,"손익-마 (2)";#N/A,#N/A,FALSE,"손익-마";#N/A,#N/A,FALSE,"총손최종"}</definedName>
    <definedName name="_________xlfn.BAHTTEXT" hidden="1">#NAME?</definedName>
    <definedName name="________a10">#REF!</definedName>
    <definedName name="________A3" localSheetId="10" hidden="1">{#N/A,#N/A,FALSE,"단축1";#N/A,#N/A,FALSE,"단축2";#N/A,#N/A,FALSE,"단축3";#N/A,#N/A,FALSE,"장축";#N/A,#N/A,FALSE,"4WD"}</definedName>
    <definedName name="________A3" hidden="1">{#N/A,#N/A,FALSE,"단축1";#N/A,#N/A,FALSE,"단축2";#N/A,#N/A,FALSE,"단축3";#N/A,#N/A,FALSE,"장축";#N/A,#N/A,FALSE,"4WD"}</definedName>
    <definedName name="________A66000">#REF!</definedName>
    <definedName name="________ARC2" localSheetId="10" hidden="1">{"'Desktop Inventory 현황'!$B$2:$O$35"}</definedName>
    <definedName name="________ARC2" hidden="1">{"'Desktop Inventory 현황'!$B$2:$O$35"}</definedName>
    <definedName name="________CRT1">#REF!</definedName>
    <definedName name="________CRT2">#REF!</definedName>
    <definedName name="________CRT3">#REF!</definedName>
    <definedName name="________D580436">#REF!</definedName>
    <definedName name="________e2" localSheetId="10" hidden="1">{#N/A,#N/A,FALSE,"Sheet1";#N/A,#N/A,FALSE,"Sheet1";#N/A,#N/A,FALSE,"Sheet1"}</definedName>
    <definedName name="________e2" hidden="1">{#N/A,#N/A,FALSE,"Sheet1";#N/A,#N/A,FALSE,"Sheet1";#N/A,#N/A,FALSE,"Sheet1"}</definedName>
    <definedName name="________F9" localSheetId="10" hidden="1">{#N/A,#N/A,FALSE,"BS";#N/A,#N/A,FALSE,"PL";#N/A,#N/A,FALSE,"A";#N/A,#N/A,FALSE,"B";#N/A,#N/A,FALSE,"B1";#N/A,#N/A,FALSE,"C";#N/A,#N/A,FALSE,"C1";#N/A,#N/A,FALSE,"C2";#N/A,#N/A,FALSE,"D";#N/A,#N/A,FALSE,"E";#N/A,#N/A,FALSE,"F";#N/A,#N/A,FALSE,"AA";#N/A,#N/A,FALSE,"BB";#N/A,#N/A,FALSE,"CC";#N/A,#N/A,FALSE,"DD";#N/A,#N/A,FALSE,"EE";#N/A,#N/A,FALSE,"FF";#N/A,#N/A,FALSE,"PL10";#N/A,#N/A,FALSE,"PL20";#N/A,#N/A,FALSE,"PL30"}</definedName>
    <definedName name="________F9" hidden="1">{#N/A,#N/A,FALSE,"BS";#N/A,#N/A,FALSE,"PL";#N/A,#N/A,FALSE,"A";#N/A,#N/A,FALSE,"B";#N/A,#N/A,FALSE,"B1";#N/A,#N/A,FALSE,"C";#N/A,#N/A,FALSE,"C1";#N/A,#N/A,FALSE,"C2";#N/A,#N/A,FALSE,"D";#N/A,#N/A,FALSE,"E";#N/A,#N/A,FALSE,"F";#N/A,#N/A,FALSE,"AA";#N/A,#N/A,FALSE,"BB";#N/A,#N/A,FALSE,"CC";#N/A,#N/A,FALSE,"DD";#N/A,#N/A,FALSE,"EE";#N/A,#N/A,FALSE,"FF";#N/A,#N/A,FALSE,"PL10";#N/A,#N/A,FALSE,"PL20";#N/A,#N/A,FALSE,"PL30"}</definedName>
    <definedName name="________G65537">#REF!</definedName>
    <definedName name="________ja1">#REF!</definedName>
    <definedName name="________ja2">#REF!</definedName>
    <definedName name="________kwy1" localSheetId="10" hidden="1">{#N/A,#N/A,FALSE,"ALM-ASISC"}</definedName>
    <definedName name="________kwy1" hidden="1">{#N/A,#N/A,FALSE,"ALM-ASISC"}</definedName>
    <definedName name="________kz1" hidden="1">#REF!</definedName>
    <definedName name="________kz2" hidden="1">#REF!</definedName>
    <definedName name="________kz3" hidden="1">#REF!</definedName>
    <definedName name="________kz4" hidden="1">#REF!</definedName>
    <definedName name="________kz5" hidden="1">#REF!</definedName>
    <definedName name="________kz6" hidden="1">#REF!</definedName>
    <definedName name="________kz7" hidden="1">#REF!</definedName>
    <definedName name="________kz8" hidden="1">#REF!</definedName>
    <definedName name="________LG2" localSheetId="10" hidden="1">{#N/A,#N/A,TRUE,"매출진척-1";#N/A,#N/A,TRUE,"매출진척-2";#N/A,#N/A,TRUE,"제품실적";#N/A,#N/A,TRUE,"RAC";#N/A,#N/A,TRUE,"PAC ";#N/A,#N/A,TRUE,"재고현황";#N/A,#N/A,TRUE,"공지사항"}</definedName>
    <definedName name="________LG2" hidden="1">{#N/A,#N/A,TRUE,"매출진척-1";#N/A,#N/A,TRUE,"매출진척-2";#N/A,#N/A,TRUE,"제품실적";#N/A,#N/A,TRUE,"RAC";#N/A,#N/A,TRUE,"PAC ";#N/A,#N/A,TRUE,"재고현황";#N/A,#N/A,TRUE,"공지사항"}</definedName>
    <definedName name="________OP1">#REF!</definedName>
    <definedName name="________OP2">#REF!</definedName>
    <definedName name="________PRT1">#REF!</definedName>
    <definedName name="________s1" localSheetId="10" hidden="1">{#N/A,#N/A,FALSE,"UNIT";#N/A,#N/A,FALSE,"UNIT";#N/A,#N/A,FALSE,"계정"}</definedName>
    <definedName name="________s1" hidden="1">{#N/A,#N/A,FALSE,"UNIT";#N/A,#N/A,FALSE,"UNIT";#N/A,#N/A,FALSE,"계정"}</definedName>
    <definedName name="________s10" localSheetId="10" hidden="1">{#N/A,#N/A,FALSE,"UNIT";#N/A,#N/A,FALSE,"UNIT";#N/A,#N/A,FALSE,"계정"}</definedName>
    <definedName name="________s10" hidden="1">{#N/A,#N/A,FALSE,"UNIT";#N/A,#N/A,FALSE,"UNIT";#N/A,#N/A,FALSE,"계정"}</definedName>
    <definedName name="________s11" localSheetId="10" hidden="1">{#N/A,#N/A,FALSE,"UNIT";#N/A,#N/A,FALSE,"UNIT";#N/A,#N/A,FALSE,"계정"}</definedName>
    <definedName name="________s11" hidden="1">{#N/A,#N/A,FALSE,"UNIT";#N/A,#N/A,FALSE,"UNIT";#N/A,#N/A,FALSE,"계정"}</definedName>
    <definedName name="________s12" localSheetId="10" hidden="1">{#N/A,#N/A,FALSE,"UNIT";#N/A,#N/A,FALSE,"UNIT";#N/A,#N/A,FALSE,"계정"}</definedName>
    <definedName name="________s12" hidden="1">{#N/A,#N/A,FALSE,"UNIT";#N/A,#N/A,FALSE,"UNIT";#N/A,#N/A,FALSE,"계정"}</definedName>
    <definedName name="________s13" localSheetId="10" hidden="1">{#N/A,#N/A,FALSE,"UNIT";#N/A,#N/A,FALSE,"UNIT";#N/A,#N/A,FALSE,"계정"}</definedName>
    <definedName name="________s13" hidden="1">{#N/A,#N/A,FALSE,"UNIT";#N/A,#N/A,FALSE,"UNIT";#N/A,#N/A,FALSE,"계정"}</definedName>
    <definedName name="________s14" localSheetId="10" hidden="1">{#N/A,#N/A,FALSE,"UNIT";#N/A,#N/A,FALSE,"UNIT";#N/A,#N/A,FALSE,"계정"}</definedName>
    <definedName name="________s14" hidden="1">{#N/A,#N/A,FALSE,"UNIT";#N/A,#N/A,FALSE,"UNIT";#N/A,#N/A,FALSE,"계정"}</definedName>
    <definedName name="________s16" localSheetId="10" hidden="1">{#N/A,#N/A,FALSE,"UNIT";#N/A,#N/A,FALSE,"UNIT";#N/A,#N/A,FALSE,"계정"}</definedName>
    <definedName name="________s16" hidden="1">{#N/A,#N/A,FALSE,"UNIT";#N/A,#N/A,FALSE,"UNIT";#N/A,#N/A,FALSE,"계정"}</definedName>
    <definedName name="________s17" localSheetId="10" hidden="1">{#N/A,#N/A,FALSE,"UNIT";#N/A,#N/A,FALSE,"UNIT";#N/A,#N/A,FALSE,"계정"}</definedName>
    <definedName name="________s17" hidden="1">{#N/A,#N/A,FALSE,"UNIT";#N/A,#N/A,FALSE,"UNIT";#N/A,#N/A,FALSE,"계정"}</definedName>
    <definedName name="________s2" localSheetId="10" hidden="1">{#N/A,#N/A,FALSE,"UNIT";#N/A,#N/A,FALSE,"UNIT";#N/A,#N/A,FALSE,"계정"}</definedName>
    <definedName name="________s2" hidden="1">{#N/A,#N/A,FALSE,"UNIT";#N/A,#N/A,FALSE,"UNIT";#N/A,#N/A,FALSE,"계정"}</definedName>
    <definedName name="________s3" localSheetId="10" hidden="1">{#N/A,#N/A,FALSE,"UNIT";#N/A,#N/A,FALSE,"UNIT";#N/A,#N/A,FALSE,"계정"}</definedName>
    <definedName name="________s3" hidden="1">{#N/A,#N/A,FALSE,"UNIT";#N/A,#N/A,FALSE,"UNIT";#N/A,#N/A,FALSE,"계정"}</definedName>
    <definedName name="________s4" localSheetId="10" hidden="1">{#N/A,#N/A,FALSE,"UNIT";#N/A,#N/A,FALSE,"UNIT";#N/A,#N/A,FALSE,"계정"}</definedName>
    <definedName name="________s4" hidden="1">{#N/A,#N/A,FALSE,"UNIT";#N/A,#N/A,FALSE,"UNIT";#N/A,#N/A,FALSE,"계정"}</definedName>
    <definedName name="________s5" localSheetId="10" hidden="1">{#N/A,#N/A,FALSE,"UNIT";#N/A,#N/A,FALSE,"UNIT";#N/A,#N/A,FALSE,"계정"}</definedName>
    <definedName name="________s5" hidden="1">{#N/A,#N/A,FALSE,"UNIT";#N/A,#N/A,FALSE,"UNIT";#N/A,#N/A,FALSE,"계정"}</definedName>
    <definedName name="________s6" localSheetId="10" hidden="1">{#N/A,#N/A,FALSE,"UNIT";#N/A,#N/A,FALSE,"UNIT";#N/A,#N/A,FALSE,"계정"}</definedName>
    <definedName name="________s6" hidden="1">{#N/A,#N/A,FALSE,"UNIT";#N/A,#N/A,FALSE,"UNIT";#N/A,#N/A,FALSE,"계정"}</definedName>
    <definedName name="________s9" localSheetId="10" hidden="1">{#N/A,#N/A,FALSE,"UNIT";#N/A,#N/A,FALSE,"UNIT";#N/A,#N/A,FALSE,"계정"}</definedName>
    <definedName name="________s9" hidden="1">{#N/A,#N/A,FALSE,"UNIT";#N/A,#N/A,FALSE,"UNIT";#N/A,#N/A,FALSE,"계정"}</definedName>
    <definedName name="________T2" localSheetId="10" hidden="1">{#N/A,#N/A,FALSE,"단축1";#N/A,#N/A,FALSE,"단축2";#N/A,#N/A,FALSE,"단축3";#N/A,#N/A,FALSE,"장축";#N/A,#N/A,FALSE,"4WD"}</definedName>
    <definedName name="________T2" hidden="1">{#N/A,#N/A,FALSE,"단축1";#N/A,#N/A,FALSE,"단축2";#N/A,#N/A,FALSE,"단축3";#N/A,#N/A,FALSE,"장축";#N/A,#N/A,FALSE,"4WD"}</definedName>
    <definedName name="________T3" localSheetId="10" hidden="1">{#N/A,#N/A,FALSE,"단축1";#N/A,#N/A,FALSE,"단축2";#N/A,#N/A,FALSE,"단축3";#N/A,#N/A,FALSE,"장축";#N/A,#N/A,FALSE,"4WD"}</definedName>
    <definedName name="________T3" hidden="1">{#N/A,#N/A,FALSE,"단축1";#N/A,#N/A,FALSE,"단축2";#N/A,#N/A,FALSE,"단축3";#N/A,#N/A,FALSE,"장축";#N/A,#N/A,FALSE,"4WD"}</definedName>
    <definedName name="________T5" localSheetId="10" hidden="1">{#N/A,#N/A,FALSE,"단축1";#N/A,#N/A,FALSE,"단축2";#N/A,#N/A,FALSE,"단축3";#N/A,#N/A,FALSE,"장축";#N/A,#N/A,FALSE,"4WD"}</definedName>
    <definedName name="________T5" hidden="1">{#N/A,#N/A,FALSE,"단축1";#N/A,#N/A,FALSE,"단축2";#N/A,#N/A,FALSE,"단축3";#N/A,#N/A,FALSE,"장축";#N/A,#N/A,FALSE,"4WD"}</definedName>
    <definedName name="________TRT11" localSheetId="10" hidden="1">{#N/A,#N/A,FALSE,"표지";#N/A,#N/A,FALSE,"전제";#N/A,#N/A,FALSE,"손익-자 (2)";#N/A,#N/A,FALSE,"손익-자";#N/A,#N/A,FALSE,"손익-마 (2)";#N/A,#N/A,FALSE,"손익-마";#N/A,#N/A,FALSE,"총손최종"}</definedName>
    <definedName name="________TRT11" hidden="1">{#N/A,#N/A,FALSE,"표지";#N/A,#N/A,FALSE,"전제";#N/A,#N/A,FALSE,"손익-자 (2)";#N/A,#N/A,FALSE,"손익-자";#N/A,#N/A,FALSE,"손익-마 (2)";#N/A,#N/A,FALSE,"손익-마";#N/A,#N/A,FALSE,"총손최종"}</definedName>
    <definedName name="________xlfn.BAHTTEXT" hidden="1">#NAME?</definedName>
    <definedName name="_______a10">#REF!</definedName>
    <definedName name="_______A66000">#REF!</definedName>
    <definedName name="_______ARC2" localSheetId="10" hidden="1">{"'Desktop Inventory 현황'!$B$2:$O$35"}</definedName>
    <definedName name="_______ARC2" hidden="1">{"'Desktop Inventory 현황'!$B$2:$O$35"}</definedName>
    <definedName name="_______CRT1">#REF!</definedName>
    <definedName name="_______CRT2">#REF!</definedName>
    <definedName name="_______CRT3">#REF!</definedName>
    <definedName name="_______D580436">#REF!</definedName>
    <definedName name="_______e2" localSheetId="10" hidden="1">{#N/A,#N/A,FALSE,"Sheet1";#N/A,#N/A,FALSE,"Sheet1";#N/A,#N/A,FALSE,"Sheet1"}</definedName>
    <definedName name="_______e2" hidden="1">{#N/A,#N/A,FALSE,"Sheet1";#N/A,#N/A,FALSE,"Sheet1";#N/A,#N/A,FALSE,"Sheet1"}</definedName>
    <definedName name="_______G65537">#REF!</definedName>
    <definedName name="_______ja1">#REF!</definedName>
    <definedName name="_______ja2">#REF!</definedName>
    <definedName name="_______kwy1" localSheetId="10" hidden="1">{#N/A,#N/A,FALSE,"ALM-ASISC"}</definedName>
    <definedName name="_______kwy1" hidden="1">{#N/A,#N/A,FALSE,"ALM-ASISC"}</definedName>
    <definedName name="_______kz1" hidden="1">#REF!</definedName>
    <definedName name="_______kz2" hidden="1">#REF!</definedName>
    <definedName name="_______kz3" hidden="1">#REF!</definedName>
    <definedName name="_______kz4" hidden="1">#REF!</definedName>
    <definedName name="_______kz5" hidden="1">#REF!</definedName>
    <definedName name="_______kz6" hidden="1">#REF!</definedName>
    <definedName name="_______kz7" hidden="1">#REF!</definedName>
    <definedName name="_______kz8" hidden="1">#REF!</definedName>
    <definedName name="_______OP1">#REF!</definedName>
    <definedName name="_______OP2">#REF!</definedName>
    <definedName name="_______P2" localSheetId="10" hidden="1">{#N/A,#N/A,FALSE,"단축1";#N/A,#N/A,FALSE,"단축2";#N/A,#N/A,FALSE,"단축3";#N/A,#N/A,FALSE,"장축";#N/A,#N/A,FALSE,"4WD"}</definedName>
    <definedName name="_______P2" hidden="1">{#N/A,#N/A,FALSE,"단축1";#N/A,#N/A,FALSE,"단축2";#N/A,#N/A,FALSE,"단축3";#N/A,#N/A,FALSE,"장축";#N/A,#N/A,FALSE,"4WD"}</definedName>
    <definedName name="_______PRT1">#REF!</definedName>
    <definedName name="_______RE01">#REF!</definedName>
    <definedName name="_______RE02">#REF!</definedName>
    <definedName name="_______RE03">#REF!</definedName>
    <definedName name="_______RE04">#REF!</definedName>
    <definedName name="_______RE05">#REF!</definedName>
    <definedName name="_______RE06">#REF!</definedName>
    <definedName name="_______RE07">#REF!</definedName>
    <definedName name="_______RE08">#REF!</definedName>
    <definedName name="_______RE09">#REF!</definedName>
    <definedName name="_______RE10">#REF!</definedName>
    <definedName name="_______RE100">#REF!</definedName>
    <definedName name="_______RE11">#REF!</definedName>
    <definedName name="_______RE12">#REF!</definedName>
    <definedName name="_______TRT11" localSheetId="10" hidden="1">{#N/A,#N/A,FALSE,"표지";#N/A,#N/A,FALSE,"전제";#N/A,#N/A,FALSE,"손익-자 (2)";#N/A,#N/A,FALSE,"손익-자";#N/A,#N/A,FALSE,"손익-마 (2)";#N/A,#N/A,FALSE,"손익-마";#N/A,#N/A,FALSE,"총손최종"}</definedName>
    <definedName name="_______TRT11" hidden="1">{#N/A,#N/A,FALSE,"표지";#N/A,#N/A,FALSE,"전제";#N/A,#N/A,FALSE,"손익-자 (2)";#N/A,#N/A,FALSE,"손익-자";#N/A,#N/A,FALSE,"손익-마 (2)";#N/A,#N/A,FALSE,"손익-마";#N/A,#N/A,FALSE,"총손최종"}</definedName>
    <definedName name="_______xlfn.BAHTTEXT" hidden="1">#NAME?</definedName>
    <definedName name="______a10">#REF!</definedName>
    <definedName name="______a3">#REF!</definedName>
    <definedName name="______A66000">#REF!</definedName>
    <definedName name="______aa1" localSheetId="10" hidden="1">{#N/A,#N/A,FALSE,"Aging Summary";#N/A,#N/A,FALSE,"Ratio Analysis";#N/A,#N/A,FALSE,"Test 120 Day Accts";#N/A,#N/A,FALSE,"Tickmarks"}</definedName>
    <definedName name="______aa1" hidden="1">{#N/A,#N/A,FALSE,"Aging Summary";#N/A,#N/A,FALSE,"Ratio Analysis";#N/A,#N/A,FALSE,"Test 120 Day Accts";#N/A,#N/A,FALSE,"Tickmarks"}</definedName>
    <definedName name="______aaa2" localSheetId="10" hidden="1">{#N/A,#N/A,FALSE,"Aging Summary";#N/A,#N/A,FALSE,"Ratio Analysis";#N/A,#N/A,FALSE,"Test 120 Day Accts";#N/A,#N/A,FALSE,"Tickmarks"}</definedName>
    <definedName name="______aaa2" hidden="1">{#N/A,#N/A,FALSE,"Aging Summary";#N/A,#N/A,FALSE,"Ratio Analysis";#N/A,#N/A,FALSE,"Test 120 Day Accts";#N/A,#N/A,FALSE,"Tickmarks"}</definedName>
    <definedName name="______ARC2" localSheetId="10" hidden="1">{"'Desktop Inventory 현황'!$B$2:$O$35"}</definedName>
    <definedName name="______ARC2" hidden="1">{"'Desktop Inventory 현황'!$B$2:$O$35"}</definedName>
    <definedName name="______b1">#REF!</definedName>
    <definedName name="______b123" hidden="1">#REF!</definedName>
    <definedName name="______b2">#REF!</definedName>
    <definedName name="______CRT1">#REF!</definedName>
    <definedName name="______CRT2">#REF!</definedName>
    <definedName name="______CRT3">#REF!</definedName>
    <definedName name="______D580436">#REF!</definedName>
    <definedName name="______DAT2">#REF!</definedName>
    <definedName name="______Exp97">#REF!</definedName>
    <definedName name="______F9" localSheetId="10" hidden="1">{#N/A,#N/A,FALSE,"BS";#N/A,#N/A,FALSE,"PL";#N/A,#N/A,FALSE,"A";#N/A,#N/A,FALSE,"B";#N/A,#N/A,FALSE,"B1";#N/A,#N/A,FALSE,"C";#N/A,#N/A,FALSE,"C1";#N/A,#N/A,FALSE,"C2";#N/A,#N/A,FALSE,"D";#N/A,#N/A,FALSE,"E";#N/A,#N/A,FALSE,"F";#N/A,#N/A,FALSE,"AA";#N/A,#N/A,FALSE,"BB";#N/A,#N/A,FALSE,"CC";#N/A,#N/A,FALSE,"DD";#N/A,#N/A,FALSE,"EE";#N/A,#N/A,FALSE,"FF";#N/A,#N/A,FALSE,"PL10";#N/A,#N/A,FALSE,"PL20";#N/A,#N/A,FALSE,"PL30"}</definedName>
    <definedName name="______F9" hidden="1">{#N/A,#N/A,FALSE,"BS";#N/A,#N/A,FALSE,"PL";#N/A,#N/A,FALSE,"A";#N/A,#N/A,FALSE,"B";#N/A,#N/A,FALSE,"B1";#N/A,#N/A,FALSE,"C";#N/A,#N/A,FALSE,"C1";#N/A,#N/A,FALSE,"C2";#N/A,#N/A,FALSE,"D";#N/A,#N/A,FALSE,"E";#N/A,#N/A,FALSE,"F";#N/A,#N/A,FALSE,"AA";#N/A,#N/A,FALSE,"BB";#N/A,#N/A,FALSE,"CC";#N/A,#N/A,FALSE,"DD";#N/A,#N/A,FALSE,"EE";#N/A,#N/A,FALSE,"FF";#N/A,#N/A,FALSE,"PL10";#N/A,#N/A,FALSE,"PL20";#N/A,#N/A,FALSE,"PL30"}</definedName>
    <definedName name="______FY01" localSheetId="10" hidden="1">{"'Sheet1'!$A$1:$D$15"}</definedName>
    <definedName name="______FY01" hidden="1">{"'Sheet1'!$A$1:$D$15"}</definedName>
    <definedName name="______G65537">#REF!</definedName>
    <definedName name="______ja1">#REF!</definedName>
    <definedName name="______ja2">#REF!</definedName>
    <definedName name="______jyr6"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kwy1" localSheetId="10" hidden="1">{#N/A,#N/A,FALSE,"ALM-ASISC"}</definedName>
    <definedName name="______kwy1" hidden="1">{#N/A,#N/A,FALSE,"ALM-ASISC"}</definedName>
    <definedName name="______kz1" hidden="1">#REF!</definedName>
    <definedName name="______kz2" hidden="1">#REF!</definedName>
    <definedName name="______kz3" hidden="1">#REF!</definedName>
    <definedName name="______kz4" hidden="1">#REF!</definedName>
    <definedName name="______kz5" hidden="1">#REF!</definedName>
    <definedName name="______kz6" hidden="1">#REF!</definedName>
    <definedName name="______kz7" hidden="1">#REF!</definedName>
    <definedName name="______kz8" hidden="1">#REF!</definedName>
    <definedName name="______LG2" localSheetId="10" hidden="1">{#N/A,#N/A,TRUE,"매출진척-1";#N/A,#N/A,TRUE,"매출진척-2";#N/A,#N/A,TRUE,"제품실적";#N/A,#N/A,TRUE,"RAC";#N/A,#N/A,TRUE,"PAC ";#N/A,#N/A,TRUE,"재고현황";#N/A,#N/A,TRUE,"공지사항"}</definedName>
    <definedName name="______LG2" hidden="1">{#N/A,#N/A,TRUE,"매출진척-1";#N/A,#N/A,TRUE,"매출진척-2";#N/A,#N/A,TRUE,"제품실적";#N/A,#N/A,TRUE,"RAC";#N/A,#N/A,TRUE,"PAC ";#N/A,#N/A,TRUE,"재고현황";#N/A,#N/A,TRUE,"공지사항"}</definedName>
    <definedName name="______OP1">#REF!</definedName>
    <definedName name="______OP2">#REF!</definedName>
    <definedName name="______P4">#REF!</definedName>
    <definedName name="______PL7" localSheetId="10" hidden="1">{#N/A,#N/A,TRUE,"대 차 대 조 표"}</definedName>
    <definedName name="______PL7" hidden="1">{#N/A,#N/A,TRUE,"대 차 대 조 표"}</definedName>
    <definedName name="______PRT1">#REF!</definedName>
    <definedName name="______RE01">#REF!</definedName>
    <definedName name="______RE02">#REF!</definedName>
    <definedName name="______RE03">#REF!</definedName>
    <definedName name="______RE04">#REF!</definedName>
    <definedName name="______RE05">#REF!</definedName>
    <definedName name="______RE06">#REF!</definedName>
    <definedName name="______RE07">#REF!</definedName>
    <definedName name="______RE08">#REF!</definedName>
    <definedName name="______RE09">#REF!</definedName>
    <definedName name="______RE10">#REF!</definedName>
    <definedName name="______RE100">#REF!</definedName>
    <definedName name="______RE11">#REF!</definedName>
    <definedName name="______RE12">#REF!</definedName>
    <definedName name="______s1" localSheetId="10" hidden="1">{#N/A,#N/A,FALSE,"UNIT";#N/A,#N/A,FALSE,"UNIT";#N/A,#N/A,FALSE,"계정"}</definedName>
    <definedName name="______s1" hidden="1">{#N/A,#N/A,FALSE,"UNIT";#N/A,#N/A,FALSE,"UNIT";#N/A,#N/A,FALSE,"계정"}</definedName>
    <definedName name="______s10" localSheetId="10" hidden="1">{#N/A,#N/A,FALSE,"UNIT";#N/A,#N/A,FALSE,"UNIT";#N/A,#N/A,FALSE,"계정"}</definedName>
    <definedName name="______s10" hidden="1">{#N/A,#N/A,FALSE,"UNIT";#N/A,#N/A,FALSE,"UNIT";#N/A,#N/A,FALSE,"계정"}</definedName>
    <definedName name="______s11" localSheetId="10" hidden="1">{#N/A,#N/A,FALSE,"UNIT";#N/A,#N/A,FALSE,"UNIT";#N/A,#N/A,FALSE,"계정"}</definedName>
    <definedName name="______s11" hidden="1">{#N/A,#N/A,FALSE,"UNIT";#N/A,#N/A,FALSE,"UNIT";#N/A,#N/A,FALSE,"계정"}</definedName>
    <definedName name="______s12" localSheetId="10" hidden="1">{#N/A,#N/A,FALSE,"UNIT";#N/A,#N/A,FALSE,"UNIT";#N/A,#N/A,FALSE,"계정"}</definedName>
    <definedName name="______s12" hidden="1">{#N/A,#N/A,FALSE,"UNIT";#N/A,#N/A,FALSE,"UNIT";#N/A,#N/A,FALSE,"계정"}</definedName>
    <definedName name="______s13" localSheetId="10" hidden="1">{#N/A,#N/A,FALSE,"UNIT";#N/A,#N/A,FALSE,"UNIT";#N/A,#N/A,FALSE,"계정"}</definedName>
    <definedName name="______s13" hidden="1">{#N/A,#N/A,FALSE,"UNIT";#N/A,#N/A,FALSE,"UNIT";#N/A,#N/A,FALSE,"계정"}</definedName>
    <definedName name="______s14" localSheetId="10" hidden="1">{#N/A,#N/A,FALSE,"UNIT";#N/A,#N/A,FALSE,"UNIT";#N/A,#N/A,FALSE,"계정"}</definedName>
    <definedName name="______s14" hidden="1">{#N/A,#N/A,FALSE,"UNIT";#N/A,#N/A,FALSE,"UNIT";#N/A,#N/A,FALSE,"계정"}</definedName>
    <definedName name="______s16" localSheetId="10" hidden="1">{#N/A,#N/A,FALSE,"UNIT";#N/A,#N/A,FALSE,"UNIT";#N/A,#N/A,FALSE,"계정"}</definedName>
    <definedName name="______s16" hidden="1">{#N/A,#N/A,FALSE,"UNIT";#N/A,#N/A,FALSE,"UNIT";#N/A,#N/A,FALSE,"계정"}</definedName>
    <definedName name="______s17" localSheetId="10" hidden="1">{#N/A,#N/A,FALSE,"UNIT";#N/A,#N/A,FALSE,"UNIT";#N/A,#N/A,FALSE,"계정"}</definedName>
    <definedName name="______s17" hidden="1">{#N/A,#N/A,FALSE,"UNIT";#N/A,#N/A,FALSE,"UNIT";#N/A,#N/A,FALSE,"계정"}</definedName>
    <definedName name="______s2" localSheetId="10" hidden="1">{#N/A,#N/A,FALSE,"UNIT";#N/A,#N/A,FALSE,"UNIT";#N/A,#N/A,FALSE,"계정"}</definedName>
    <definedName name="______s2" hidden="1">{#N/A,#N/A,FALSE,"UNIT";#N/A,#N/A,FALSE,"UNIT";#N/A,#N/A,FALSE,"계정"}</definedName>
    <definedName name="______s3" localSheetId="10" hidden="1">{#N/A,#N/A,FALSE,"UNIT";#N/A,#N/A,FALSE,"UNIT";#N/A,#N/A,FALSE,"계정"}</definedName>
    <definedName name="______s3" hidden="1">{#N/A,#N/A,FALSE,"UNIT";#N/A,#N/A,FALSE,"UNIT";#N/A,#N/A,FALSE,"계정"}</definedName>
    <definedName name="______s4" localSheetId="10" hidden="1">{#N/A,#N/A,FALSE,"UNIT";#N/A,#N/A,FALSE,"UNIT";#N/A,#N/A,FALSE,"계정"}</definedName>
    <definedName name="______s4" hidden="1">{#N/A,#N/A,FALSE,"UNIT";#N/A,#N/A,FALSE,"UNIT";#N/A,#N/A,FALSE,"계정"}</definedName>
    <definedName name="______s5" localSheetId="10" hidden="1">{#N/A,#N/A,FALSE,"UNIT";#N/A,#N/A,FALSE,"UNIT";#N/A,#N/A,FALSE,"계정"}</definedName>
    <definedName name="______s5" hidden="1">{#N/A,#N/A,FALSE,"UNIT";#N/A,#N/A,FALSE,"UNIT";#N/A,#N/A,FALSE,"계정"}</definedName>
    <definedName name="______s6" localSheetId="10" hidden="1">{#N/A,#N/A,FALSE,"UNIT";#N/A,#N/A,FALSE,"UNIT";#N/A,#N/A,FALSE,"계정"}</definedName>
    <definedName name="______s6" hidden="1">{#N/A,#N/A,FALSE,"UNIT";#N/A,#N/A,FALSE,"UNIT";#N/A,#N/A,FALSE,"계정"}</definedName>
    <definedName name="______s9" localSheetId="10" hidden="1">{#N/A,#N/A,FALSE,"UNIT";#N/A,#N/A,FALSE,"UNIT";#N/A,#N/A,FALSE,"계정"}</definedName>
    <definedName name="______s9" hidden="1">{#N/A,#N/A,FALSE,"UNIT";#N/A,#N/A,FALSE,"UNIT";#N/A,#N/A,FALSE,"계정"}</definedName>
    <definedName name="______SSS1" hidden="1">#REF!</definedName>
    <definedName name="______T2" localSheetId="10" hidden="1">{#N/A,#N/A,FALSE,"단축1";#N/A,#N/A,FALSE,"단축2";#N/A,#N/A,FALSE,"단축3";#N/A,#N/A,FALSE,"장축";#N/A,#N/A,FALSE,"4WD"}</definedName>
    <definedName name="______T2" hidden="1">{#N/A,#N/A,FALSE,"단축1";#N/A,#N/A,FALSE,"단축2";#N/A,#N/A,FALSE,"단축3";#N/A,#N/A,FALSE,"장축";#N/A,#N/A,FALSE,"4WD"}</definedName>
    <definedName name="______T3" localSheetId="10" hidden="1">{#N/A,#N/A,FALSE,"단축1";#N/A,#N/A,FALSE,"단축2";#N/A,#N/A,FALSE,"단축3";#N/A,#N/A,FALSE,"장축";#N/A,#N/A,FALSE,"4WD"}</definedName>
    <definedName name="______T3" hidden="1">{#N/A,#N/A,FALSE,"단축1";#N/A,#N/A,FALSE,"단축2";#N/A,#N/A,FALSE,"단축3";#N/A,#N/A,FALSE,"장축";#N/A,#N/A,FALSE,"4WD"}</definedName>
    <definedName name="______T5" localSheetId="10" hidden="1">{#N/A,#N/A,FALSE,"단축1";#N/A,#N/A,FALSE,"단축2";#N/A,#N/A,FALSE,"단축3";#N/A,#N/A,FALSE,"장축";#N/A,#N/A,FALSE,"4WD"}</definedName>
    <definedName name="______T5" hidden="1">{#N/A,#N/A,FALSE,"단축1";#N/A,#N/A,FALSE,"단축2";#N/A,#N/A,FALSE,"단축3";#N/A,#N/A,FALSE,"장축";#N/A,#N/A,FALSE,"4WD"}</definedName>
    <definedName name="______TB112">#REF!</definedName>
    <definedName name="______TB115">#REF!</definedName>
    <definedName name="______TB124">#REF!</definedName>
    <definedName name="______TB125">#REF!</definedName>
    <definedName name="______TB126">#REF!</definedName>
    <definedName name="______TB131">#REF!</definedName>
    <definedName name="______TB132">#REF!</definedName>
    <definedName name="______TB211">#REF!</definedName>
    <definedName name="______TB213">#REF!</definedName>
    <definedName name="______TB214">#REF!</definedName>
    <definedName name="______TB215">#REF!</definedName>
    <definedName name="______TB221">#REF!</definedName>
    <definedName name="______TB2210">#REF!</definedName>
    <definedName name="______TB222">#REF!</definedName>
    <definedName name="______TB223">#REF!</definedName>
    <definedName name="______TB224">#REF!</definedName>
    <definedName name="______TB225">#REF!</definedName>
    <definedName name="______TB227">#REF!</definedName>
    <definedName name="______TB229">#REF!</definedName>
    <definedName name="______TB311">#REF!</definedName>
    <definedName name="______TB313">#REF!</definedName>
    <definedName name="______TB317">#REF!</definedName>
    <definedName name="______TB318">#REF!</definedName>
    <definedName name="______TB319">#REF!</definedName>
    <definedName name="______TB322">#REF!</definedName>
    <definedName name="______TB323">#REF!</definedName>
    <definedName name="______TB324">#REF!</definedName>
    <definedName name="______TB325">#REF!</definedName>
    <definedName name="______TB401">#REF!</definedName>
    <definedName name="______TB402">#REF!</definedName>
    <definedName name="______TB403">#REF!</definedName>
    <definedName name="______TB404">#REF!</definedName>
    <definedName name="______TB405">#REF!</definedName>
    <definedName name="______TB510">#REF!</definedName>
    <definedName name="______TB511">#REF!</definedName>
    <definedName name="______TB601">#REF!</definedName>
    <definedName name="______TB604">#REF!</definedName>
    <definedName name="______TB605">#REF!</definedName>
    <definedName name="______TB811">#REF!</definedName>
    <definedName name="______TB812">#REF!</definedName>
    <definedName name="______TB813">#REF!</definedName>
    <definedName name="______TB814">#REF!</definedName>
    <definedName name="______TB820">#REF!</definedName>
    <definedName name="______TBI1001">#REF!</definedName>
    <definedName name="______TBI1002">#REF!</definedName>
    <definedName name="______TBI1003">#REF!</definedName>
    <definedName name="______TBI1004">#REF!</definedName>
    <definedName name="______TBI1005">#REF!</definedName>
    <definedName name="______TBI102">#REF!</definedName>
    <definedName name="______TBI1200">#REF!</definedName>
    <definedName name="______TBI403">#REF!</definedName>
    <definedName name="______TBI425">#REF!</definedName>
    <definedName name="______TBI603">#REF!</definedName>
    <definedName name="______TBI604">#REF!</definedName>
    <definedName name="______TBI605">#REF!</definedName>
    <definedName name="______TBI606">#REF!</definedName>
    <definedName name="______TBI607">#REF!</definedName>
    <definedName name="______TBI608">#REF!</definedName>
    <definedName name="______TBI609">#REF!</definedName>
    <definedName name="______TBI611">#REF!</definedName>
    <definedName name="______TBI613">#REF!</definedName>
    <definedName name="______TBI703">#REF!</definedName>
    <definedName name="______TBI704">#REF!</definedName>
    <definedName name="______TBI705">#REF!</definedName>
    <definedName name="______TBI706">#REF!</definedName>
    <definedName name="______TBI707">#REF!</definedName>
    <definedName name="______TBI708">#REF!</definedName>
    <definedName name="______TBI710">#REF!</definedName>
    <definedName name="______TBI711">#REF!</definedName>
    <definedName name="______TBI712">#REF!</definedName>
    <definedName name="______TBI713">#REF!</definedName>
    <definedName name="______TBI715">#REF!</definedName>
    <definedName name="______TBI717">#REF!</definedName>
    <definedName name="______TBI719">#REF!</definedName>
    <definedName name="______TBI903">#REF!</definedName>
    <definedName name="______TBI904">#REF!</definedName>
    <definedName name="______TBI905">#REF!</definedName>
    <definedName name="______TBI906">#REF!</definedName>
    <definedName name="______TBI907">#REF!</definedName>
    <definedName name="______TRT11" localSheetId="10" hidden="1">{#N/A,#N/A,FALSE,"표지";#N/A,#N/A,FALSE,"전제";#N/A,#N/A,FALSE,"손익-자 (2)";#N/A,#N/A,FALSE,"손익-자";#N/A,#N/A,FALSE,"손익-마 (2)";#N/A,#N/A,FALSE,"손익-마";#N/A,#N/A,FALSE,"총손최종"}</definedName>
    <definedName name="______TRT11" hidden="1">{#N/A,#N/A,FALSE,"표지";#N/A,#N/A,FALSE,"전제";#N/A,#N/A,FALSE,"손익-자 (2)";#N/A,#N/A,FALSE,"손익-자";#N/A,#N/A,FALSE,"손익-마 (2)";#N/A,#N/A,FALSE,"손익-마";#N/A,#N/A,FALSE,"총손최종"}</definedName>
    <definedName name="______wpl2" localSheetId="10" hidden="1">{#N/A,#N/A,FALSE,"Aging Summary";#N/A,#N/A,FALSE,"Ratio Analysis";#N/A,#N/A,FALSE,"Test 120 Day Accts";#N/A,#N/A,FALSE,"Tickmarks"}</definedName>
    <definedName name="______wpl2" hidden="1">{#N/A,#N/A,FALSE,"Aging Summary";#N/A,#N/A,FALSE,"Ratio Analysis";#N/A,#N/A,FALSE,"Test 120 Day Accts";#N/A,#N/A,FALSE,"Tickmarks"}</definedName>
    <definedName name="______xlfn.BAHTTEXT" hidden="1">#NAME?</definedName>
    <definedName name="_____10">#REF!</definedName>
    <definedName name="_____11">#REF!</definedName>
    <definedName name="_____6">#REF!</definedName>
    <definedName name="_____7">#REF!</definedName>
    <definedName name="_____8">#REF!</definedName>
    <definedName name="_____9">#REF!</definedName>
    <definedName name="_____a10">#REF!</definedName>
    <definedName name="_____a3">#REF!</definedName>
    <definedName name="_____aa1" localSheetId="10" hidden="1">{#N/A,#N/A,FALSE,"Aging Summary";#N/A,#N/A,FALSE,"Ratio Analysis";#N/A,#N/A,FALSE,"Test 120 Day Accts";#N/A,#N/A,FALSE,"Tickmarks"}</definedName>
    <definedName name="_____aa1" hidden="1">{#N/A,#N/A,FALSE,"Aging Summary";#N/A,#N/A,FALSE,"Ratio Analysis";#N/A,#N/A,FALSE,"Test 120 Day Accts";#N/A,#N/A,FALSE,"Tickmarks"}</definedName>
    <definedName name="_____aaa2" localSheetId="10" hidden="1">{#N/A,#N/A,FALSE,"Aging Summary";#N/A,#N/A,FALSE,"Ratio Analysis";#N/A,#N/A,FALSE,"Test 120 Day Accts";#N/A,#N/A,FALSE,"Tickmarks"}</definedName>
    <definedName name="_____aaa2" hidden="1">{#N/A,#N/A,FALSE,"Aging Summary";#N/A,#N/A,FALSE,"Ratio Analysis";#N/A,#N/A,FALSE,"Test 120 Day Accts";#N/A,#N/A,FALSE,"Tickmarks"}</definedName>
    <definedName name="_____ACT2">#REF!</definedName>
    <definedName name="_____AMT13300">#N/A</definedName>
    <definedName name="_____AMT13502">#N/A</definedName>
    <definedName name="_____AMT41301">#N/A</definedName>
    <definedName name="_____AMT85116">#N/A</definedName>
    <definedName name="_____AMT85125">#N/A</definedName>
    <definedName name="_____AMT86106">#N/A</definedName>
    <definedName name="_____ARC2" localSheetId="10" hidden="1">{"'Desktop Inventory 현황'!$B$2:$O$35"}</definedName>
    <definedName name="_____ARC2" hidden="1">{"'Desktop Inventory 현황'!$B$2:$O$35"}</definedName>
    <definedName name="_____b1">#REF!</definedName>
    <definedName name="_____b123" hidden="1">#REF!</definedName>
    <definedName name="_____b2">#REF!</definedName>
    <definedName name="_____CPU1">#REF!</definedName>
    <definedName name="_____CPU2">#REF!</definedName>
    <definedName name="_____CRT1">#REF!</definedName>
    <definedName name="_____CRT2">#REF!</definedName>
    <definedName name="_____CRT3">#REF!</definedName>
    <definedName name="_____D580436">#REF!</definedName>
    <definedName name="_____DAT1">#REF!</definedName>
    <definedName name="_____DAT2">#REF!</definedName>
    <definedName name="_____DAT3">#REF!</definedName>
    <definedName name="_____DAT4">#REF!</definedName>
    <definedName name="_____DAT5">#REF!</definedName>
    <definedName name="_____Exp97">#REF!</definedName>
    <definedName name="_____F9" localSheetId="10" hidden="1">{#N/A,#N/A,FALSE,"BS";#N/A,#N/A,FALSE,"PL";#N/A,#N/A,FALSE,"A";#N/A,#N/A,FALSE,"B";#N/A,#N/A,FALSE,"B1";#N/A,#N/A,FALSE,"C";#N/A,#N/A,FALSE,"C1";#N/A,#N/A,FALSE,"C2";#N/A,#N/A,FALSE,"D";#N/A,#N/A,FALSE,"E";#N/A,#N/A,FALSE,"F";#N/A,#N/A,FALSE,"AA";#N/A,#N/A,FALSE,"BB";#N/A,#N/A,FALSE,"CC";#N/A,#N/A,FALSE,"DD";#N/A,#N/A,FALSE,"EE";#N/A,#N/A,FALSE,"FF";#N/A,#N/A,FALSE,"PL10";#N/A,#N/A,FALSE,"PL20";#N/A,#N/A,FALSE,"PL30"}</definedName>
    <definedName name="_____F9" hidden="1">{#N/A,#N/A,FALSE,"BS";#N/A,#N/A,FALSE,"PL";#N/A,#N/A,FALSE,"A";#N/A,#N/A,FALSE,"B";#N/A,#N/A,FALSE,"B1";#N/A,#N/A,FALSE,"C";#N/A,#N/A,FALSE,"C1";#N/A,#N/A,FALSE,"C2";#N/A,#N/A,FALSE,"D";#N/A,#N/A,FALSE,"E";#N/A,#N/A,FALSE,"F";#N/A,#N/A,FALSE,"AA";#N/A,#N/A,FALSE,"BB";#N/A,#N/A,FALSE,"CC";#N/A,#N/A,FALSE,"DD";#N/A,#N/A,FALSE,"EE";#N/A,#N/A,FALSE,"FF";#N/A,#N/A,FALSE,"PL10";#N/A,#N/A,FALSE,"PL20";#N/A,#N/A,FALSE,"PL30"}</definedName>
    <definedName name="_____FY01" localSheetId="10" hidden="1">{"'Sheet1'!$A$1:$D$15"}</definedName>
    <definedName name="_____FY01" hidden="1">{"'Sheet1'!$A$1:$D$15"}</definedName>
    <definedName name="_____G65537">#REF!</definedName>
    <definedName name="_____ja1">#REF!</definedName>
    <definedName name="_____ja2">#REF!</definedName>
    <definedName name="_____JI1">#REF!</definedName>
    <definedName name="_____JI2">#REF!</definedName>
    <definedName name="_____JI3">#REF!</definedName>
    <definedName name="_____JI4">#REF!</definedName>
    <definedName name="_____jyr6"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kwy1" localSheetId="10" hidden="1">{#N/A,#N/A,FALSE,"ALM-ASISC"}</definedName>
    <definedName name="_____kwy1" hidden="1">{#N/A,#N/A,FALSE,"ALM-ASISC"}</definedName>
    <definedName name="_____kz1" hidden="1">#REF!</definedName>
    <definedName name="_____kz2" hidden="1">#REF!</definedName>
    <definedName name="_____kz3" hidden="1">#REF!</definedName>
    <definedName name="_____kz4" hidden="1">#REF!</definedName>
    <definedName name="_____kz5" hidden="1">#REF!</definedName>
    <definedName name="_____kz6" hidden="1">#REF!</definedName>
    <definedName name="_____kz7" hidden="1">#REF!</definedName>
    <definedName name="_____kz8" hidden="1">#REF!</definedName>
    <definedName name="_____LG2" localSheetId="10" hidden="1">{#N/A,#N/A,TRUE,"매출진척-1";#N/A,#N/A,TRUE,"매출진척-2";#N/A,#N/A,TRUE,"제품실적";#N/A,#N/A,TRUE,"RAC";#N/A,#N/A,TRUE,"PAC ";#N/A,#N/A,TRUE,"재고현황";#N/A,#N/A,TRUE,"공지사항"}</definedName>
    <definedName name="_____LG2" hidden="1">{#N/A,#N/A,TRUE,"매출진척-1";#N/A,#N/A,TRUE,"매출진척-2";#N/A,#N/A,TRUE,"제품실적";#N/A,#N/A,TRUE,"RAC";#N/A,#N/A,TRUE,"PAC ";#N/A,#N/A,TRUE,"재고현황";#N/A,#N/A,TRUE,"공지사항"}</definedName>
    <definedName name="_____OP1">#REF!</definedName>
    <definedName name="_____OP2">#REF!</definedName>
    <definedName name="_____OUT13300">#N/A</definedName>
    <definedName name="_____OUT13502">#N/A</definedName>
    <definedName name="_____OUT41301">#N/A</definedName>
    <definedName name="_____OUT85116">#N/A</definedName>
    <definedName name="_____OUT85125">#N/A</definedName>
    <definedName name="_____OUT86106">#N/A</definedName>
    <definedName name="_____P2" localSheetId="10" hidden="1">{#N/A,#N/A,FALSE,"단축1";#N/A,#N/A,FALSE,"단축2";#N/A,#N/A,FALSE,"단축3";#N/A,#N/A,FALSE,"장축";#N/A,#N/A,FALSE,"4WD"}</definedName>
    <definedName name="_____P2" hidden="1">{#N/A,#N/A,FALSE,"단축1";#N/A,#N/A,FALSE,"단축2";#N/A,#N/A,FALSE,"단축3";#N/A,#N/A,FALSE,"장축";#N/A,#N/A,FALSE,"4WD"}</definedName>
    <definedName name="_____P4">#REF!</definedName>
    <definedName name="_____PL7" localSheetId="10" hidden="1">{#N/A,#N/A,TRUE,"대 차 대 조 표"}</definedName>
    <definedName name="_____PL7" hidden="1">{#N/A,#N/A,TRUE,"대 차 대 조 표"}</definedName>
    <definedName name="_____PR1">#REF!,#REF!,#REF!,#REF!,#REF!,#REF!</definedName>
    <definedName name="_____PRT1">#REF!</definedName>
    <definedName name="_____QRA86106">#N/A</definedName>
    <definedName name="_____s1" localSheetId="10" hidden="1">{#N/A,#N/A,FALSE,"UNIT";#N/A,#N/A,FALSE,"UNIT";#N/A,#N/A,FALSE,"계정"}</definedName>
    <definedName name="_____s1" hidden="1">{#N/A,#N/A,FALSE,"UNIT";#N/A,#N/A,FALSE,"UNIT";#N/A,#N/A,FALSE,"계정"}</definedName>
    <definedName name="_____s10" localSheetId="10" hidden="1">{#N/A,#N/A,FALSE,"UNIT";#N/A,#N/A,FALSE,"UNIT";#N/A,#N/A,FALSE,"계정"}</definedName>
    <definedName name="_____s10" hidden="1">{#N/A,#N/A,FALSE,"UNIT";#N/A,#N/A,FALSE,"UNIT";#N/A,#N/A,FALSE,"계정"}</definedName>
    <definedName name="_____s11" localSheetId="10" hidden="1">{#N/A,#N/A,FALSE,"UNIT";#N/A,#N/A,FALSE,"UNIT";#N/A,#N/A,FALSE,"계정"}</definedName>
    <definedName name="_____s11" hidden="1">{#N/A,#N/A,FALSE,"UNIT";#N/A,#N/A,FALSE,"UNIT";#N/A,#N/A,FALSE,"계정"}</definedName>
    <definedName name="_____s12" localSheetId="10" hidden="1">{#N/A,#N/A,FALSE,"UNIT";#N/A,#N/A,FALSE,"UNIT";#N/A,#N/A,FALSE,"계정"}</definedName>
    <definedName name="_____s12" hidden="1">{#N/A,#N/A,FALSE,"UNIT";#N/A,#N/A,FALSE,"UNIT";#N/A,#N/A,FALSE,"계정"}</definedName>
    <definedName name="_____s13" localSheetId="10" hidden="1">{#N/A,#N/A,FALSE,"UNIT";#N/A,#N/A,FALSE,"UNIT";#N/A,#N/A,FALSE,"계정"}</definedName>
    <definedName name="_____s13" hidden="1">{#N/A,#N/A,FALSE,"UNIT";#N/A,#N/A,FALSE,"UNIT";#N/A,#N/A,FALSE,"계정"}</definedName>
    <definedName name="_____s14" localSheetId="10" hidden="1">{#N/A,#N/A,FALSE,"UNIT";#N/A,#N/A,FALSE,"UNIT";#N/A,#N/A,FALSE,"계정"}</definedName>
    <definedName name="_____s14" hidden="1">{#N/A,#N/A,FALSE,"UNIT";#N/A,#N/A,FALSE,"UNIT";#N/A,#N/A,FALSE,"계정"}</definedName>
    <definedName name="_____s16" localSheetId="10" hidden="1">{#N/A,#N/A,FALSE,"UNIT";#N/A,#N/A,FALSE,"UNIT";#N/A,#N/A,FALSE,"계정"}</definedName>
    <definedName name="_____s16" hidden="1">{#N/A,#N/A,FALSE,"UNIT";#N/A,#N/A,FALSE,"UNIT";#N/A,#N/A,FALSE,"계정"}</definedName>
    <definedName name="_____s17" localSheetId="10" hidden="1">{#N/A,#N/A,FALSE,"UNIT";#N/A,#N/A,FALSE,"UNIT";#N/A,#N/A,FALSE,"계정"}</definedName>
    <definedName name="_____s17" hidden="1">{#N/A,#N/A,FALSE,"UNIT";#N/A,#N/A,FALSE,"UNIT";#N/A,#N/A,FALSE,"계정"}</definedName>
    <definedName name="_____s2" localSheetId="10" hidden="1">{#N/A,#N/A,FALSE,"UNIT";#N/A,#N/A,FALSE,"UNIT";#N/A,#N/A,FALSE,"계정"}</definedName>
    <definedName name="_____s2" hidden="1">{#N/A,#N/A,FALSE,"UNIT";#N/A,#N/A,FALSE,"UNIT";#N/A,#N/A,FALSE,"계정"}</definedName>
    <definedName name="_____s3" localSheetId="10" hidden="1">{#N/A,#N/A,FALSE,"UNIT";#N/A,#N/A,FALSE,"UNIT";#N/A,#N/A,FALSE,"계정"}</definedName>
    <definedName name="_____s3" hidden="1">{#N/A,#N/A,FALSE,"UNIT";#N/A,#N/A,FALSE,"UNIT";#N/A,#N/A,FALSE,"계정"}</definedName>
    <definedName name="_____s4" localSheetId="10" hidden="1">{#N/A,#N/A,FALSE,"UNIT";#N/A,#N/A,FALSE,"UNIT";#N/A,#N/A,FALSE,"계정"}</definedName>
    <definedName name="_____s4" hidden="1">{#N/A,#N/A,FALSE,"UNIT";#N/A,#N/A,FALSE,"UNIT";#N/A,#N/A,FALSE,"계정"}</definedName>
    <definedName name="_____s5" localSheetId="10" hidden="1">{#N/A,#N/A,FALSE,"UNIT";#N/A,#N/A,FALSE,"UNIT";#N/A,#N/A,FALSE,"계정"}</definedName>
    <definedName name="_____s5" hidden="1">{#N/A,#N/A,FALSE,"UNIT";#N/A,#N/A,FALSE,"UNIT";#N/A,#N/A,FALSE,"계정"}</definedName>
    <definedName name="_____s6" localSheetId="10" hidden="1">{#N/A,#N/A,FALSE,"UNIT";#N/A,#N/A,FALSE,"UNIT";#N/A,#N/A,FALSE,"계정"}</definedName>
    <definedName name="_____s6" hidden="1">{#N/A,#N/A,FALSE,"UNIT";#N/A,#N/A,FALSE,"UNIT";#N/A,#N/A,FALSE,"계정"}</definedName>
    <definedName name="_____s9" localSheetId="10" hidden="1">{#N/A,#N/A,FALSE,"UNIT";#N/A,#N/A,FALSE,"UNIT";#N/A,#N/A,FALSE,"계정"}</definedName>
    <definedName name="_____s9" hidden="1">{#N/A,#N/A,FALSE,"UNIT";#N/A,#N/A,FALSE,"UNIT";#N/A,#N/A,FALSE,"계정"}</definedName>
    <definedName name="_____SSS1" hidden="1">#REF!</definedName>
    <definedName name="_____T04">#REF!</definedName>
    <definedName name="_____T2" localSheetId="10" hidden="1">{#N/A,#N/A,FALSE,"단축1";#N/A,#N/A,FALSE,"단축2";#N/A,#N/A,FALSE,"단축3";#N/A,#N/A,FALSE,"장축";#N/A,#N/A,FALSE,"4WD"}</definedName>
    <definedName name="_____T2" hidden="1">{#N/A,#N/A,FALSE,"단축1";#N/A,#N/A,FALSE,"단축2";#N/A,#N/A,FALSE,"단축3";#N/A,#N/A,FALSE,"장축";#N/A,#N/A,FALSE,"4WD"}</definedName>
    <definedName name="_____T3" localSheetId="10" hidden="1">{#N/A,#N/A,FALSE,"단축1";#N/A,#N/A,FALSE,"단축2";#N/A,#N/A,FALSE,"단축3";#N/A,#N/A,FALSE,"장축";#N/A,#N/A,FALSE,"4WD"}</definedName>
    <definedName name="_____T3" hidden="1">{#N/A,#N/A,FALSE,"단축1";#N/A,#N/A,FALSE,"단축2";#N/A,#N/A,FALSE,"단축3";#N/A,#N/A,FALSE,"장축";#N/A,#N/A,FALSE,"4WD"}</definedName>
    <definedName name="_____T5" localSheetId="10" hidden="1">{#N/A,#N/A,FALSE,"단축1";#N/A,#N/A,FALSE,"단축2";#N/A,#N/A,FALSE,"단축3";#N/A,#N/A,FALSE,"장축";#N/A,#N/A,FALSE,"4WD"}</definedName>
    <definedName name="_____T5" hidden="1">{#N/A,#N/A,FALSE,"단축1";#N/A,#N/A,FALSE,"단축2";#N/A,#N/A,FALSE,"단축3";#N/A,#N/A,FALSE,"장축";#N/A,#N/A,FALSE,"4WD"}</definedName>
    <definedName name="_____TB111">#REF!</definedName>
    <definedName name="_____TB112">#REF!</definedName>
    <definedName name="_____TB113">#REF!</definedName>
    <definedName name="_____TB114">#REF!</definedName>
    <definedName name="_____TB115">#REF!</definedName>
    <definedName name="_____TB116">#REF!</definedName>
    <definedName name="_____TB117">#REF!</definedName>
    <definedName name="_____TB121">#REF!</definedName>
    <definedName name="_____TB122">#REF!</definedName>
    <definedName name="_____TB123">#REF!</definedName>
    <definedName name="_____TB124">#REF!</definedName>
    <definedName name="_____TB125">#REF!</definedName>
    <definedName name="_____TB126">#REF!</definedName>
    <definedName name="_____TB131">#REF!</definedName>
    <definedName name="_____TB132">#REF!</definedName>
    <definedName name="_____TB211">#REF!</definedName>
    <definedName name="_____TB212">#REF!</definedName>
    <definedName name="_____TB213">#REF!</definedName>
    <definedName name="_____TB214">#REF!</definedName>
    <definedName name="_____TB215">#REF!</definedName>
    <definedName name="_____TB221">#REF!</definedName>
    <definedName name="_____TB2210">#REF!</definedName>
    <definedName name="_____TB222">#REF!</definedName>
    <definedName name="_____TB223">#REF!</definedName>
    <definedName name="_____TB224">#REF!</definedName>
    <definedName name="_____TB225">#REF!</definedName>
    <definedName name="_____TB226">#REF!</definedName>
    <definedName name="_____TB227">#REF!</definedName>
    <definedName name="_____TB228">#REF!</definedName>
    <definedName name="_____TB229">#REF!</definedName>
    <definedName name="_____TB311">#REF!</definedName>
    <definedName name="_____TB312">#REF!</definedName>
    <definedName name="_____TB313">#REF!</definedName>
    <definedName name="_____TB314">#REF!</definedName>
    <definedName name="_____TB315">#REF!</definedName>
    <definedName name="_____TB316">#REF!</definedName>
    <definedName name="_____TB317">#REF!</definedName>
    <definedName name="_____TB318">#REF!</definedName>
    <definedName name="_____TB319">#REF!</definedName>
    <definedName name="_____TB321">#REF!</definedName>
    <definedName name="_____TB322">#REF!</definedName>
    <definedName name="_____TB323">#REF!</definedName>
    <definedName name="_____TB324">#REF!</definedName>
    <definedName name="_____TB325">#REF!</definedName>
    <definedName name="_____TB401">#REF!</definedName>
    <definedName name="_____TB402">#REF!</definedName>
    <definedName name="_____TB403">#REF!</definedName>
    <definedName name="_____TB404">#REF!</definedName>
    <definedName name="_____TB405">#REF!</definedName>
    <definedName name="_____TB501">#REF!</definedName>
    <definedName name="_____TB502">#REF!</definedName>
    <definedName name="_____TB503">#REF!</definedName>
    <definedName name="_____TB504">#REF!</definedName>
    <definedName name="_____TB505">#REF!</definedName>
    <definedName name="_____TB506">#REF!</definedName>
    <definedName name="_____TB507">#REF!</definedName>
    <definedName name="_____TB508">#REF!</definedName>
    <definedName name="_____TB509">#REF!</definedName>
    <definedName name="_____TB510">#REF!</definedName>
    <definedName name="_____TB511">#REF!</definedName>
    <definedName name="_____TB512">#REF!</definedName>
    <definedName name="_____TB513">#REF!</definedName>
    <definedName name="_____TB601">#REF!</definedName>
    <definedName name="_____TB602">#REF!</definedName>
    <definedName name="_____TB603">#REF!</definedName>
    <definedName name="_____TB604">#REF!</definedName>
    <definedName name="_____TB605">#REF!</definedName>
    <definedName name="_____TB701">#REF!</definedName>
    <definedName name="_____TB811">#REF!</definedName>
    <definedName name="_____TB812">#REF!</definedName>
    <definedName name="_____TB813">#REF!</definedName>
    <definedName name="_____TB814">#REF!</definedName>
    <definedName name="_____TB820">#REF!</definedName>
    <definedName name="_____TB901">#REF!</definedName>
    <definedName name="_____TB902">#REF!</definedName>
    <definedName name="_____TB903">#REF!</definedName>
    <definedName name="_____TB904">#REF!</definedName>
    <definedName name="_____TBI1001">#REF!</definedName>
    <definedName name="_____TBI1002">#REF!</definedName>
    <definedName name="_____TBI1003">#REF!</definedName>
    <definedName name="_____TBI1004">#REF!</definedName>
    <definedName name="_____TBI1005">#REF!</definedName>
    <definedName name="_____TBI101">#REF!</definedName>
    <definedName name="_____TBI102">#REF!</definedName>
    <definedName name="_____TBI1100">#REF!</definedName>
    <definedName name="_____TBI1200">#REF!</definedName>
    <definedName name="_____TBI201">#REF!</definedName>
    <definedName name="_____TBI202">#REF!</definedName>
    <definedName name="_____TBI203">#REF!</definedName>
    <definedName name="_____TBI401">#REF!</definedName>
    <definedName name="_____TBI402">#REF!</definedName>
    <definedName name="_____TBI403">#REF!</definedName>
    <definedName name="_____TBI404">#REF!</definedName>
    <definedName name="_____TBI405">#REF!</definedName>
    <definedName name="_____TBI406">#REF!</definedName>
    <definedName name="_____TBI407">#REF!</definedName>
    <definedName name="_____TBI408">#REF!</definedName>
    <definedName name="_____TBI409">#REF!</definedName>
    <definedName name="_____TBI410">#REF!</definedName>
    <definedName name="_____TBI411">#REF!</definedName>
    <definedName name="_____TBI412">#REF!</definedName>
    <definedName name="_____TBI413">#REF!</definedName>
    <definedName name="_____TBI414">#REF!</definedName>
    <definedName name="_____TBI415">#REF!</definedName>
    <definedName name="_____TBI416">#REF!</definedName>
    <definedName name="_____TBI417">#REF!</definedName>
    <definedName name="_____TBI418">#REF!</definedName>
    <definedName name="_____TBI419">#REF!</definedName>
    <definedName name="_____TBI420">#REF!</definedName>
    <definedName name="_____TBI421">#REF!</definedName>
    <definedName name="_____TBI422">#REF!</definedName>
    <definedName name="_____TBI423">#REF!</definedName>
    <definedName name="_____TBI424">#REF!</definedName>
    <definedName name="_____TBI425">#REF!</definedName>
    <definedName name="_____TBI601">#REF!</definedName>
    <definedName name="_____TBI602">#REF!</definedName>
    <definedName name="_____TBI603">#REF!</definedName>
    <definedName name="_____TBI604">#REF!</definedName>
    <definedName name="_____TBI605">#REF!</definedName>
    <definedName name="_____TBI606">#REF!</definedName>
    <definedName name="_____TBI607">#REF!</definedName>
    <definedName name="_____TBI608">#REF!</definedName>
    <definedName name="_____TBI609">#REF!</definedName>
    <definedName name="_____TBI610">#REF!</definedName>
    <definedName name="_____TBI611">#REF!</definedName>
    <definedName name="_____TBI612">#REF!</definedName>
    <definedName name="_____TBI613">#REF!</definedName>
    <definedName name="_____TBI614">#REF!</definedName>
    <definedName name="_____TBI701">#REF!</definedName>
    <definedName name="_____TBI702">#REF!</definedName>
    <definedName name="_____TBI703">#REF!</definedName>
    <definedName name="_____TBI704">#REF!</definedName>
    <definedName name="_____TBI705">#REF!</definedName>
    <definedName name="_____TBI706">#REF!</definedName>
    <definedName name="_____TBI707">#REF!</definedName>
    <definedName name="_____TBI708">#REF!</definedName>
    <definedName name="_____TBI709">#REF!</definedName>
    <definedName name="_____TBI710">#REF!</definedName>
    <definedName name="_____TBI711">#REF!</definedName>
    <definedName name="_____TBI712">#REF!</definedName>
    <definedName name="_____TBI713">#REF!</definedName>
    <definedName name="_____TBI714">#REF!</definedName>
    <definedName name="_____TBI715">#REF!</definedName>
    <definedName name="_____TBI716">#REF!</definedName>
    <definedName name="_____TBI717">#REF!</definedName>
    <definedName name="_____TBI718">#REF!</definedName>
    <definedName name="_____TBI719">#REF!</definedName>
    <definedName name="_____TBI901">#REF!</definedName>
    <definedName name="_____TBI902">#REF!</definedName>
    <definedName name="_____TBI903">#REF!</definedName>
    <definedName name="_____TBI904">#REF!</definedName>
    <definedName name="_____TBI905">#REF!</definedName>
    <definedName name="_____TBI906">#REF!</definedName>
    <definedName name="_____TBI907">#REF!</definedName>
    <definedName name="_____TRT11" localSheetId="10" hidden="1">{#N/A,#N/A,FALSE,"표지";#N/A,#N/A,FALSE,"전제";#N/A,#N/A,FALSE,"손익-자 (2)";#N/A,#N/A,FALSE,"손익-자";#N/A,#N/A,FALSE,"손익-마 (2)";#N/A,#N/A,FALSE,"손익-마";#N/A,#N/A,FALSE,"총손최종"}</definedName>
    <definedName name="_____TRT11" hidden="1">{#N/A,#N/A,FALSE,"표지";#N/A,#N/A,FALSE,"전제";#N/A,#N/A,FALSE,"손익-자 (2)";#N/A,#N/A,FALSE,"손익-자";#N/A,#N/A,FALSE,"손익-마 (2)";#N/A,#N/A,FALSE,"손익-마";#N/A,#N/A,FALSE,"총손최종"}</definedName>
    <definedName name="_____VAR13300">#N/A</definedName>
    <definedName name="_____VAR13502">#N/A</definedName>
    <definedName name="_____wpl2" localSheetId="10" hidden="1">{#N/A,#N/A,FALSE,"Aging Summary";#N/A,#N/A,FALSE,"Ratio Analysis";#N/A,#N/A,FALSE,"Test 120 Day Accts";#N/A,#N/A,FALSE,"Tickmarks"}</definedName>
    <definedName name="_____wpl2" hidden="1">{#N/A,#N/A,FALSE,"Aging Summary";#N/A,#N/A,FALSE,"Ratio Analysis";#N/A,#N/A,FALSE,"Test 120 Day Accts";#N/A,#N/A,FALSE,"Tickmarks"}</definedName>
    <definedName name="_____xlfn.BAHTTEXT" hidden="1">#NAME?</definedName>
    <definedName name="_____XX01">#REF!</definedName>
    <definedName name="_____XX02">#REF!</definedName>
    <definedName name="_____XX03">#REF!</definedName>
    <definedName name="_____XX04">#REF!</definedName>
    <definedName name="_____XX05">#REF!</definedName>
    <definedName name="_____XX06">#REF!</definedName>
    <definedName name="_____XX07">#REF!</definedName>
    <definedName name="_____xx08">#REF!</definedName>
    <definedName name="_____XX10">#REF!</definedName>
    <definedName name="_____XX11">#REF!</definedName>
    <definedName name="_____XX12">#REF!</definedName>
    <definedName name="_____XX13">#REF!</definedName>
    <definedName name="_____XX14">#REF!</definedName>
    <definedName name="_____XX20">#REF!</definedName>
    <definedName name="_____XX21">#REF!</definedName>
    <definedName name="_____XX24">#REF!</definedName>
    <definedName name="_____XX25">#REF!</definedName>
    <definedName name="_____XX26">#REF!</definedName>
    <definedName name="_____XX27">#REF!</definedName>
    <definedName name="_____XX28">#REF!</definedName>
    <definedName name="_____XX29">#REF!</definedName>
    <definedName name="_____XX30">#REF!</definedName>
    <definedName name="_____XX31">#REF!</definedName>
    <definedName name="_____XX33">#REF!</definedName>
    <definedName name="_____XX34">#REF!</definedName>
    <definedName name="_____XX35">#REF!</definedName>
    <definedName name="_____XX36">#REF!</definedName>
    <definedName name="_____XX37">#REF!</definedName>
    <definedName name="_____XX38">#REF!</definedName>
    <definedName name="_____XX39">#REF!</definedName>
    <definedName name="____10">#REF!</definedName>
    <definedName name="____11">#REF!</definedName>
    <definedName name="____6">#REF!</definedName>
    <definedName name="____7">#REF!</definedName>
    <definedName name="____8">#REF!</definedName>
    <definedName name="____9">#REF!</definedName>
    <definedName name="____a3">#REF!</definedName>
    <definedName name="____A66000">#REF!</definedName>
    <definedName name="____aa1" localSheetId="10" hidden="1">{#N/A,#N/A,FALSE,"Aging Summary";#N/A,#N/A,FALSE,"Ratio Analysis";#N/A,#N/A,FALSE,"Test 120 Day Accts";#N/A,#N/A,FALSE,"Tickmarks"}</definedName>
    <definedName name="____aa1" hidden="1">{#N/A,#N/A,FALSE,"Aging Summary";#N/A,#N/A,FALSE,"Ratio Analysis";#N/A,#N/A,FALSE,"Test 120 Day Accts";#N/A,#N/A,FALSE,"Tickmarks"}</definedName>
    <definedName name="____aaa2" localSheetId="10" hidden="1">{#N/A,#N/A,FALSE,"Aging Summary";#N/A,#N/A,FALSE,"Ratio Analysis";#N/A,#N/A,FALSE,"Test 120 Day Accts";#N/A,#N/A,FALSE,"Tickmarks"}</definedName>
    <definedName name="____aaa2" hidden="1">{#N/A,#N/A,FALSE,"Aging Summary";#N/A,#N/A,FALSE,"Ratio Analysis";#N/A,#N/A,FALSE,"Test 120 Day Accts";#N/A,#N/A,FALSE,"Tickmarks"}</definedName>
    <definedName name="____ACT2">#REF!</definedName>
    <definedName name="____AMT13300">#N/A</definedName>
    <definedName name="____AMT13502">#N/A</definedName>
    <definedName name="____AMT41301">#N/A</definedName>
    <definedName name="____AMT85116">#N/A</definedName>
    <definedName name="____AMT85125">#N/A</definedName>
    <definedName name="____AMT86106">#N/A</definedName>
    <definedName name="____ARC2" localSheetId="10" hidden="1">{"'Desktop Inventory 현황'!$B$2:$O$35"}</definedName>
    <definedName name="____ARC2" hidden="1">{"'Desktop Inventory 현황'!$B$2:$O$35"}</definedName>
    <definedName name="____b1">#REF!</definedName>
    <definedName name="____b123" hidden="1">#REF!</definedName>
    <definedName name="____b2">#REF!</definedName>
    <definedName name="____B63482">#REF!</definedName>
    <definedName name="____C">#REF!</definedName>
    <definedName name="____CPU1">#REF!</definedName>
    <definedName name="____CPU2">#REF!</definedName>
    <definedName name="____CRT1">#REF!</definedName>
    <definedName name="____CRT2">#REF!</definedName>
    <definedName name="____CRT3">#REF!</definedName>
    <definedName name="____D580436">#REF!</definedName>
    <definedName name="____DAT1">#REF!</definedName>
    <definedName name="____DAT2">#REF!</definedName>
    <definedName name="____DAT3">#REF!</definedName>
    <definedName name="____DAT4">#REF!</definedName>
    <definedName name="____DAT5">#REF!</definedName>
    <definedName name="____DD2"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e2" localSheetId="10" hidden="1">{#N/A,#N/A,FALSE,"Sheet1";#N/A,#N/A,FALSE,"Sheet1";#N/A,#N/A,FALSE,"Sheet1"}</definedName>
    <definedName name="____e2" hidden="1">{#N/A,#N/A,FALSE,"Sheet1";#N/A,#N/A,FALSE,"Sheet1";#N/A,#N/A,FALSE,"Sheet1"}</definedName>
    <definedName name="____Exp97">#REF!</definedName>
    <definedName name="____FY01" localSheetId="10" hidden="1">{"'Sheet1'!$A$1:$D$15"}</definedName>
    <definedName name="____FY01" hidden="1">{"'Sheet1'!$A$1:$D$15"}</definedName>
    <definedName name="____G65537">#REF!</definedName>
    <definedName name="____INT2" localSheetId="10" hidden="1">{#N/A,#N/A,TRUE,"일정"}</definedName>
    <definedName name="____INT2" hidden="1">{#N/A,#N/A,TRUE,"일정"}</definedName>
    <definedName name="____ja1">#REF!</definedName>
    <definedName name="____ja2">#REF!</definedName>
    <definedName name="____JI1">#REF!</definedName>
    <definedName name="____JI2">#REF!</definedName>
    <definedName name="____JI3">#REF!</definedName>
    <definedName name="____JI4">#REF!</definedName>
    <definedName name="____jyr6"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kwy1" localSheetId="10" hidden="1">{#N/A,#N/A,FALSE,"ALM-ASISC"}</definedName>
    <definedName name="____kwy1" hidden="1">{#N/A,#N/A,FALSE,"ALM-ASISC"}</definedName>
    <definedName name="____kz1" hidden="1">#REF!</definedName>
    <definedName name="____kz2" hidden="1">#REF!</definedName>
    <definedName name="____kz3" hidden="1">#REF!</definedName>
    <definedName name="____kz4" hidden="1">#REF!</definedName>
    <definedName name="____kz5" hidden="1">#REF!</definedName>
    <definedName name="____kz6" hidden="1">#REF!</definedName>
    <definedName name="____kz7" hidden="1">#REF!</definedName>
    <definedName name="____kz8" hidden="1">#REF!</definedName>
    <definedName name="____OP1">#REF!</definedName>
    <definedName name="____OP2">#REF!</definedName>
    <definedName name="____OUT13300">#N/A</definedName>
    <definedName name="____OUT13502">#N/A</definedName>
    <definedName name="____OUT41301">#N/A</definedName>
    <definedName name="____OUT85116">#N/A</definedName>
    <definedName name="____OUT85125">#N/A</definedName>
    <definedName name="____OUT86106">#N/A</definedName>
    <definedName name="____P1">#REF!</definedName>
    <definedName name="____P2">#REF!</definedName>
    <definedName name="____P3">#REF!</definedName>
    <definedName name="____PL7" localSheetId="10" hidden="1">{#N/A,#N/A,TRUE,"대 차 대 조 표"}</definedName>
    <definedName name="____PL7" hidden="1">{#N/A,#N/A,TRUE,"대 차 대 조 표"}</definedName>
    <definedName name="____PR1">#REF!,#REF!,#REF!,#REF!,#REF!,#REF!</definedName>
    <definedName name="____PRT1">#REF!</definedName>
    <definedName name="____QRA86106">#N/A</definedName>
    <definedName name="____SCH1">#REF!</definedName>
    <definedName name="____SCH2">#REF!</definedName>
    <definedName name="____SCH33">#REF!</definedName>
    <definedName name="____SS2"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SSS1" hidden="1">#REF!</definedName>
    <definedName name="____T04">#REF!</definedName>
    <definedName name="____TB111">#REF!</definedName>
    <definedName name="____TB112">#REF!</definedName>
    <definedName name="____TB113">#REF!</definedName>
    <definedName name="____TB114">#REF!</definedName>
    <definedName name="____TB115">#REF!</definedName>
    <definedName name="____TB116">#REF!</definedName>
    <definedName name="____TB117">#REF!</definedName>
    <definedName name="____TB121">#REF!</definedName>
    <definedName name="____TB122">#REF!</definedName>
    <definedName name="____TB123">#REF!</definedName>
    <definedName name="____TB124">#REF!</definedName>
    <definedName name="____TB125">#REF!</definedName>
    <definedName name="____TB126">#REF!</definedName>
    <definedName name="____TB131">#REF!</definedName>
    <definedName name="____TB132">#REF!</definedName>
    <definedName name="____TB211">#REF!</definedName>
    <definedName name="____TB212">#REF!</definedName>
    <definedName name="____TB213">#REF!</definedName>
    <definedName name="____TB214">#REF!</definedName>
    <definedName name="____TB215">#REF!</definedName>
    <definedName name="____TB221">#REF!</definedName>
    <definedName name="____TB2210">#REF!</definedName>
    <definedName name="____TB222">#REF!</definedName>
    <definedName name="____TB223">#REF!</definedName>
    <definedName name="____TB224">#REF!</definedName>
    <definedName name="____TB225">#REF!</definedName>
    <definedName name="____TB226">#REF!</definedName>
    <definedName name="____TB227">#REF!</definedName>
    <definedName name="____TB228">#REF!</definedName>
    <definedName name="____TB229">#REF!</definedName>
    <definedName name="____TB311">#REF!</definedName>
    <definedName name="____TB312">#REF!</definedName>
    <definedName name="____TB313">#REF!</definedName>
    <definedName name="____TB314">#REF!</definedName>
    <definedName name="____TB315">#REF!</definedName>
    <definedName name="____TB316">#REF!</definedName>
    <definedName name="____TB317">#REF!</definedName>
    <definedName name="____TB318">#REF!</definedName>
    <definedName name="____TB319">#REF!</definedName>
    <definedName name="____TB321">#REF!</definedName>
    <definedName name="____TB322">#REF!</definedName>
    <definedName name="____TB323">#REF!</definedName>
    <definedName name="____TB324">#REF!</definedName>
    <definedName name="____TB325">#REF!</definedName>
    <definedName name="____TB401">#REF!</definedName>
    <definedName name="____TB402">#REF!</definedName>
    <definedName name="____TB403">#REF!</definedName>
    <definedName name="____TB404">#REF!</definedName>
    <definedName name="____TB405">#REF!</definedName>
    <definedName name="____TB501">#REF!</definedName>
    <definedName name="____TB502">#REF!</definedName>
    <definedName name="____TB503">#REF!</definedName>
    <definedName name="____TB504">#REF!</definedName>
    <definedName name="____TB505">#REF!</definedName>
    <definedName name="____TB506">#REF!</definedName>
    <definedName name="____TB507">#REF!</definedName>
    <definedName name="____TB508">#REF!</definedName>
    <definedName name="____TB509">#REF!</definedName>
    <definedName name="____TB510">#REF!</definedName>
    <definedName name="____TB511">#REF!</definedName>
    <definedName name="____TB512">#REF!</definedName>
    <definedName name="____TB513">#REF!</definedName>
    <definedName name="____TB601">#REF!</definedName>
    <definedName name="____TB602">#REF!</definedName>
    <definedName name="____TB603">#REF!</definedName>
    <definedName name="____TB604">#REF!</definedName>
    <definedName name="____TB605">#REF!</definedName>
    <definedName name="____TB701">#REF!</definedName>
    <definedName name="____TB811">#REF!</definedName>
    <definedName name="____TB812">#REF!</definedName>
    <definedName name="____TB813">#REF!</definedName>
    <definedName name="____TB814">#REF!</definedName>
    <definedName name="____TB820">#REF!</definedName>
    <definedName name="____TB901">#REF!</definedName>
    <definedName name="____TB902">#REF!</definedName>
    <definedName name="____TB903">#REF!</definedName>
    <definedName name="____TB904">#REF!</definedName>
    <definedName name="____TBI1001">#REF!</definedName>
    <definedName name="____TBI1002">#REF!</definedName>
    <definedName name="____TBI1003">#REF!</definedName>
    <definedName name="____TBI1004">#REF!</definedName>
    <definedName name="____TBI1005">#REF!</definedName>
    <definedName name="____TBI101">#REF!</definedName>
    <definedName name="____TBI102">#REF!</definedName>
    <definedName name="____TBI1100">#REF!</definedName>
    <definedName name="____TBI1200">#REF!</definedName>
    <definedName name="____TBI201">#REF!</definedName>
    <definedName name="____TBI202">#REF!</definedName>
    <definedName name="____TBI203">#REF!</definedName>
    <definedName name="____TBI401">#REF!</definedName>
    <definedName name="____TBI402">#REF!</definedName>
    <definedName name="____TBI403">#REF!</definedName>
    <definedName name="____TBI404">#REF!</definedName>
    <definedName name="____TBI405">#REF!</definedName>
    <definedName name="____TBI406">#REF!</definedName>
    <definedName name="____TBI407">#REF!</definedName>
    <definedName name="____TBI408">#REF!</definedName>
    <definedName name="____TBI409">#REF!</definedName>
    <definedName name="____TBI410">#REF!</definedName>
    <definedName name="____TBI411">#REF!</definedName>
    <definedName name="____TBI412">#REF!</definedName>
    <definedName name="____TBI413">#REF!</definedName>
    <definedName name="____TBI414">#REF!</definedName>
    <definedName name="____TBI415">#REF!</definedName>
    <definedName name="____TBI416">#REF!</definedName>
    <definedName name="____TBI417">#REF!</definedName>
    <definedName name="____TBI418">#REF!</definedName>
    <definedName name="____TBI419">#REF!</definedName>
    <definedName name="____TBI420">#REF!</definedName>
    <definedName name="____TBI421">#REF!</definedName>
    <definedName name="____TBI422">#REF!</definedName>
    <definedName name="____TBI423">#REF!</definedName>
    <definedName name="____TBI424">#REF!</definedName>
    <definedName name="____TBI425">#REF!</definedName>
    <definedName name="____TBI601">#REF!</definedName>
    <definedName name="____TBI602">#REF!</definedName>
    <definedName name="____TBI603">#REF!</definedName>
    <definedName name="____TBI604">#REF!</definedName>
    <definedName name="____TBI605">#REF!</definedName>
    <definedName name="____TBI606">#REF!</definedName>
    <definedName name="____TBI607">#REF!</definedName>
    <definedName name="____TBI608">#REF!</definedName>
    <definedName name="____TBI609">#REF!</definedName>
    <definedName name="____TBI610">#REF!</definedName>
    <definedName name="____TBI611">#REF!</definedName>
    <definedName name="____TBI612">#REF!</definedName>
    <definedName name="____TBI613">#REF!</definedName>
    <definedName name="____TBI614">#REF!</definedName>
    <definedName name="____TBI701">#REF!</definedName>
    <definedName name="____TBI702">#REF!</definedName>
    <definedName name="____TBI703">#REF!</definedName>
    <definedName name="____TBI704">#REF!</definedName>
    <definedName name="____TBI705">#REF!</definedName>
    <definedName name="____TBI706">#REF!</definedName>
    <definedName name="____TBI707">#REF!</definedName>
    <definedName name="____TBI708">#REF!</definedName>
    <definedName name="____TBI709">#REF!</definedName>
    <definedName name="____TBI710">#REF!</definedName>
    <definedName name="____TBI711">#REF!</definedName>
    <definedName name="____TBI712">#REF!</definedName>
    <definedName name="____TBI713">#REF!</definedName>
    <definedName name="____TBI714">#REF!</definedName>
    <definedName name="____TBI715">#REF!</definedName>
    <definedName name="____TBI716">#REF!</definedName>
    <definedName name="____TBI717">#REF!</definedName>
    <definedName name="____TBI718">#REF!</definedName>
    <definedName name="____TBI719">#REF!</definedName>
    <definedName name="____TBI901">#REF!</definedName>
    <definedName name="____TBI902">#REF!</definedName>
    <definedName name="____TBI903">#REF!</definedName>
    <definedName name="____TBI904">#REF!</definedName>
    <definedName name="____TBI905">#REF!</definedName>
    <definedName name="____TBI906">#REF!</definedName>
    <definedName name="____TBI907">#REF!</definedName>
    <definedName name="____Tir1" localSheetId="10" hidden="1">{#N/A,#N/A,TRUE,"일정"}</definedName>
    <definedName name="____Tir1" hidden="1">{#N/A,#N/A,TRUE,"일정"}</definedName>
    <definedName name="____top100"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RT11" localSheetId="10" hidden="1">{#N/A,#N/A,FALSE,"표지";#N/A,#N/A,FALSE,"전제";#N/A,#N/A,FALSE,"손익-자 (2)";#N/A,#N/A,FALSE,"손익-자";#N/A,#N/A,FALSE,"손익-마 (2)";#N/A,#N/A,FALSE,"손익-마";#N/A,#N/A,FALSE,"총손최종"}</definedName>
    <definedName name="____TRT11" hidden="1">{#N/A,#N/A,FALSE,"표지";#N/A,#N/A,FALSE,"전제";#N/A,#N/A,FALSE,"손익-자 (2)";#N/A,#N/A,FALSE,"손익-자";#N/A,#N/A,FALSE,"손익-마 (2)";#N/A,#N/A,FALSE,"손익-마";#N/A,#N/A,FALSE,"총손최종"}</definedName>
    <definedName name="____U1">#REF!</definedName>
    <definedName name="____U10">#REF!</definedName>
    <definedName name="____U11">#REF!</definedName>
    <definedName name="____U12">#REF!</definedName>
    <definedName name="____U13">#REF!</definedName>
    <definedName name="____U14">#REF!</definedName>
    <definedName name="____U15">#REF!</definedName>
    <definedName name="____U16">#REF!</definedName>
    <definedName name="____U17">#REF!</definedName>
    <definedName name="____U18">#REF!</definedName>
    <definedName name="____U19">#REF!</definedName>
    <definedName name="____U2">#REF!</definedName>
    <definedName name="____U3">#REF!</definedName>
    <definedName name="____U4">#REF!</definedName>
    <definedName name="____U5">#REF!</definedName>
    <definedName name="____U6">#REF!</definedName>
    <definedName name="____U7">#REF!</definedName>
    <definedName name="____U8">#REF!</definedName>
    <definedName name="____U9">#REF!</definedName>
    <definedName name="____V210"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VAR13300">#N/A</definedName>
    <definedName name="____VAR13502">#N/A</definedName>
    <definedName name="____wpl2" localSheetId="10" hidden="1">{#N/A,#N/A,FALSE,"Aging Summary";#N/A,#N/A,FALSE,"Ratio Analysis";#N/A,#N/A,FALSE,"Test 120 Day Accts";#N/A,#N/A,FALSE,"Tickmarks"}</definedName>
    <definedName name="____wpl2" hidden="1">{#N/A,#N/A,FALSE,"Aging Summary";#N/A,#N/A,FALSE,"Ratio Analysis";#N/A,#N/A,FALSE,"Test 120 Day Accts";#N/A,#N/A,FALSE,"Tickmarks"}</definedName>
    <definedName name="____xlfn.BAHTTEXT" hidden="1">#NAME?</definedName>
    <definedName name="____XX01">#REF!</definedName>
    <definedName name="____XX02">#REF!</definedName>
    <definedName name="____XX03">#REF!</definedName>
    <definedName name="____XX04">#REF!</definedName>
    <definedName name="____XX05">#REF!</definedName>
    <definedName name="____XX06">#REF!</definedName>
    <definedName name="____XX07">#REF!</definedName>
    <definedName name="____xx08">#REF!</definedName>
    <definedName name="____XX10">#REF!</definedName>
    <definedName name="____XX11">#REF!</definedName>
    <definedName name="____XX12">#REF!</definedName>
    <definedName name="____XX13">#REF!</definedName>
    <definedName name="____XX14">#REF!</definedName>
    <definedName name="____XX20">#REF!</definedName>
    <definedName name="____XX21">#REF!</definedName>
    <definedName name="____XX24">#REF!</definedName>
    <definedName name="____XX25">#REF!</definedName>
    <definedName name="____XX26">#REF!</definedName>
    <definedName name="____XX27">#REF!</definedName>
    <definedName name="____XX28">#REF!</definedName>
    <definedName name="____XX29">#REF!</definedName>
    <definedName name="____XX30">#REF!</definedName>
    <definedName name="____XX31">#REF!</definedName>
    <definedName name="____XX33">#REF!</definedName>
    <definedName name="____XX34">#REF!</definedName>
    <definedName name="____XX35">#REF!</definedName>
    <definedName name="____XX36">#REF!</definedName>
    <definedName name="____XX37">#REF!</definedName>
    <definedName name="____XX38">#REF!</definedName>
    <definedName name="____XX39">#REF!</definedName>
    <definedName name="___10">#REF!</definedName>
    <definedName name="___11">#REF!</definedName>
    <definedName name="___6">#REF!</definedName>
    <definedName name="___7">#REF!</definedName>
    <definedName name="___8">#REF!</definedName>
    <definedName name="___9">#REF!</definedName>
    <definedName name="___a10">#REF!</definedName>
    <definedName name="___A3" localSheetId="10" hidden="1">{#N/A,#N/A,FALSE,"단축1";#N/A,#N/A,FALSE,"단축2";#N/A,#N/A,FALSE,"단축3";#N/A,#N/A,FALSE,"장축";#N/A,#N/A,FALSE,"4WD"}</definedName>
    <definedName name="___A3" hidden="1">{#N/A,#N/A,FALSE,"단축1";#N/A,#N/A,FALSE,"단축2";#N/A,#N/A,FALSE,"단축3";#N/A,#N/A,FALSE,"장축";#N/A,#N/A,FALSE,"4WD"}</definedName>
    <definedName name="___A66000">#REF!</definedName>
    <definedName name="___aa1" localSheetId="10" hidden="1">{#N/A,#N/A,FALSE,"Aging Summary";#N/A,#N/A,FALSE,"Ratio Analysis";#N/A,#N/A,FALSE,"Test 120 Day Accts";#N/A,#N/A,FALSE,"Tickmarks"}</definedName>
    <definedName name="___aa1" hidden="1">{#N/A,#N/A,FALSE,"Aging Summary";#N/A,#N/A,FALSE,"Ratio Analysis";#N/A,#N/A,FALSE,"Test 120 Day Accts";#N/A,#N/A,FALSE,"Tickmarks"}</definedName>
    <definedName name="___aaa1"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aaa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aaa2" localSheetId="10" hidden="1">{#N/A,#N/A,FALSE,"Aging Summary";#N/A,#N/A,FALSE,"Ratio Analysis";#N/A,#N/A,FALSE,"Test 120 Day Accts";#N/A,#N/A,FALSE,"Tickmarks"}</definedName>
    <definedName name="___aaa2" hidden="1">{#N/A,#N/A,FALSE,"Aging Summary";#N/A,#N/A,FALSE,"Ratio Analysis";#N/A,#N/A,FALSE,"Test 120 Day Accts";#N/A,#N/A,FALSE,"Tickmarks"}</definedName>
    <definedName name="___ACT2">#REF!</definedName>
    <definedName name="___AMT13300">#N/A</definedName>
    <definedName name="___AMT13502">#N/A</definedName>
    <definedName name="___AMT41301">#N/A</definedName>
    <definedName name="___AMT85116">#N/A</definedName>
    <definedName name="___AMT85125">#N/A</definedName>
    <definedName name="___AMT86106">#N/A</definedName>
    <definedName name="___ARC2" localSheetId="10" hidden="1">{"'Desktop Inventory 현황'!$B$2:$O$35"}</definedName>
    <definedName name="___ARC2" hidden="1">{"'Desktop Inventory 현황'!$B$2:$O$35"}</definedName>
    <definedName name="___b1">#REF!</definedName>
    <definedName name="___b123" hidden="1">#REF!</definedName>
    <definedName name="___b2">#REF!</definedName>
    <definedName name="___B63482">#REF!</definedName>
    <definedName name="___C">#REF!</definedName>
    <definedName name="___CPU1">#REF!</definedName>
    <definedName name="___CPU2">#REF!</definedName>
    <definedName name="___CRT1">#REF!</definedName>
    <definedName name="___CRT2">#REF!</definedName>
    <definedName name="___CRT3">#REF!</definedName>
    <definedName name="___D580436">#REF!</definedName>
    <definedName name="___DAT1">#REF!</definedName>
    <definedName name="___DAT2">#REF!</definedName>
    <definedName name="___DAT3">#REF!</definedName>
    <definedName name="___DAT4">#REF!</definedName>
    <definedName name="___DAT5">#REF!</definedName>
    <definedName name="___DD2"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Exp97">#REF!</definedName>
    <definedName name="___F9" localSheetId="10" hidden="1">{#N/A,#N/A,FALSE,"BS";#N/A,#N/A,FALSE,"PL";#N/A,#N/A,FALSE,"A";#N/A,#N/A,FALSE,"B";#N/A,#N/A,FALSE,"B1";#N/A,#N/A,FALSE,"C";#N/A,#N/A,FALSE,"C1";#N/A,#N/A,FALSE,"C2";#N/A,#N/A,FALSE,"D";#N/A,#N/A,FALSE,"E";#N/A,#N/A,FALSE,"F";#N/A,#N/A,FALSE,"AA";#N/A,#N/A,FALSE,"BB";#N/A,#N/A,FALSE,"CC";#N/A,#N/A,FALSE,"DD";#N/A,#N/A,FALSE,"EE";#N/A,#N/A,FALSE,"FF";#N/A,#N/A,FALSE,"PL10";#N/A,#N/A,FALSE,"PL20";#N/A,#N/A,FALSE,"PL30"}</definedName>
    <definedName name="___F9" hidden="1">{#N/A,#N/A,FALSE,"BS";#N/A,#N/A,FALSE,"PL";#N/A,#N/A,FALSE,"A";#N/A,#N/A,FALSE,"B";#N/A,#N/A,FALSE,"B1";#N/A,#N/A,FALSE,"C";#N/A,#N/A,FALSE,"C1";#N/A,#N/A,FALSE,"C2";#N/A,#N/A,FALSE,"D";#N/A,#N/A,FALSE,"E";#N/A,#N/A,FALSE,"F";#N/A,#N/A,FALSE,"AA";#N/A,#N/A,FALSE,"BB";#N/A,#N/A,FALSE,"CC";#N/A,#N/A,FALSE,"DD";#N/A,#N/A,FALSE,"EE";#N/A,#N/A,FALSE,"FF";#N/A,#N/A,FALSE,"PL10";#N/A,#N/A,FALSE,"PL20";#N/A,#N/A,FALSE,"PL30"}</definedName>
    <definedName name="___FJDKS" hidden="1">#REF!</definedName>
    <definedName name="___FY01" localSheetId="10" hidden="1">{"'Sheet1'!$A$1:$D$15"}</definedName>
    <definedName name="___FY01" hidden="1">{"'Sheet1'!$A$1:$D$15"}</definedName>
    <definedName name="___G65537">#REF!</definedName>
    <definedName name="___INT2" localSheetId="10" hidden="1">{#N/A,#N/A,TRUE,"일정"}</definedName>
    <definedName name="___INT2" hidden="1">{#N/A,#N/A,TRUE,"일정"}</definedName>
    <definedName name="___ja1">#REF!</definedName>
    <definedName name="___ja2">#REF!</definedName>
    <definedName name="___JI1">#REF!</definedName>
    <definedName name="___JI2">#REF!</definedName>
    <definedName name="___JI3">#REF!</definedName>
    <definedName name="___JI4">#REF!</definedName>
    <definedName name="___jyr6"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kwy1" localSheetId="10" hidden="1">{#N/A,#N/A,FALSE,"ALM-ASISC"}</definedName>
    <definedName name="___kwy1" hidden="1">{#N/A,#N/A,FALSE,"ALM-ASISC"}</definedName>
    <definedName name="___kz1" hidden="1">#REF!</definedName>
    <definedName name="___kz2" hidden="1">#REF!</definedName>
    <definedName name="___kz3" hidden="1">#REF!</definedName>
    <definedName name="___kz4" hidden="1">#REF!</definedName>
    <definedName name="___kz5" hidden="1">#REF!</definedName>
    <definedName name="___kz6" hidden="1">#REF!</definedName>
    <definedName name="___kz7" hidden="1">#REF!</definedName>
    <definedName name="___kz8" hidden="1">#REF!</definedName>
    <definedName name="___LG2" localSheetId="10" hidden="1">{#N/A,#N/A,TRUE,"매출진척-1";#N/A,#N/A,TRUE,"매출진척-2";#N/A,#N/A,TRUE,"제품실적";#N/A,#N/A,TRUE,"RAC";#N/A,#N/A,TRUE,"PAC ";#N/A,#N/A,TRUE,"재고현황";#N/A,#N/A,TRUE,"공지사항"}</definedName>
    <definedName name="___LG2" hidden="1">{#N/A,#N/A,TRUE,"매출진척-1";#N/A,#N/A,TRUE,"매출진척-2";#N/A,#N/A,TRUE,"제품실적";#N/A,#N/A,TRUE,"RAC";#N/A,#N/A,TRUE,"PAC ";#N/A,#N/A,TRUE,"재고현황";#N/A,#N/A,TRUE,"공지사항"}</definedName>
    <definedName name="___mds_first_cell___">#REF!</definedName>
    <definedName name="___mds_view_data___">#REF!</definedName>
    <definedName name="___OP1">#REF!</definedName>
    <definedName name="___OP2">#REF!</definedName>
    <definedName name="___OUT13300">#N/A</definedName>
    <definedName name="___OUT13502">#N/A</definedName>
    <definedName name="___OUT41301">#N/A</definedName>
    <definedName name="___OUT85116">#N/A</definedName>
    <definedName name="___OUT85125">#N/A</definedName>
    <definedName name="___OUT86106">#N/A</definedName>
    <definedName name="___P1">#REF!</definedName>
    <definedName name="___P2">#REF!</definedName>
    <definedName name="___P3">#REF!</definedName>
    <definedName name="___PL7" localSheetId="10" hidden="1">{#N/A,#N/A,TRUE,"대 차 대 조 표"}</definedName>
    <definedName name="___PL7" hidden="1">{#N/A,#N/A,TRUE,"대 차 대 조 표"}</definedName>
    <definedName name="___PR1">#REF!,#REF!,#REF!,#REF!,#REF!,#REF!</definedName>
    <definedName name="___PRT1">#REF!</definedName>
    <definedName name="___QRA86106">#N/A</definedName>
    <definedName name="___RE01">#REF!</definedName>
    <definedName name="___RE02">#REF!</definedName>
    <definedName name="___RE03">#REF!</definedName>
    <definedName name="___RE04">#REF!</definedName>
    <definedName name="___RE05">#REF!</definedName>
    <definedName name="___RE06">#REF!</definedName>
    <definedName name="___RE07">#REF!</definedName>
    <definedName name="___RE08">#REF!</definedName>
    <definedName name="___RE09">#REF!</definedName>
    <definedName name="___RE10">#REF!</definedName>
    <definedName name="___RE100">#REF!</definedName>
    <definedName name="___RE11">#REF!</definedName>
    <definedName name="___RE12">#REF!</definedName>
    <definedName name="___s1" localSheetId="10" hidden="1">{#N/A,#N/A,FALSE,"UNIT";#N/A,#N/A,FALSE,"UNIT";#N/A,#N/A,FALSE,"계정"}</definedName>
    <definedName name="___s1" hidden="1">{#N/A,#N/A,FALSE,"UNIT";#N/A,#N/A,FALSE,"UNIT";#N/A,#N/A,FALSE,"계정"}</definedName>
    <definedName name="___s10" localSheetId="10" hidden="1">{#N/A,#N/A,FALSE,"UNIT";#N/A,#N/A,FALSE,"UNIT";#N/A,#N/A,FALSE,"계정"}</definedName>
    <definedName name="___s10" hidden="1">{#N/A,#N/A,FALSE,"UNIT";#N/A,#N/A,FALSE,"UNIT";#N/A,#N/A,FALSE,"계정"}</definedName>
    <definedName name="___s11" localSheetId="10" hidden="1">{#N/A,#N/A,FALSE,"UNIT";#N/A,#N/A,FALSE,"UNIT";#N/A,#N/A,FALSE,"계정"}</definedName>
    <definedName name="___s11" hidden="1">{#N/A,#N/A,FALSE,"UNIT";#N/A,#N/A,FALSE,"UNIT";#N/A,#N/A,FALSE,"계정"}</definedName>
    <definedName name="___s12" localSheetId="10" hidden="1">{#N/A,#N/A,FALSE,"UNIT";#N/A,#N/A,FALSE,"UNIT";#N/A,#N/A,FALSE,"계정"}</definedName>
    <definedName name="___s12" hidden="1">{#N/A,#N/A,FALSE,"UNIT";#N/A,#N/A,FALSE,"UNIT";#N/A,#N/A,FALSE,"계정"}</definedName>
    <definedName name="___s13" localSheetId="10" hidden="1">{#N/A,#N/A,FALSE,"UNIT";#N/A,#N/A,FALSE,"UNIT";#N/A,#N/A,FALSE,"계정"}</definedName>
    <definedName name="___s13" hidden="1">{#N/A,#N/A,FALSE,"UNIT";#N/A,#N/A,FALSE,"UNIT";#N/A,#N/A,FALSE,"계정"}</definedName>
    <definedName name="___s14" localSheetId="10" hidden="1">{#N/A,#N/A,FALSE,"UNIT";#N/A,#N/A,FALSE,"UNIT";#N/A,#N/A,FALSE,"계정"}</definedName>
    <definedName name="___s14" hidden="1">{#N/A,#N/A,FALSE,"UNIT";#N/A,#N/A,FALSE,"UNIT";#N/A,#N/A,FALSE,"계정"}</definedName>
    <definedName name="___s16" localSheetId="10" hidden="1">{#N/A,#N/A,FALSE,"UNIT";#N/A,#N/A,FALSE,"UNIT";#N/A,#N/A,FALSE,"계정"}</definedName>
    <definedName name="___s16" hidden="1">{#N/A,#N/A,FALSE,"UNIT";#N/A,#N/A,FALSE,"UNIT";#N/A,#N/A,FALSE,"계정"}</definedName>
    <definedName name="___s17" localSheetId="10" hidden="1">{#N/A,#N/A,FALSE,"UNIT";#N/A,#N/A,FALSE,"UNIT";#N/A,#N/A,FALSE,"계정"}</definedName>
    <definedName name="___s17" hidden="1">{#N/A,#N/A,FALSE,"UNIT";#N/A,#N/A,FALSE,"UNIT";#N/A,#N/A,FALSE,"계정"}</definedName>
    <definedName name="___s2" localSheetId="10" hidden="1">{#N/A,#N/A,FALSE,"UNIT";#N/A,#N/A,FALSE,"UNIT";#N/A,#N/A,FALSE,"계정"}</definedName>
    <definedName name="___s2" hidden="1">{#N/A,#N/A,FALSE,"UNIT";#N/A,#N/A,FALSE,"UNIT";#N/A,#N/A,FALSE,"계정"}</definedName>
    <definedName name="___s3" localSheetId="10" hidden="1">{#N/A,#N/A,FALSE,"UNIT";#N/A,#N/A,FALSE,"UNIT";#N/A,#N/A,FALSE,"계정"}</definedName>
    <definedName name="___s3" hidden="1">{#N/A,#N/A,FALSE,"UNIT";#N/A,#N/A,FALSE,"UNIT";#N/A,#N/A,FALSE,"계정"}</definedName>
    <definedName name="___s4" localSheetId="10" hidden="1">{#N/A,#N/A,FALSE,"UNIT";#N/A,#N/A,FALSE,"UNIT";#N/A,#N/A,FALSE,"계정"}</definedName>
    <definedName name="___s4" hidden="1">{#N/A,#N/A,FALSE,"UNIT";#N/A,#N/A,FALSE,"UNIT";#N/A,#N/A,FALSE,"계정"}</definedName>
    <definedName name="___s5" localSheetId="10" hidden="1">{#N/A,#N/A,FALSE,"UNIT";#N/A,#N/A,FALSE,"UNIT";#N/A,#N/A,FALSE,"계정"}</definedName>
    <definedName name="___s5" hidden="1">{#N/A,#N/A,FALSE,"UNIT";#N/A,#N/A,FALSE,"UNIT";#N/A,#N/A,FALSE,"계정"}</definedName>
    <definedName name="___s6" localSheetId="10" hidden="1">{#N/A,#N/A,FALSE,"UNIT";#N/A,#N/A,FALSE,"UNIT";#N/A,#N/A,FALSE,"계정"}</definedName>
    <definedName name="___s6" hidden="1">{#N/A,#N/A,FALSE,"UNIT";#N/A,#N/A,FALSE,"UNIT";#N/A,#N/A,FALSE,"계정"}</definedName>
    <definedName name="___s9" localSheetId="10" hidden="1">{#N/A,#N/A,FALSE,"UNIT";#N/A,#N/A,FALSE,"UNIT";#N/A,#N/A,FALSE,"계정"}</definedName>
    <definedName name="___s9" hidden="1">{#N/A,#N/A,FALSE,"UNIT";#N/A,#N/A,FALSE,"UNIT";#N/A,#N/A,FALSE,"계정"}</definedName>
    <definedName name="___SCH1">#REF!</definedName>
    <definedName name="___SCH2">#REF!</definedName>
    <definedName name="___SCH33">#REF!</definedName>
    <definedName name="___SS2"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SSS1" hidden="1">#REF!</definedName>
    <definedName name="___SUM1" localSheetId="10" hidden="1">{#N/A,#N/A,FALSE,"단축1";#N/A,#N/A,FALSE,"단축2";#N/A,#N/A,FALSE,"단축3";#N/A,#N/A,FALSE,"장축";#N/A,#N/A,FALSE,"4WD"}</definedName>
    <definedName name="___SUM1" hidden="1">{#N/A,#N/A,FALSE,"단축1";#N/A,#N/A,FALSE,"단축2";#N/A,#N/A,FALSE,"단축3";#N/A,#N/A,FALSE,"장축";#N/A,#N/A,FALSE,"4WD"}</definedName>
    <definedName name="___T04">#REF!</definedName>
    <definedName name="___T2" localSheetId="10" hidden="1">{#N/A,#N/A,FALSE,"단축1";#N/A,#N/A,FALSE,"단축2";#N/A,#N/A,FALSE,"단축3";#N/A,#N/A,FALSE,"장축";#N/A,#N/A,FALSE,"4WD"}</definedName>
    <definedName name="___T2" hidden="1">{#N/A,#N/A,FALSE,"단축1";#N/A,#N/A,FALSE,"단축2";#N/A,#N/A,FALSE,"단축3";#N/A,#N/A,FALSE,"장축";#N/A,#N/A,FALSE,"4WD"}</definedName>
    <definedName name="___T3" localSheetId="10" hidden="1">{#N/A,#N/A,FALSE,"단축1";#N/A,#N/A,FALSE,"단축2";#N/A,#N/A,FALSE,"단축3";#N/A,#N/A,FALSE,"장축";#N/A,#N/A,FALSE,"4WD"}</definedName>
    <definedName name="___T3" hidden="1">{#N/A,#N/A,FALSE,"단축1";#N/A,#N/A,FALSE,"단축2";#N/A,#N/A,FALSE,"단축3";#N/A,#N/A,FALSE,"장축";#N/A,#N/A,FALSE,"4WD"}</definedName>
    <definedName name="___T5" localSheetId="10" hidden="1">{#N/A,#N/A,FALSE,"단축1";#N/A,#N/A,FALSE,"단축2";#N/A,#N/A,FALSE,"단축3";#N/A,#N/A,FALSE,"장축";#N/A,#N/A,FALSE,"4WD"}</definedName>
    <definedName name="___T5" hidden="1">{#N/A,#N/A,FALSE,"단축1";#N/A,#N/A,FALSE,"단축2";#N/A,#N/A,FALSE,"단축3";#N/A,#N/A,FALSE,"장축";#N/A,#N/A,FALSE,"4WD"}</definedName>
    <definedName name="___TB111">#REF!</definedName>
    <definedName name="___TB112">#REF!</definedName>
    <definedName name="___TB113">#REF!</definedName>
    <definedName name="___TB114">#REF!</definedName>
    <definedName name="___TB115">#REF!</definedName>
    <definedName name="___TB116">#REF!</definedName>
    <definedName name="___TB117">#REF!</definedName>
    <definedName name="___TB121">#REF!</definedName>
    <definedName name="___TB122">#REF!</definedName>
    <definedName name="___TB123">#REF!</definedName>
    <definedName name="___TB124">#REF!</definedName>
    <definedName name="___TB125">#REF!</definedName>
    <definedName name="___TB126">#REF!</definedName>
    <definedName name="___TB131">#REF!</definedName>
    <definedName name="___TB132">#REF!</definedName>
    <definedName name="___TB211">#REF!</definedName>
    <definedName name="___TB212">#REF!</definedName>
    <definedName name="___TB213">#REF!</definedName>
    <definedName name="___TB214">#REF!</definedName>
    <definedName name="___TB215">#REF!</definedName>
    <definedName name="___TB221">#REF!</definedName>
    <definedName name="___TB2210">#REF!</definedName>
    <definedName name="___TB222">#REF!</definedName>
    <definedName name="___TB223">#REF!</definedName>
    <definedName name="___TB224">#REF!</definedName>
    <definedName name="___TB225">#REF!</definedName>
    <definedName name="___TB226">#REF!</definedName>
    <definedName name="___TB227">#REF!</definedName>
    <definedName name="___TB228">#REF!</definedName>
    <definedName name="___TB229">#REF!</definedName>
    <definedName name="___TB311">#REF!</definedName>
    <definedName name="___TB312">#REF!</definedName>
    <definedName name="___TB313">#REF!</definedName>
    <definedName name="___TB314">#REF!</definedName>
    <definedName name="___TB315">#REF!</definedName>
    <definedName name="___TB316">#REF!</definedName>
    <definedName name="___TB317">#REF!</definedName>
    <definedName name="___TB318">#REF!</definedName>
    <definedName name="___TB319">#REF!</definedName>
    <definedName name="___TB321">#REF!</definedName>
    <definedName name="___TB322">#REF!</definedName>
    <definedName name="___TB323">#REF!</definedName>
    <definedName name="___TB324">#REF!</definedName>
    <definedName name="___TB325">#REF!</definedName>
    <definedName name="___TB401">#REF!</definedName>
    <definedName name="___TB402">#REF!</definedName>
    <definedName name="___TB403">#REF!</definedName>
    <definedName name="___TB404">#REF!</definedName>
    <definedName name="___TB405">#REF!</definedName>
    <definedName name="___TB501">#REF!</definedName>
    <definedName name="___TB502">#REF!</definedName>
    <definedName name="___TB503">#REF!</definedName>
    <definedName name="___TB504">#REF!</definedName>
    <definedName name="___TB505">#REF!</definedName>
    <definedName name="___TB506">#REF!</definedName>
    <definedName name="___TB507">#REF!</definedName>
    <definedName name="___TB508">#REF!</definedName>
    <definedName name="___TB509">#REF!</definedName>
    <definedName name="___TB510">#REF!</definedName>
    <definedName name="___TB511">#REF!</definedName>
    <definedName name="___TB512">#REF!</definedName>
    <definedName name="___TB513">#REF!</definedName>
    <definedName name="___TB601">#REF!</definedName>
    <definedName name="___TB602">#REF!</definedName>
    <definedName name="___TB603">#REF!</definedName>
    <definedName name="___TB604">#REF!</definedName>
    <definedName name="___TB605">#REF!</definedName>
    <definedName name="___TB701">#REF!</definedName>
    <definedName name="___TB811">#REF!</definedName>
    <definedName name="___TB812">#REF!</definedName>
    <definedName name="___TB813">#REF!</definedName>
    <definedName name="___TB814">#REF!</definedName>
    <definedName name="___TB820">#REF!</definedName>
    <definedName name="___TB901">#REF!</definedName>
    <definedName name="___TB902">#REF!</definedName>
    <definedName name="___TB903">#REF!</definedName>
    <definedName name="___TB904">#REF!</definedName>
    <definedName name="___TBI1001">#REF!</definedName>
    <definedName name="___TBI1002">#REF!</definedName>
    <definedName name="___TBI1003">#REF!</definedName>
    <definedName name="___TBI1004">#REF!</definedName>
    <definedName name="___TBI1005">#REF!</definedName>
    <definedName name="___TBI101">#REF!</definedName>
    <definedName name="___TBI102">#REF!</definedName>
    <definedName name="___TBI1100">#REF!</definedName>
    <definedName name="___TBI1200">#REF!</definedName>
    <definedName name="___TBI201">#REF!</definedName>
    <definedName name="___TBI202">#REF!</definedName>
    <definedName name="___TBI203">#REF!</definedName>
    <definedName name="___TBI401">#REF!</definedName>
    <definedName name="___TBI402">#REF!</definedName>
    <definedName name="___TBI403">#REF!</definedName>
    <definedName name="___TBI404">#REF!</definedName>
    <definedName name="___TBI405">#REF!</definedName>
    <definedName name="___TBI406">#REF!</definedName>
    <definedName name="___TBI407">#REF!</definedName>
    <definedName name="___TBI408">#REF!</definedName>
    <definedName name="___TBI409">#REF!</definedName>
    <definedName name="___TBI410">#REF!</definedName>
    <definedName name="___TBI411">#REF!</definedName>
    <definedName name="___TBI412">#REF!</definedName>
    <definedName name="___TBI413">#REF!</definedName>
    <definedName name="___TBI414">#REF!</definedName>
    <definedName name="___TBI415">#REF!</definedName>
    <definedName name="___TBI416">#REF!</definedName>
    <definedName name="___TBI417">#REF!</definedName>
    <definedName name="___TBI418">#REF!</definedName>
    <definedName name="___TBI419">#REF!</definedName>
    <definedName name="___TBI420">#REF!</definedName>
    <definedName name="___TBI421">#REF!</definedName>
    <definedName name="___TBI422">#REF!</definedName>
    <definedName name="___TBI423">#REF!</definedName>
    <definedName name="___TBI424">#REF!</definedName>
    <definedName name="___TBI425">#REF!</definedName>
    <definedName name="___TBI601">#REF!</definedName>
    <definedName name="___TBI602">#REF!</definedName>
    <definedName name="___TBI603">#REF!</definedName>
    <definedName name="___TBI604">#REF!</definedName>
    <definedName name="___TBI605">#REF!</definedName>
    <definedName name="___TBI606">#REF!</definedName>
    <definedName name="___TBI607">#REF!</definedName>
    <definedName name="___TBI608">#REF!</definedName>
    <definedName name="___TBI609">#REF!</definedName>
    <definedName name="___TBI610">#REF!</definedName>
    <definedName name="___TBI611">#REF!</definedName>
    <definedName name="___TBI612">#REF!</definedName>
    <definedName name="___TBI613">#REF!</definedName>
    <definedName name="___TBI614">#REF!</definedName>
    <definedName name="___TBI701">#REF!</definedName>
    <definedName name="___TBI702">#REF!</definedName>
    <definedName name="___TBI703">#REF!</definedName>
    <definedName name="___TBI704">#REF!</definedName>
    <definedName name="___TBI705">#REF!</definedName>
    <definedName name="___TBI706">#REF!</definedName>
    <definedName name="___TBI707">#REF!</definedName>
    <definedName name="___TBI708">#REF!</definedName>
    <definedName name="___TBI709">#REF!</definedName>
    <definedName name="___TBI710">#REF!</definedName>
    <definedName name="___TBI711">#REF!</definedName>
    <definedName name="___TBI712">#REF!</definedName>
    <definedName name="___TBI713">#REF!</definedName>
    <definedName name="___TBI714">#REF!</definedName>
    <definedName name="___TBI715">#REF!</definedName>
    <definedName name="___TBI716">#REF!</definedName>
    <definedName name="___TBI717">#REF!</definedName>
    <definedName name="___TBI718">#REF!</definedName>
    <definedName name="___TBI719">#REF!</definedName>
    <definedName name="___TBI901">#REF!</definedName>
    <definedName name="___TBI902">#REF!</definedName>
    <definedName name="___TBI903">#REF!</definedName>
    <definedName name="___TBI904">#REF!</definedName>
    <definedName name="___TBI905">#REF!</definedName>
    <definedName name="___TBI906">#REF!</definedName>
    <definedName name="___TBI907">#REF!</definedName>
    <definedName name="___Tir1" localSheetId="10" hidden="1">{#N/A,#N/A,TRUE,"일정"}</definedName>
    <definedName name="___Tir1" hidden="1">{#N/A,#N/A,TRUE,"일정"}</definedName>
    <definedName name="___top100"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RT11" localSheetId="10" hidden="1">{#N/A,#N/A,FALSE,"표지";#N/A,#N/A,FALSE,"전제";#N/A,#N/A,FALSE,"손익-자 (2)";#N/A,#N/A,FALSE,"손익-자";#N/A,#N/A,FALSE,"손익-마 (2)";#N/A,#N/A,FALSE,"손익-마";#N/A,#N/A,FALSE,"총손최종"}</definedName>
    <definedName name="___TRT11" hidden="1">{#N/A,#N/A,FALSE,"표지";#N/A,#N/A,FALSE,"전제";#N/A,#N/A,FALSE,"손익-자 (2)";#N/A,#N/A,FALSE,"손익-자";#N/A,#N/A,FALSE,"손익-마 (2)";#N/A,#N/A,FALSE,"손익-마";#N/A,#N/A,FALSE,"총손최종"}</definedName>
    <definedName name="___U1">#REF!</definedName>
    <definedName name="___U10">#REF!</definedName>
    <definedName name="___U11">#REF!</definedName>
    <definedName name="___U12">#REF!</definedName>
    <definedName name="___U13">#REF!</definedName>
    <definedName name="___U14">#REF!</definedName>
    <definedName name="___U15">#REF!</definedName>
    <definedName name="___U16">#REF!</definedName>
    <definedName name="___U17">#REF!</definedName>
    <definedName name="___U18">#REF!</definedName>
    <definedName name="___U19">#REF!</definedName>
    <definedName name="___U2">#REF!</definedName>
    <definedName name="___U3">#REF!</definedName>
    <definedName name="___U4">#REF!</definedName>
    <definedName name="___U5">#REF!</definedName>
    <definedName name="___U6">#REF!</definedName>
    <definedName name="___U7">#REF!</definedName>
    <definedName name="___U8">#REF!</definedName>
    <definedName name="___U9">#REF!</definedName>
    <definedName name="___V210"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VAR13300">#N/A</definedName>
    <definedName name="___VAR13502">#N/A</definedName>
    <definedName name="___wpl2" localSheetId="10" hidden="1">{#N/A,#N/A,FALSE,"Aging Summary";#N/A,#N/A,FALSE,"Ratio Analysis";#N/A,#N/A,FALSE,"Test 120 Day Accts";#N/A,#N/A,FALSE,"Tickmarks"}</definedName>
    <definedName name="___wpl2" hidden="1">{#N/A,#N/A,FALSE,"Aging Summary";#N/A,#N/A,FALSE,"Ratio Analysis";#N/A,#N/A,FALSE,"Test 120 Day Accts";#N/A,#N/A,FALSE,"Tickmarks"}</definedName>
    <definedName name="___wrn1"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__wrn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__xlc_DefaultDisplayOption___" hidden="1">"caption"</definedName>
    <definedName name="___xlc_DisplayNullValues___" hidden="1">TRUE</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_xlfn.BAHTTEXT" hidden="1">#NAME?</definedName>
    <definedName name="___XX01">#REF!</definedName>
    <definedName name="___XX02">#REF!</definedName>
    <definedName name="___XX03">#REF!</definedName>
    <definedName name="___XX04">#REF!</definedName>
    <definedName name="___XX05">#REF!</definedName>
    <definedName name="___XX06">#REF!</definedName>
    <definedName name="___XX07">#REF!</definedName>
    <definedName name="___xx08">#REF!</definedName>
    <definedName name="___XX10">#REF!</definedName>
    <definedName name="___XX11">#REF!</definedName>
    <definedName name="___XX12">#REF!</definedName>
    <definedName name="___XX13">#REF!</definedName>
    <definedName name="___XX14">#REF!</definedName>
    <definedName name="___XX20">#REF!</definedName>
    <definedName name="___XX21">#REF!</definedName>
    <definedName name="___XX24">#REF!</definedName>
    <definedName name="___XX25">#REF!</definedName>
    <definedName name="___XX26">#REF!</definedName>
    <definedName name="___XX27">#REF!</definedName>
    <definedName name="___XX28">#REF!</definedName>
    <definedName name="___XX29">#REF!</definedName>
    <definedName name="___XX30">#REF!</definedName>
    <definedName name="___XX31">#REF!</definedName>
    <definedName name="___XX33">#REF!</definedName>
    <definedName name="___XX34">#REF!</definedName>
    <definedName name="___XX35">#REF!</definedName>
    <definedName name="___XX36">#REF!</definedName>
    <definedName name="___XX37">#REF!</definedName>
    <definedName name="___XX38">#REF!</definedName>
    <definedName name="___XX39">#REF!</definedName>
    <definedName name="__10">#REF!</definedName>
    <definedName name="__11">#REF!</definedName>
    <definedName name="__123Graph_A" hidden="1">#REF!</definedName>
    <definedName name="__123Graph_A현재" hidden="1">#REF!</definedName>
    <definedName name="__123Graph_B" hidden="1">#REF!</definedName>
    <definedName name="__123Graph_B현재" hidden="1">#REF!</definedName>
    <definedName name="__123Graph_C" hidden="1">#REF!</definedName>
    <definedName name="__123Graph_C현재" hidden="1">#REF!</definedName>
    <definedName name="__123Graph_D" hidden="1">#REF!</definedName>
    <definedName name="__123Graph_D현재" hidden="1">#REF!</definedName>
    <definedName name="__123Graph_E" hidden="1">#REF!</definedName>
    <definedName name="__123Graph_E현재" hidden="1">#REF!</definedName>
    <definedName name="__123Graph_F" hidden="1">#REF!</definedName>
    <definedName name="__123Graph_F현재" hidden="1">#REF!</definedName>
    <definedName name="__123Graph_LBL_A" hidden="1">#REF!</definedName>
    <definedName name="__123Graph_LBL_B" hidden="1">#REF!</definedName>
    <definedName name="__123Graph_LBL_E" hidden="1">#REF!</definedName>
    <definedName name="__123Graph_X" hidden="1">#REF!</definedName>
    <definedName name="__123GRAPH_X1" hidden="1">#REF!</definedName>
    <definedName name="__6">#REF!</definedName>
    <definedName name="__7">#REF!</definedName>
    <definedName name="__8">#REF!</definedName>
    <definedName name="__9">#REF!</definedName>
    <definedName name="__a01" localSheetId="10" hidden="1">{#N/A,#N/A,FALSE,"Aging Summary";#N/A,#N/A,FALSE,"Ratio Analysis";#N/A,#N/A,FALSE,"Test 120 Day Accts";#N/A,#N/A,FALSE,"Tickmarks"}</definedName>
    <definedName name="__a01" hidden="1">{#N/A,#N/A,FALSE,"Aging Summary";#N/A,#N/A,FALSE,"Ratio Analysis";#N/A,#N/A,FALSE,"Test 120 Day Accts";#N/A,#N/A,FALSE,"Tickmarks"}</definedName>
    <definedName name="__a1">#REF!</definedName>
    <definedName name="__a10">#REF!</definedName>
    <definedName name="__A3" localSheetId="10" hidden="1">{#N/A,#N/A,FALSE,"단축1";#N/A,#N/A,FALSE,"단축2";#N/A,#N/A,FALSE,"단축3";#N/A,#N/A,FALSE,"장축";#N/A,#N/A,FALSE,"4WD"}</definedName>
    <definedName name="__A3" hidden="1">{#N/A,#N/A,FALSE,"단축1";#N/A,#N/A,FALSE,"단축2";#N/A,#N/A,FALSE,"단축3";#N/A,#N/A,FALSE,"장축";#N/A,#N/A,FALSE,"4WD"}</definedName>
    <definedName name="__A66000">#REF!</definedName>
    <definedName name="__A999999">#REF!</definedName>
    <definedName name="__ACT2">#REF!</definedName>
    <definedName name="__AMT13300">#N/A</definedName>
    <definedName name="__AMT13502">#N/A</definedName>
    <definedName name="__AMT41301">#N/A</definedName>
    <definedName name="__AMT85116">#N/A</definedName>
    <definedName name="__AMT85125">#N/A</definedName>
    <definedName name="__AMT86106">#N/A</definedName>
    <definedName name="__ap1">#REF!</definedName>
    <definedName name="__ap2" hidden="1">#REF!</definedName>
    <definedName name="__ap3" hidden="1">#REF!</definedName>
    <definedName name="__ap4">#REF!</definedName>
    <definedName name="__ap6" hidden="1">#REF!</definedName>
    <definedName name="__ar40">#REF!</definedName>
    <definedName name="__ARC2" localSheetId="10" hidden="1">{"'Desktop Inventory 현황'!$B$2:$O$35"}</definedName>
    <definedName name="__ARC2" hidden="1">{"'Desktop Inventory 현황'!$B$2:$O$35"}</definedName>
    <definedName name="__b1">#REF!</definedName>
    <definedName name="__b123" hidden="1">#REF!</definedName>
    <definedName name="__b2">#REF!</definedName>
    <definedName name="__B63482">#REF!</definedName>
    <definedName name="__C">#REF!</definedName>
    <definedName name="__con1">#REF!</definedName>
    <definedName name="__CPU1">#REF!</definedName>
    <definedName name="__CPU2">#REF!</definedName>
    <definedName name="__CRT1">#REF!</definedName>
    <definedName name="__CRT2">#REF!</definedName>
    <definedName name="__CRT3">#REF!</definedName>
    <definedName name="__D580436">#REF!</definedName>
    <definedName name="__DAT1">#REF!</definedName>
    <definedName name="__DAT10">#REF!</definedName>
    <definedName name="__DAT100">#REF!</definedName>
    <definedName name="__DAT11">#REF!</definedName>
    <definedName name="__DAT12">#REF!</definedName>
    <definedName name="__DAT13">#REF!</definedName>
    <definedName name="__DAT14">#REF!</definedName>
    <definedName name="__DAT15">#REF!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AT90">#REF!</definedName>
    <definedName name="__DD2"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DSComments" hidden="1">"First draft of QMS (part of the Bid Manager's Pack)"</definedName>
    <definedName name="__DSCreated" hidden="1">" November 8, 1992"</definedName>
    <definedName name="__DSRevision" hidden="1">1</definedName>
    <definedName name="__DSSubject" hidden="1">"Quotation Management Summary"</definedName>
    <definedName name="__DSTitle" hidden="1">"QMS"</definedName>
    <definedName name="__e2" localSheetId="10" hidden="1">{#N/A,#N/A,FALSE,"Sheet1";#N/A,#N/A,FALSE,"Sheet1";#N/A,#N/A,FALSE,"Sheet1"}</definedName>
    <definedName name="__e2" hidden="1">{#N/A,#N/A,FALSE,"Sheet1";#N/A,#N/A,FALSE,"Sheet1";#N/A,#N/A,FALSE,"Sheet1"}</definedName>
    <definedName name="__EV1" localSheetId="10" hidden="1">{#N/A,#N/A,FALSE,"1.criteria";#N/A,#N/A,FALSE,"4.INVEST";#N/A,#N/A,FALSE,"5.Inspection";#N/A,#N/A,FALSE,"6.Toolscons";#N/A,#N/A,FALSE,"7.Repair&amp;maint";#N/A,#N/A,FALSE,"8.Light&amp;heating";#N/A,#N/A,FALSE,"9.Normal R&amp;D";#N/A,#N/A,FALSE,"10.TRAINING";#N/A,#N/A,FALSE,"11.Travel";#N/A,#N/A,FALSE,"12.Number of person";#N/A,#N/A,FALSE,"13.공문"}</definedName>
    <definedName name="__EV1" hidden="1">{#N/A,#N/A,FALSE,"1.criteria";#N/A,#N/A,FALSE,"4.INVEST";#N/A,#N/A,FALSE,"5.Inspection";#N/A,#N/A,FALSE,"6.Toolscons";#N/A,#N/A,FALSE,"7.Repair&amp;maint";#N/A,#N/A,FALSE,"8.Light&amp;heating";#N/A,#N/A,FALSE,"9.Normal R&amp;D";#N/A,#N/A,FALSE,"10.TRAINING";#N/A,#N/A,FALSE,"11.Travel";#N/A,#N/A,FALSE,"12.Number of person";#N/A,#N/A,FALSE,"13.공문"}</definedName>
    <definedName name="__F9" localSheetId="10" hidden="1">{#N/A,#N/A,FALSE,"BS";#N/A,#N/A,FALSE,"PL";#N/A,#N/A,FALSE,"A";#N/A,#N/A,FALSE,"B";#N/A,#N/A,FALSE,"B1";#N/A,#N/A,FALSE,"C";#N/A,#N/A,FALSE,"C1";#N/A,#N/A,FALSE,"C2";#N/A,#N/A,FALSE,"D";#N/A,#N/A,FALSE,"E";#N/A,#N/A,FALSE,"F";#N/A,#N/A,FALSE,"AA";#N/A,#N/A,FALSE,"BB";#N/A,#N/A,FALSE,"CC";#N/A,#N/A,FALSE,"DD";#N/A,#N/A,FALSE,"EE";#N/A,#N/A,FALSE,"FF";#N/A,#N/A,FALSE,"PL10";#N/A,#N/A,FALSE,"PL20";#N/A,#N/A,FALSE,"PL30"}</definedName>
    <definedName name="__F9" hidden="1">{#N/A,#N/A,FALSE,"BS";#N/A,#N/A,FALSE,"PL";#N/A,#N/A,FALSE,"A";#N/A,#N/A,FALSE,"B";#N/A,#N/A,FALSE,"B1";#N/A,#N/A,FALSE,"C";#N/A,#N/A,FALSE,"C1";#N/A,#N/A,FALSE,"C2";#N/A,#N/A,FALSE,"D";#N/A,#N/A,FALSE,"E";#N/A,#N/A,FALSE,"F";#N/A,#N/A,FALSE,"AA";#N/A,#N/A,FALSE,"BB";#N/A,#N/A,FALSE,"CC";#N/A,#N/A,FALSE,"DD";#N/A,#N/A,FALSE,"EE";#N/A,#N/A,FALSE,"FF";#N/A,#N/A,FALSE,"PL10";#N/A,#N/A,FALSE,"PL20";#N/A,#N/A,FALSE,"PL30"}</definedName>
    <definedName name="__FDS_HYPERLINK_TOGGLE_STATE__" hidden="1">"ON"</definedName>
    <definedName name="__FDS_UNIQUE_RANGE_ID_GENERATOR_COUNTER" hidden="1">3</definedName>
    <definedName name="__G65537">#REF!</definedName>
    <definedName name="__hee1">#REF!</definedName>
    <definedName name="__INT2" localSheetId="10" hidden="1">{#N/A,#N/A,TRUE,"일정"}</definedName>
    <definedName name="__INT2" hidden="1">{#N/A,#N/A,TRUE,"일정"}</definedName>
    <definedName name="__IntlFixup" hidden="1">TRUE</definedName>
    <definedName name="__ja1">#REF!</definedName>
    <definedName name="__ja2">#REF!</definedName>
    <definedName name="__JI1">#REF!</definedName>
    <definedName name="__JI2">#REF!</definedName>
    <definedName name="__JI3">#REF!</definedName>
    <definedName name="__JI4">#REF!</definedName>
    <definedName name="__jyr6"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KEY2" hidden="1">#REF!</definedName>
    <definedName name="__kwy1" localSheetId="10" hidden="1">{#N/A,#N/A,FALSE,"ALM-ASISC"}</definedName>
    <definedName name="__kwy1" hidden="1">{#N/A,#N/A,FALSE,"ALM-ASISC"}</definedName>
    <definedName name="__kz4" hidden="1">#REF!</definedName>
    <definedName name="__kz5" hidden="1">#REF!</definedName>
    <definedName name="__kz6" hidden="1">#REF!</definedName>
    <definedName name="__kz7" hidden="1">#REF!</definedName>
    <definedName name="__kz8" hidden="1">#REF!</definedName>
    <definedName name="__LG2" localSheetId="10" hidden="1">{#N/A,#N/A,TRUE,"매출진척-1";#N/A,#N/A,TRUE,"매출진척-2";#N/A,#N/A,TRUE,"제품실적";#N/A,#N/A,TRUE,"RAC";#N/A,#N/A,TRUE,"PAC ";#N/A,#N/A,TRUE,"재고현황";#N/A,#N/A,TRUE,"공지사항"}</definedName>
    <definedName name="__LG2" hidden="1">{#N/A,#N/A,TRUE,"매출진척-1";#N/A,#N/A,TRUE,"매출진척-2";#N/A,#N/A,TRUE,"제품실적";#N/A,#N/A,TRUE,"RAC";#N/A,#N/A,TRUE,"PAC ";#N/A,#N/A,TRUE,"재고현황";#N/A,#N/A,TRUE,"공지사항"}</definedName>
    <definedName name="__OP1">#REF!</definedName>
    <definedName name="__OP2">#REF!</definedName>
    <definedName name="__OUT13300">#N/A</definedName>
    <definedName name="__OUT13502">#N/A</definedName>
    <definedName name="__OUT41301">#N/A</definedName>
    <definedName name="__OUT85116">#N/A</definedName>
    <definedName name="__OUT85125">#N/A</definedName>
    <definedName name="__OUT86106">#N/A</definedName>
    <definedName name="__P1">#REF!</definedName>
    <definedName name="__p11">#REF!</definedName>
    <definedName name="__P2">#REF!</definedName>
    <definedName name="__P3">#REF!</definedName>
    <definedName name="__P4">#REF!</definedName>
    <definedName name="__P5">#REF!</definedName>
    <definedName name="__P6">#REF!</definedName>
    <definedName name="__PP1">#REF!</definedName>
    <definedName name="__PR1">#REF!,#REF!,#REF!,#REF!,#REF!,#REF!</definedName>
    <definedName name="__PRT1">#REF!</definedName>
    <definedName name="__QRA86106">#N/A</definedName>
    <definedName name="__RE01">#REF!</definedName>
    <definedName name="__RE02">#REF!</definedName>
    <definedName name="__RE03">#REF!</definedName>
    <definedName name="__RE04">#REF!</definedName>
    <definedName name="__RE05">#REF!</definedName>
    <definedName name="__RE06">#REF!</definedName>
    <definedName name="__RE07">#REF!</definedName>
    <definedName name="__RE08">#REF!</definedName>
    <definedName name="__RE09">#REF!</definedName>
    <definedName name="__RE10">#REF!</definedName>
    <definedName name="__RE100">#REF!</definedName>
    <definedName name="__RE11">#REF!</definedName>
    <definedName name="__RE12">#REF!</definedName>
    <definedName name="__s1" localSheetId="10" hidden="1">{#N/A,#N/A,FALSE,"UNIT";#N/A,#N/A,FALSE,"UNIT";#N/A,#N/A,FALSE,"계정"}</definedName>
    <definedName name="__s1" hidden="1">{#N/A,#N/A,FALSE,"UNIT";#N/A,#N/A,FALSE,"UNIT";#N/A,#N/A,FALSE,"계정"}</definedName>
    <definedName name="__s10" localSheetId="10" hidden="1">{#N/A,#N/A,FALSE,"UNIT";#N/A,#N/A,FALSE,"UNIT";#N/A,#N/A,FALSE,"계정"}</definedName>
    <definedName name="__s10" hidden="1">{#N/A,#N/A,FALSE,"UNIT";#N/A,#N/A,FALSE,"UNIT";#N/A,#N/A,FALSE,"계정"}</definedName>
    <definedName name="__s11" localSheetId="10" hidden="1">{#N/A,#N/A,FALSE,"UNIT";#N/A,#N/A,FALSE,"UNIT";#N/A,#N/A,FALSE,"계정"}</definedName>
    <definedName name="__s11" hidden="1">{#N/A,#N/A,FALSE,"UNIT";#N/A,#N/A,FALSE,"UNIT";#N/A,#N/A,FALSE,"계정"}</definedName>
    <definedName name="__s12" localSheetId="10" hidden="1">{#N/A,#N/A,FALSE,"UNIT";#N/A,#N/A,FALSE,"UNIT";#N/A,#N/A,FALSE,"계정"}</definedName>
    <definedName name="__s12" hidden="1">{#N/A,#N/A,FALSE,"UNIT";#N/A,#N/A,FALSE,"UNIT";#N/A,#N/A,FALSE,"계정"}</definedName>
    <definedName name="__s13" localSheetId="10" hidden="1">{#N/A,#N/A,FALSE,"UNIT";#N/A,#N/A,FALSE,"UNIT";#N/A,#N/A,FALSE,"계정"}</definedName>
    <definedName name="__s13" hidden="1">{#N/A,#N/A,FALSE,"UNIT";#N/A,#N/A,FALSE,"UNIT";#N/A,#N/A,FALSE,"계정"}</definedName>
    <definedName name="__s14" localSheetId="10" hidden="1">{#N/A,#N/A,FALSE,"UNIT";#N/A,#N/A,FALSE,"UNIT";#N/A,#N/A,FALSE,"계정"}</definedName>
    <definedName name="__s14" hidden="1">{#N/A,#N/A,FALSE,"UNIT";#N/A,#N/A,FALSE,"UNIT";#N/A,#N/A,FALSE,"계정"}</definedName>
    <definedName name="__s16" localSheetId="10" hidden="1">{#N/A,#N/A,FALSE,"UNIT";#N/A,#N/A,FALSE,"UNIT";#N/A,#N/A,FALSE,"계정"}</definedName>
    <definedName name="__s16" hidden="1">{#N/A,#N/A,FALSE,"UNIT";#N/A,#N/A,FALSE,"UNIT";#N/A,#N/A,FALSE,"계정"}</definedName>
    <definedName name="__s17" localSheetId="10" hidden="1">{#N/A,#N/A,FALSE,"UNIT";#N/A,#N/A,FALSE,"UNIT";#N/A,#N/A,FALSE,"계정"}</definedName>
    <definedName name="__s17" hidden="1">{#N/A,#N/A,FALSE,"UNIT";#N/A,#N/A,FALSE,"UNIT";#N/A,#N/A,FALSE,"계정"}</definedName>
    <definedName name="__s2" localSheetId="10" hidden="1">{#N/A,#N/A,FALSE,"UNIT";#N/A,#N/A,FALSE,"UNIT";#N/A,#N/A,FALSE,"계정"}</definedName>
    <definedName name="__s2" hidden="1">{#N/A,#N/A,FALSE,"UNIT";#N/A,#N/A,FALSE,"UNIT";#N/A,#N/A,FALSE,"계정"}</definedName>
    <definedName name="__s3" localSheetId="10" hidden="1">{#N/A,#N/A,FALSE,"UNIT";#N/A,#N/A,FALSE,"UNIT";#N/A,#N/A,FALSE,"계정"}</definedName>
    <definedName name="__s3" hidden="1">{#N/A,#N/A,FALSE,"UNIT";#N/A,#N/A,FALSE,"UNIT";#N/A,#N/A,FALSE,"계정"}</definedName>
    <definedName name="__s4" localSheetId="10" hidden="1">{#N/A,#N/A,FALSE,"UNIT";#N/A,#N/A,FALSE,"UNIT";#N/A,#N/A,FALSE,"계정"}</definedName>
    <definedName name="__s4" hidden="1">{#N/A,#N/A,FALSE,"UNIT";#N/A,#N/A,FALSE,"UNIT";#N/A,#N/A,FALSE,"계정"}</definedName>
    <definedName name="__s5" localSheetId="10" hidden="1">{#N/A,#N/A,FALSE,"UNIT";#N/A,#N/A,FALSE,"UNIT";#N/A,#N/A,FALSE,"계정"}</definedName>
    <definedName name="__s5" hidden="1">{#N/A,#N/A,FALSE,"UNIT";#N/A,#N/A,FALSE,"UNIT";#N/A,#N/A,FALSE,"계정"}</definedName>
    <definedName name="__s6" localSheetId="10" hidden="1">{#N/A,#N/A,FALSE,"UNIT";#N/A,#N/A,FALSE,"UNIT";#N/A,#N/A,FALSE,"계정"}</definedName>
    <definedName name="__s6" hidden="1">{#N/A,#N/A,FALSE,"UNIT";#N/A,#N/A,FALSE,"UNIT";#N/A,#N/A,FALSE,"계정"}</definedName>
    <definedName name="__s9" localSheetId="10" hidden="1">{#N/A,#N/A,FALSE,"UNIT";#N/A,#N/A,FALSE,"UNIT";#N/A,#N/A,FALSE,"계정"}</definedName>
    <definedName name="__s9" hidden="1">{#N/A,#N/A,FALSE,"UNIT";#N/A,#N/A,FALSE,"UNIT";#N/A,#N/A,FALSE,"계정"}</definedName>
    <definedName name="__SCH1">#REF!</definedName>
    <definedName name="__SCH2">#REF!</definedName>
    <definedName name="__SCH33">#REF!</definedName>
    <definedName name="__SS2"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SSS1" hidden="1">#REF!</definedName>
    <definedName name="__T04">#REF!</definedName>
    <definedName name="__T2" localSheetId="10" hidden="1">{#N/A,#N/A,FALSE,"단축1";#N/A,#N/A,FALSE,"단축2";#N/A,#N/A,FALSE,"단축3";#N/A,#N/A,FALSE,"장축";#N/A,#N/A,FALSE,"4WD"}</definedName>
    <definedName name="__T2" hidden="1">{#N/A,#N/A,FALSE,"단축1";#N/A,#N/A,FALSE,"단축2";#N/A,#N/A,FALSE,"단축3";#N/A,#N/A,FALSE,"장축";#N/A,#N/A,FALSE,"4WD"}</definedName>
    <definedName name="__T3" localSheetId="10" hidden="1">{#N/A,#N/A,FALSE,"단축1";#N/A,#N/A,FALSE,"단축2";#N/A,#N/A,FALSE,"단축3";#N/A,#N/A,FALSE,"장축";#N/A,#N/A,FALSE,"4WD"}</definedName>
    <definedName name="__T3" hidden="1">{#N/A,#N/A,FALSE,"단축1";#N/A,#N/A,FALSE,"단축2";#N/A,#N/A,FALSE,"단축3";#N/A,#N/A,FALSE,"장축";#N/A,#N/A,FALSE,"4WD"}</definedName>
    <definedName name="__T5" localSheetId="10" hidden="1">{#N/A,#N/A,FALSE,"단축1";#N/A,#N/A,FALSE,"단축2";#N/A,#N/A,FALSE,"단축3";#N/A,#N/A,FALSE,"장축";#N/A,#N/A,FALSE,"4WD"}</definedName>
    <definedName name="__T5" hidden="1">{#N/A,#N/A,FALSE,"단축1";#N/A,#N/A,FALSE,"단축2";#N/A,#N/A,FALSE,"단축3";#N/A,#N/A,FALSE,"장축";#N/A,#N/A,FALSE,"4WD"}</definedName>
    <definedName name="__TB111">#REF!</definedName>
    <definedName name="__TB113">#REF!</definedName>
    <definedName name="__TB114">#REF!</definedName>
    <definedName name="__TB116">#REF!</definedName>
    <definedName name="__TB117">#REF!</definedName>
    <definedName name="__TB121">#REF!</definedName>
    <definedName name="__TB122">#REF!</definedName>
    <definedName name="__TB123">#REF!</definedName>
    <definedName name="__TB212">#REF!</definedName>
    <definedName name="__TB226">#REF!</definedName>
    <definedName name="__TB228">#REF!</definedName>
    <definedName name="__TB312">#REF!</definedName>
    <definedName name="__TB314">#REF!</definedName>
    <definedName name="__TB315">#REF!</definedName>
    <definedName name="__TB316">#REF!</definedName>
    <definedName name="__TB321">#REF!</definedName>
    <definedName name="__TB501">#REF!</definedName>
    <definedName name="__TB502">#REF!</definedName>
    <definedName name="__TB503">#REF!</definedName>
    <definedName name="__TB504">#REF!</definedName>
    <definedName name="__TB505">#REF!</definedName>
    <definedName name="__TB506">#REF!</definedName>
    <definedName name="__TB507">#REF!</definedName>
    <definedName name="__TB508">#REF!</definedName>
    <definedName name="__TB509">#REF!</definedName>
    <definedName name="__TB512">#REF!</definedName>
    <definedName name="__TB513">#REF!</definedName>
    <definedName name="__TB602">#REF!</definedName>
    <definedName name="__TB603">#REF!</definedName>
    <definedName name="__TB701">#REF!</definedName>
    <definedName name="__TB901">#REF!</definedName>
    <definedName name="__TB902">#REF!</definedName>
    <definedName name="__TB903">#REF!</definedName>
    <definedName name="__TB904">#REF!</definedName>
    <definedName name="__TBI101">#REF!</definedName>
    <definedName name="__TBI1100">#REF!</definedName>
    <definedName name="__TBI201">#REF!</definedName>
    <definedName name="__TBI202">#REF!</definedName>
    <definedName name="__TBI203">#REF!</definedName>
    <definedName name="__TBI401">#REF!</definedName>
    <definedName name="__TBI402">#REF!</definedName>
    <definedName name="__TBI404">#REF!</definedName>
    <definedName name="__TBI405">#REF!</definedName>
    <definedName name="__TBI406">#REF!</definedName>
    <definedName name="__TBI407">#REF!</definedName>
    <definedName name="__TBI408">#REF!</definedName>
    <definedName name="__TBI409">#REF!</definedName>
    <definedName name="__TBI410">#REF!</definedName>
    <definedName name="__TBI411">#REF!</definedName>
    <definedName name="__TBI412">#REF!</definedName>
    <definedName name="__TBI413">#REF!</definedName>
    <definedName name="__TBI414">#REF!</definedName>
    <definedName name="__TBI415">#REF!</definedName>
    <definedName name="__TBI416">#REF!</definedName>
    <definedName name="__TBI417">#REF!</definedName>
    <definedName name="__TBI418">#REF!</definedName>
    <definedName name="__TBI419">#REF!</definedName>
    <definedName name="__TBI420">#REF!</definedName>
    <definedName name="__TBI421">#REF!</definedName>
    <definedName name="__TBI422">#REF!</definedName>
    <definedName name="__TBI423">#REF!</definedName>
    <definedName name="__TBI424">#REF!</definedName>
    <definedName name="__TBI601">#REF!</definedName>
    <definedName name="__TBI602">#REF!</definedName>
    <definedName name="__TBI610">#REF!</definedName>
    <definedName name="__TBI612">#REF!</definedName>
    <definedName name="__TBI614">#REF!</definedName>
    <definedName name="__TBI701">#REF!</definedName>
    <definedName name="__TBI702">#REF!</definedName>
    <definedName name="__TBI709">#REF!</definedName>
    <definedName name="__TBI714">#REF!</definedName>
    <definedName name="__TBI716">#REF!</definedName>
    <definedName name="__TBI718">#REF!</definedName>
    <definedName name="__TBI901">#REF!</definedName>
    <definedName name="__TBI902">#REF!</definedName>
    <definedName name="__Tir1" localSheetId="10" hidden="1">{#N/A,#N/A,TRUE,"일정"}</definedName>
    <definedName name="__Tir1" hidden="1">{#N/A,#N/A,TRUE,"일정"}</definedName>
    <definedName name="__top100"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RT11" localSheetId="10" hidden="1">{#N/A,#N/A,FALSE,"표지";#N/A,#N/A,FALSE,"전제";#N/A,#N/A,FALSE,"손익-자 (2)";#N/A,#N/A,FALSE,"손익-자";#N/A,#N/A,FALSE,"손익-마 (2)";#N/A,#N/A,FALSE,"손익-마";#N/A,#N/A,FALSE,"총손최종"}</definedName>
    <definedName name="__TRT11" hidden="1">{#N/A,#N/A,FALSE,"표지";#N/A,#N/A,FALSE,"전제";#N/A,#N/A,FALSE,"손익-자 (2)";#N/A,#N/A,FALSE,"손익-자";#N/A,#N/A,FALSE,"손익-마 (2)";#N/A,#N/A,FALSE,"손익-마";#N/A,#N/A,FALSE,"총손최종"}</definedName>
    <definedName name="__U1">#REF!</definedName>
    <definedName name="__U10">#REF!</definedName>
    <definedName name="__U11">#REF!</definedName>
    <definedName name="__U12">#REF!</definedName>
    <definedName name="__U13">#REF!</definedName>
    <definedName name="__U14">#REF!</definedName>
    <definedName name="__U15">#REF!</definedName>
    <definedName name="__U16">#REF!</definedName>
    <definedName name="__U17">#REF!</definedName>
    <definedName name="__U18">#REF!</definedName>
    <definedName name="__U19">#REF!</definedName>
    <definedName name="__U2">#REF!</definedName>
    <definedName name="__U3">#REF!</definedName>
    <definedName name="__U4">#REF!</definedName>
    <definedName name="__U5">#REF!</definedName>
    <definedName name="__U6">#REF!</definedName>
    <definedName name="__U7">#REF!</definedName>
    <definedName name="__U8">#REF!</definedName>
    <definedName name="__U9">#REF!</definedName>
    <definedName name="__V210"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VAR13300">#N/A</definedName>
    <definedName name="__VAR13502">#N/A</definedName>
    <definedName name="__xlfn.BAHTTEXT" hidden="1">#NAME?</definedName>
    <definedName name="__XX01">#REF!</definedName>
    <definedName name="__XX02">#REF!</definedName>
    <definedName name="__XX03">#REF!</definedName>
    <definedName name="__XX04">#REF!</definedName>
    <definedName name="__XX05">#REF!</definedName>
    <definedName name="__XX06">#REF!</definedName>
    <definedName name="__XX07">#REF!</definedName>
    <definedName name="__xx08">#REF!</definedName>
    <definedName name="__XX10">#REF!</definedName>
    <definedName name="__XX11">#REF!</definedName>
    <definedName name="__XX12">#REF!</definedName>
    <definedName name="__XX13">#REF!</definedName>
    <definedName name="__XX14">#REF!</definedName>
    <definedName name="__XX20">#REF!</definedName>
    <definedName name="__XX21">#REF!</definedName>
    <definedName name="__XX24">#REF!</definedName>
    <definedName name="__XX25">#REF!</definedName>
    <definedName name="__XX26">#REF!</definedName>
    <definedName name="__XX27">#REF!</definedName>
    <definedName name="__XX28">#REF!</definedName>
    <definedName name="__XX29">#REF!</definedName>
    <definedName name="__XX30">#REF!</definedName>
    <definedName name="__XX31">#REF!</definedName>
    <definedName name="__XX33">#REF!</definedName>
    <definedName name="__XX34">#REF!</definedName>
    <definedName name="__XX35">#REF!</definedName>
    <definedName name="__XX36">#REF!</definedName>
    <definedName name="__XX37">#REF!</definedName>
    <definedName name="__XX38">#REF!</definedName>
    <definedName name="__XX39">#REF!</definedName>
    <definedName name="__YP1">#REF!</definedName>
    <definedName name="__YP2">#REF!</definedName>
    <definedName name="__가" hidden="1">#REF!</definedName>
    <definedName name="__아" hidden="1">#REF!</definedName>
    <definedName name="_0" hidden="1">#REF!</definedName>
    <definedName name="_000" hidden="1">#REF!</definedName>
    <definedName name="_001" hidden="1">#REF!</definedName>
    <definedName name="_1">#REF!</definedName>
    <definedName name="_1.05gb_nonplug_drive">#REF!</definedName>
    <definedName name="_1.05gb_plug_drive">#REF!</definedName>
    <definedName name="_1.매출채권">#REF!</definedName>
    <definedName name="_1_?">#REF!</definedName>
    <definedName name="_1____123Graph_ACHART_1" hidden="1">#REF!</definedName>
    <definedName name="_1__123Graph_AChart_1" hidden="1">#REF!</definedName>
    <definedName name="_1__123Graph_Aグラフ_10G" hidden="1">#REF!</definedName>
    <definedName name="_1__FDSAUDITLINK__" localSheetId="10" hidden="1">{"fdsup://directions/FAT Viewer?action=UPDATE&amp;creator=factset&amp;DYN_ARGS=TRUE&amp;DOC_NAME=FAT:FQL_AUDITING_CLIENT_TEMPLATE.FAT&amp;display_string=Audit&amp;VAR:KEY=YRERYHKTEF&amp;VAR:QUERY=RkZfRUJJVF9PUEVSKENBTCwyMDA2KQ==&amp;WINDOW=FIRST_POPUP&amp;HEIGHT=450&amp;WIDTH=450&amp;START_MAXIMI","ZED=FALSE&amp;VAR:CALENDAR=FIVEDAY&amp;VAR:SYMBOL=92839U20&amp;VAR:INDEX=0"}</definedName>
    <definedName name="_1__FDSAUDITLINK__" hidden="1">{"fdsup://directions/FAT Viewer?action=UPDATE&amp;creator=factset&amp;DYN_ARGS=TRUE&amp;DOC_NAME=FAT:FQL_AUDITING_CLIENT_TEMPLATE.FAT&amp;display_string=Audit&amp;VAR:KEY=YRERYHKTEF&amp;VAR:QUERY=RkZfRUJJVF9PUEVSKENBTCwyMDA2KQ==&amp;WINDOW=FIRST_POPUP&amp;HEIGHT=450&amp;WIDTH=450&amp;START_MAXIMI","ZED=FALSE&amp;VAR:CALENDAR=FIVEDAY&amp;VAR:SYMBOL=92839U20&amp;VAR:INDEX=0"}</definedName>
    <definedName name="_1_3__Crite">#REF!</definedName>
    <definedName name="_1_3_0Crite">#REF!</definedName>
    <definedName name="_10">#REF!</definedName>
    <definedName name="_10__123Graph_Aグラフ_4G" hidden="1">#REF!</definedName>
    <definedName name="_10_0R">#REF!</definedName>
    <definedName name="_10_10">#REF!</definedName>
    <definedName name="_10_7____123Grap" hidden="1">#REF!</definedName>
    <definedName name="_10_7_0__123Graph_LB" hidden="1">#REF!</definedName>
    <definedName name="_10_9____123Grap" hidden="1">#REF!</definedName>
    <definedName name="_101600">#REF!</definedName>
    <definedName name="_101601">#REF!</definedName>
    <definedName name="_10320">#REF!</definedName>
    <definedName name="_104s1_" localSheetId="10" hidden="1">{#N/A,#N/A,FALSE,"UNIT";#N/A,#N/A,FALSE,"UNIT";#N/A,#N/A,FALSE,"계정"}</definedName>
    <definedName name="_104s1_" hidden="1">{#N/A,#N/A,FALSE,"UNIT";#N/A,#N/A,FALSE,"UNIT";#N/A,#N/A,FALSE,"계정"}</definedName>
    <definedName name="_105s10_" localSheetId="10" hidden="1">{#N/A,#N/A,FALSE,"UNIT";#N/A,#N/A,FALSE,"UNIT";#N/A,#N/A,FALSE,"계정"}</definedName>
    <definedName name="_105s10_" hidden="1">{#N/A,#N/A,FALSE,"UNIT";#N/A,#N/A,FALSE,"UNIT";#N/A,#N/A,FALSE,"계정"}</definedName>
    <definedName name="_106s11_" localSheetId="10" hidden="1">{#N/A,#N/A,FALSE,"UNIT";#N/A,#N/A,FALSE,"UNIT";#N/A,#N/A,FALSE,"계정"}</definedName>
    <definedName name="_106s11_" hidden="1">{#N/A,#N/A,FALSE,"UNIT";#N/A,#N/A,FALSE,"UNIT";#N/A,#N/A,FALSE,"계정"}</definedName>
    <definedName name="_107s12_" localSheetId="10" hidden="1">{#N/A,#N/A,FALSE,"UNIT";#N/A,#N/A,FALSE,"UNIT";#N/A,#N/A,FALSE,"계정"}</definedName>
    <definedName name="_107s12_" hidden="1">{#N/A,#N/A,FALSE,"UNIT";#N/A,#N/A,FALSE,"UNIT";#N/A,#N/A,FALSE,"계정"}</definedName>
    <definedName name="_108s13_" localSheetId="10" hidden="1">{#N/A,#N/A,FALSE,"UNIT";#N/A,#N/A,FALSE,"UNIT";#N/A,#N/A,FALSE,"계정"}</definedName>
    <definedName name="_108s13_" hidden="1">{#N/A,#N/A,FALSE,"UNIT";#N/A,#N/A,FALSE,"UNIT";#N/A,#N/A,FALSE,"계정"}</definedName>
    <definedName name="_109s14_" localSheetId="10" hidden="1">{#N/A,#N/A,FALSE,"UNIT";#N/A,#N/A,FALSE,"UNIT";#N/A,#N/A,FALSE,"계정"}</definedName>
    <definedName name="_109s14_" hidden="1">{#N/A,#N/A,FALSE,"UNIT";#N/A,#N/A,FALSE,"UNIT";#N/A,#N/A,FALSE,"계정"}</definedName>
    <definedName name="_10a10_">#REF!</definedName>
    <definedName name="_10A20000_">#REF!</definedName>
    <definedName name="_10b1_">#REF!</definedName>
    <definedName name="_10P6_">#REF!</definedName>
    <definedName name="_10월">#REF!</definedName>
    <definedName name="_11">#REF!</definedName>
    <definedName name="_11__123Graph_Aグラフ_5G" hidden="1">#REF!</definedName>
    <definedName name="_11_11">#REF!</definedName>
    <definedName name="_11_7____123Graph_LB" hidden="1">#REF!</definedName>
    <definedName name="_11_9____123Graph_LB" hidden="1">#REF!</definedName>
    <definedName name="_110s16_" localSheetId="10" hidden="1">{#N/A,#N/A,FALSE,"UNIT";#N/A,#N/A,FALSE,"UNIT";#N/A,#N/A,FALSE,"계정"}</definedName>
    <definedName name="_110s16_" hidden="1">{#N/A,#N/A,FALSE,"UNIT";#N/A,#N/A,FALSE,"UNIT";#N/A,#N/A,FALSE,"계정"}</definedName>
    <definedName name="_111" hidden="1">#REF!</definedName>
    <definedName name="_111s17_" localSheetId="10" hidden="1">{#N/A,#N/A,FALSE,"UNIT";#N/A,#N/A,FALSE,"UNIT";#N/A,#N/A,FALSE,"계정"}</definedName>
    <definedName name="_111s17_" hidden="1">{#N/A,#N/A,FALSE,"UNIT";#N/A,#N/A,FALSE,"UNIT";#N/A,#N/A,FALSE,"계정"}</definedName>
    <definedName name="_112s2_" localSheetId="10" hidden="1">{#N/A,#N/A,FALSE,"UNIT";#N/A,#N/A,FALSE,"UNIT";#N/A,#N/A,FALSE,"계정"}</definedName>
    <definedName name="_112s2_" hidden="1">{#N/A,#N/A,FALSE,"UNIT";#N/A,#N/A,FALSE,"UNIT";#N/A,#N/A,FALSE,"계정"}</definedName>
    <definedName name="_113s3_" localSheetId="10" hidden="1">{#N/A,#N/A,FALSE,"UNIT";#N/A,#N/A,FALSE,"UNIT";#N/A,#N/A,FALSE,"계정"}</definedName>
    <definedName name="_113s3_" hidden="1">{#N/A,#N/A,FALSE,"UNIT";#N/A,#N/A,FALSE,"UNIT";#N/A,#N/A,FALSE,"계정"}</definedName>
    <definedName name="_114s4_" localSheetId="10" hidden="1">{#N/A,#N/A,FALSE,"UNIT";#N/A,#N/A,FALSE,"UNIT";#N/A,#N/A,FALSE,"계정"}</definedName>
    <definedName name="_114s4_" hidden="1">{#N/A,#N/A,FALSE,"UNIT";#N/A,#N/A,FALSE,"UNIT";#N/A,#N/A,FALSE,"계정"}</definedName>
    <definedName name="_115s5_" localSheetId="10" hidden="1">{#N/A,#N/A,FALSE,"UNIT";#N/A,#N/A,FALSE,"UNIT";#N/A,#N/A,FALSE,"계정"}</definedName>
    <definedName name="_115s5_" hidden="1">{#N/A,#N/A,FALSE,"UNIT";#N/A,#N/A,FALSE,"UNIT";#N/A,#N/A,FALSE,"계정"}</definedName>
    <definedName name="_116s6_" localSheetId="10" hidden="1">{#N/A,#N/A,FALSE,"UNIT";#N/A,#N/A,FALSE,"UNIT";#N/A,#N/A,FALSE,"계정"}</definedName>
    <definedName name="_116s6_" hidden="1">{#N/A,#N/A,FALSE,"UNIT";#N/A,#N/A,FALSE,"UNIT";#N/A,#N/A,FALSE,"계정"}</definedName>
    <definedName name="_117s9_" localSheetId="10" hidden="1">{#N/A,#N/A,FALSE,"UNIT";#N/A,#N/A,FALSE,"UNIT";#N/A,#N/A,FALSE,"계정"}</definedName>
    <definedName name="_117s9_" hidden="1">{#N/A,#N/A,FALSE,"UNIT";#N/A,#N/A,FALSE,"UNIT";#N/A,#N/A,FALSE,"계정"}</definedName>
    <definedName name="_11a3_">#REF!</definedName>
    <definedName name="_11b123_" hidden="1">#REF!</definedName>
    <definedName name="_11e2_" localSheetId="10" hidden="1">{#N/A,#N/A,FALSE,"Sheet1";#N/A,#N/A,FALSE,"Sheet1";#N/A,#N/A,FALSE,"Sheet1"}</definedName>
    <definedName name="_11e2_" hidden="1">{#N/A,#N/A,FALSE,"Sheet1";#N/A,#N/A,FALSE,"Sheet1";#N/A,#N/A,FALSE,"Sheet1"}</definedName>
    <definedName name="_11P7_">#REF!</definedName>
    <definedName name="_11월">#REF!</definedName>
    <definedName name="_12">#REF!</definedName>
    <definedName name="_12_?쾴?___P">#REF!</definedName>
    <definedName name="_12__123Graph_Aグラフ_6G" hidden="1">#REF!</definedName>
    <definedName name="_12_6">#REF!</definedName>
    <definedName name="_12_7_0__123Grap" hidden="1">#REF!</definedName>
    <definedName name="_12_9_0__123Grap" hidden="1">#REF!</definedName>
    <definedName name="_123" hidden="1">#REF!</definedName>
    <definedName name="_123GRAPH_LBL_B1" hidden="1">#REF!</definedName>
    <definedName name="_12b1_">#REF!</definedName>
    <definedName name="_12b2_">#REF!</definedName>
    <definedName name="_12월">#REF!</definedName>
    <definedName name="_13">#REF!</definedName>
    <definedName name="_13._당기순이익">#REF!</definedName>
    <definedName name="_13__123Graph_Aグラフ_7G" hidden="1">#REF!</definedName>
    <definedName name="_13_0R">#REF!</definedName>
    <definedName name="_13_7">#REF!</definedName>
    <definedName name="_13_7_0__123Graph_LB" hidden="1">#REF!</definedName>
    <definedName name="_13_9_0__123Graph_LB" hidden="1">#REF!</definedName>
    <definedName name="_13b123_" hidden="1">#REF!</definedName>
    <definedName name="_13B63482_">#REF!</definedName>
    <definedName name="_13BS2_">#REF!</definedName>
    <definedName name="_13e2_" localSheetId="10" hidden="1">{#N/A,#N/A,FALSE,"Sheet1";#N/A,#N/A,FALSE,"Sheet1";#N/A,#N/A,FALSE,"Sheet1"}</definedName>
    <definedName name="_13e2_" hidden="1">{#N/A,#N/A,FALSE,"Sheet1";#N/A,#N/A,FALSE,"Sheet1";#N/A,#N/A,FALSE,"Sheet1"}</definedName>
    <definedName name="_14">#REF!</definedName>
    <definedName name="_14__123Graph_Aグラフ_8G" hidden="1">#REF!</definedName>
    <definedName name="_14_10">#REF!</definedName>
    <definedName name="_14_8">#REF!</definedName>
    <definedName name="_14_9____123Grap" hidden="1">#REF!</definedName>
    <definedName name="_14_9_0__123Graph_LB" hidden="1">#REF!</definedName>
    <definedName name="_14a10_">#REF!</definedName>
    <definedName name="_14b2_">#REF!</definedName>
    <definedName name="_14G_0Extr">#REF!</definedName>
    <definedName name="_14h">#REF!</definedName>
    <definedName name="_15">#REF!</definedName>
    <definedName name="_15__123Graph_Aグラフ_9G" hidden="1">#REF!</definedName>
    <definedName name="_15_11">#REF!</definedName>
    <definedName name="_15_9____123Graph_LB" hidden="1">#REF!</definedName>
    <definedName name="_156">#REF!</definedName>
    <definedName name="_157">#REF!</definedName>
    <definedName name="_15a10_">#REF!</definedName>
    <definedName name="_15a3_">#REF!</definedName>
    <definedName name="_15G_0Extract">#REF!</definedName>
    <definedName name="_16">#REF!</definedName>
    <definedName name="_16_?쾴?_T">#REF!</definedName>
    <definedName name="_16__123Graph_Bグラフ_10G" hidden="1">#REF!</definedName>
    <definedName name="_16_6">#REF!</definedName>
    <definedName name="_16_8_0R">#REF!</definedName>
    <definedName name="_16_9_0__123Grap" hidden="1">#REF!</definedName>
    <definedName name="_163DD2_"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63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6a3_">#REF!</definedName>
    <definedName name="_16b1_">#REF!</definedName>
    <definedName name="_17">#REF!</definedName>
    <definedName name="_17__123Graph_Bグラフ_11G" hidden="1">#REF!</definedName>
    <definedName name="_17_7">#REF!</definedName>
    <definedName name="_17_9">#REF!</definedName>
    <definedName name="_17_9_0__123Graph_LB" hidden="1">#REF!</definedName>
    <definedName name="_17Å__·¹_ÀÓ">#N/A</definedName>
    <definedName name="_17b1_">#REF!</definedName>
    <definedName name="_17b123_" hidden="1">#REF!</definedName>
    <definedName name="_17e2_" localSheetId="10" hidden="1">{#N/A,#N/A,FALSE,"Sheet1";#N/A,#N/A,FALSE,"Sheet1";#N/A,#N/A,FALSE,"Sheet1"}</definedName>
    <definedName name="_17e2_" hidden="1">{#N/A,#N/A,FALSE,"Sheet1";#N/A,#N/A,FALSE,"Sheet1";#N/A,#N/A,FALSE,"Sheet1"}</definedName>
    <definedName name="_17K24_" localSheetId="2">BlankMacro1</definedName>
    <definedName name="_17K24_" localSheetId="3">BlankMacro1</definedName>
    <definedName name="_17K24_" localSheetId="5">BlankMacro1</definedName>
    <definedName name="_17K24_" localSheetId="6">BlankMacro1</definedName>
    <definedName name="_17K24_" localSheetId="7">BlankMacro1</definedName>
    <definedName name="_17K24_" localSheetId="8">BlankMacro1</definedName>
    <definedName name="_17K24_" localSheetId="9">BlankMacro1</definedName>
    <definedName name="_17K24_" localSheetId="4">BlankMacro1</definedName>
    <definedName name="_17K24_" localSheetId="10">BlankMacro1</definedName>
    <definedName name="_17K24_" localSheetId="1">BlankMacro1</definedName>
    <definedName name="_17K24_">BlankMacro1</definedName>
    <definedName name="_18">#REF!</definedName>
    <definedName name="_18__123Graph_Bグラフ_12G" hidden="1">#REF!</definedName>
    <definedName name="_18_8">#REF!</definedName>
    <definedName name="_18A1_">#REF!</definedName>
    <definedName name="_18b123_" hidden="1">#REF!</definedName>
    <definedName name="_18b2_">#REF!</definedName>
    <definedName name="_18EV1_" localSheetId="10" hidden="1">{#N/A,#N/A,FALSE,"1.criteria";#N/A,#N/A,FALSE,"4.INVEST";#N/A,#N/A,FALSE,"5.Inspection";#N/A,#N/A,FALSE,"6.Toolscons";#N/A,#N/A,FALSE,"7.Repair&amp;maint";#N/A,#N/A,FALSE,"8.Light&amp;heating";#N/A,#N/A,FALSE,"9.Normal R&amp;D";#N/A,#N/A,FALSE,"10.TRAINING";#N/A,#N/A,FALSE,"11.Travel";#N/A,#N/A,FALSE,"12.Number of person";#N/A,#N/A,FALSE,"13.공문"}</definedName>
    <definedName name="_18EV1_" hidden="1">{#N/A,#N/A,FALSE,"1.criteria";#N/A,#N/A,FALSE,"4.INVEST";#N/A,#N/A,FALSE,"5.Inspection";#N/A,#N/A,FALSE,"6.Toolscons";#N/A,#N/A,FALSE,"7.Repair&amp;maint";#N/A,#N/A,FALSE,"8.Light&amp;heating";#N/A,#N/A,FALSE,"9.Normal R&amp;D";#N/A,#N/A,FALSE,"10.TRAINING";#N/A,#N/A,FALSE,"11.Travel";#N/A,#N/A,FALSE,"12.Number of person";#N/A,#N/A,FALSE,"13.공문"}</definedName>
    <definedName name="_18P1_">#REF!</definedName>
    <definedName name="_18s1_" localSheetId="10" hidden="1">{#N/A,#N/A,FALSE,"UNIT";#N/A,#N/A,FALSE,"UNIT";#N/A,#N/A,FALSE,"계정"}</definedName>
    <definedName name="_18s1_" hidden="1">{#N/A,#N/A,FALSE,"UNIT";#N/A,#N/A,FALSE,"UNIT";#N/A,#N/A,FALSE,"계정"}</definedName>
    <definedName name="_19">#REF!</definedName>
    <definedName name="_19__123Graph_Bグラフ_13G" hidden="1">#REF!</definedName>
    <definedName name="_1999_01_29">#REF!</definedName>
    <definedName name="_19A2_">#REF!</definedName>
    <definedName name="_19B_0R">#REF!</definedName>
    <definedName name="_19b2_">#REF!</definedName>
    <definedName name="_19B63482_">#REF!</definedName>
    <definedName name="_19p11_">#REF!</definedName>
    <definedName name="_1월">#REF!</definedName>
    <definedName name="_2">#REF!</definedName>
    <definedName name="_2.1gb_fastwide_plug_drive">#REF!</definedName>
    <definedName name="_2.1gb_nonplug_drive">#REF!</definedName>
    <definedName name="_2.1gb_plug_drive">#REF!</definedName>
    <definedName name="_2_">#REF!</definedName>
    <definedName name="_2_?__C">#REF!</definedName>
    <definedName name="_2____123Graph_XCHART_1" hidden="1">#REF!</definedName>
    <definedName name="_2__123Graph_AChart_1" hidden="1">#REF!</definedName>
    <definedName name="_2__123Graph_Aグラフ_11G" hidden="1">#REF!</definedName>
    <definedName name="_2__FDSAUDITLINK__" localSheetId="10" hidden="1">{"fdsup://directions/FAT Viewer?action=UPDATE&amp;creator=factset&amp;DYN_ARGS=TRUE&amp;DOC_NAME=FAT:FQL_AUDITING_CLIENT_TEMPLATE.FAT&amp;display_string=Audit&amp;VAR:KEY=BQJSRKHOJG&amp;VAR:QUERY=RkZfRUJJVF9PUEVSKENBTCwyMDA2KQ==&amp;WINDOW=FIRST_POPUP&amp;HEIGHT=450&amp;WIDTH=450&amp;START_MAXIMI","ZED=FALSE&amp;VAR:CALENDAR=FIVEDAY&amp;VAR:INDEX=0"}</definedName>
    <definedName name="_2__FDSAUDITLINK__" hidden="1">{"fdsup://directions/FAT Viewer?action=UPDATE&amp;creator=factset&amp;DYN_ARGS=TRUE&amp;DOC_NAME=FAT:FQL_AUDITING_CLIENT_TEMPLATE.FAT&amp;display_string=Audit&amp;VAR:KEY=BQJSRKHOJG&amp;VAR:QUERY=RkZfRUJJVF9PUEVSKENBTCwyMDA2KQ==&amp;WINDOW=FIRST_POPUP&amp;HEIGHT=450&amp;WIDTH=450&amp;START_MAXIMI","ZED=FALSE&amp;VAR:CALENDAR=FIVEDAY&amp;VAR:INDEX=0"}</definedName>
    <definedName name="_2_0_????" hidden="1">#REF!,#REF!,#REF!,#REF!,#REF!,#REF!,#REF!,#REF!</definedName>
    <definedName name="_2_0_????_0" hidden="1">#REF!,#REF!,#REF!,#REF!,#REF!,#REF!,#REF!,#REF!</definedName>
    <definedName name="_2_3__Criteria">#REF!</definedName>
    <definedName name="_2_3_0Criteria">#REF!</definedName>
    <definedName name="_2_B1">#N/A</definedName>
    <definedName name="_20">#REF!</definedName>
    <definedName name="_20__123Graph_Bグラフ_14G" hidden="1">#REF!</definedName>
    <definedName name="_20C_">#REF!</definedName>
    <definedName name="_20h">#REF!</definedName>
    <definedName name="_20P2_">#REF!</definedName>
    <definedName name="_21__123Graph_Bグラフ_15G" hidden="1">#REF!</definedName>
    <definedName name="_21_8_0R">#REF!</definedName>
    <definedName name="_21B63482_">#REF!</definedName>
    <definedName name="_21s10_" localSheetId="10" hidden="1">{#N/A,#N/A,FALSE,"UNIT";#N/A,#N/A,FALSE,"UNIT";#N/A,#N/A,FALSE,"계정"}</definedName>
    <definedName name="_21s10_" hidden="1">{#N/A,#N/A,FALSE,"UNIT";#N/A,#N/A,FALSE,"UNIT";#N/A,#N/A,FALSE,"계정"}</definedName>
    <definedName name="_22__123Graph_Bグラフ_1G" hidden="1">#REF!</definedName>
    <definedName name="_22_9">#REF!</definedName>
    <definedName name="_222" hidden="1">#REF!</definedName>
    <definedName name="_22D_0R">#REF!</definedName>
    <definedName name="_23__123Graph_Bグラフ_2G" hidden="1">#REF!</definedName>
    <definedName name="_23A3_">#REF!</definedName>
    <definedName name="_23h">#REF!</definedName>
    <definedName name="_24__123Graph_Bグラフ_3G" hidden="1">#REF!</definedName>
    <definedName name="_24L_0R">#REF!</definedName>
    <definedName name="_24s11_" localSheetId="10" hidden="1">{#N/A,#N/A,FALSE,"UNIT";#N/A,#N/A,FALSE,"UNIT";#N/A,#N/A,FALSE,"계정"}</definedName>
    <definedName name="_24s11_" hidden="1">{#N/A,#N/A,FALSE,"UNIT";#N/A,#N/A,FALSE,"UNIT";#N/A,#N/A,FALSE,"계정"}</definedName>
    <definedName name="_25__123Graph_Bグラフ_4G" hidden="1">#REF!</definedName>
    <definedName name="_25B_0R">#REF!</definedName>
    <definedName name="_26__123Graph_Bグラフ_5G" hidden="1">#REF!</definedName>
    <definedName name="_26C_">#REF!</definedName>
    <definedName name="_26N_0R">#REF!</definedName>
    <definedName name="_27__123Graph_Bグラフ_6G" hidden="1">#REF!</definedName>
    <definedName name="_27A4_">#REF!</definedName>
    <definedName name="_27s12_" localSheetId="10" hidden="1">{#N/A,#N/A,FALSE,"UNIT";#N/A,#N/A,FALSE,"UNIT";#N/A,#N/A,FALSE,"계정"}</definedName>
    <definedName name="_27s12_" hidden="1">{#N/A,#N/A,FALSE,"UNIT";#N/A,#N/A,FALSE,"UNIT";#N/A,#N/A,FALSE,"계정"}</definedName>
    <definedName name="_28__123Graph_Bグラフ_7G" hidden="1">#REF!</definedName>
    <definedName name="_28ãæÐ_ÍïÞÀ_Íª">#N/A</definedName>
    <definedName name="_28P_0R">#REF!</definedName>
    <definedName name="_29__123Graph_Bグラフ_9G" hidden="1">#REF!</definedName>
    <definedName name="_29bs1_">#REF!</definedName>
    <definedName name="_29D_0R">#REF!</definedName>
    <definedName name="_29P1_">#REF!</definedName>
    <definedName name="_2월">#REF!</definedName>
    <definedName name="_3">#N/A</definedName>
    <definedName name="_3._재무구조개선적립금">#REF!</definedName>
    <definedName name="_3_">#REF!</definedName>
    <definedName name="_3___123Graph_ACHART_1" hidden="1">#REF!</definedName>
    <definedName name="_3__123Graph_Aグラフ_12G" hidden="1">#REF!</definedName>
    <definedName name="_3_0_????_0" hidden="1">#REF!,#REF!,#REF!,#REF!,#REF!,#REF!,#REF!,#REF!</definedName>
    <definedName name="_3_5_0__123Grap" hidden="1">#REF!</definedName>
    <definedName name="_30__123Graph_Cグラフ_10G" hidden="1">#REF!</definedName>
    <definedName name="_300A">#REF!</definedName>
    <definedName name="_30P2_">#REF!</definedName>
    <definedName name="_30s13_" localSheetId="10" hidden="1">{#N/A,#N/A,FALSE,"UNIT";#N/A,#N/A,FALSE,"UNIT";#N/A,#N/A,FALSE,"계정"}</definedName>
    <definedName name="_30s13_" hidden="1">{#N/A,#N/A,FALSE,"UNIT";#N/A,#N/A,FALSE,"UNIT";#N/A,#N/A,FALSE,"계정"}</definedName>
    <definedName name="_31__123Graph_Cグラフ_11G" hidden="1">#REF!</definedName>
    <definedName name="_31P3_">#REF!</definedName>
    <definedName name="_32__123Graph_Cグラフ_12G" hidden="1">#REF!</definedName>
    <definedName name="_32L_0R">#REF!</definedName>
    <definedName name="_32mb_70nsmemory">#REF!</definedName>
    <definedName name="_33__123Graph_Cグラフ_13G" hidden="1">#REF!</definedName>
    <definedName name="_33P10_">#REF!</definedName>
    <definedName name="_33P4_">#REF!</definedName>
    <definedName name="_33s14_" localSheetId="10" hidden="1">{#N/A,#N/A,FALSE,"UNIT";#N/A,#N/A,FALSE,"UNIT";#N/A,#N/A,FALSE,"계정"}</definedName>
    <definedName name="_33s14_" hidden="1">{#N/A,#N/A,FALSE,"UNIT";#N/A,#N/A,FALSE,"UNIT";#N/A,#N/A,FALSE,"계정"}</definedName>
    <definedName name="_34__123Graph_Cグラフ_14G" hidden="1">#REF!</definedName>
    <definedName name="_34C00__12__.DATABASEUPLOAD">#REF!</definedName>
    <definedName name="_35__123Graph_Cグラフ_15G" hidden="1">#REF!</definedName>
    <definedName name="_35C00__13__.DATABASEUPLOAD">#REF!</definedName>
    <definedName name="_35N_0R">#REF!</definedName>
    <definedName name="_35T_0R">#REF!</definedName>
    <definedName name="_36__123Graph_Cグラフ_2G" hidden="1">#REF!</definedName>
    <definedName name="_36C00__14__.DATABASEUPLOAD">#REF!</definedName>
    <definedName name="_36s16_" localSheetId="10" hidden="1">{#N/A,#N/A,FALSE,"UNIT";#N/A,#N/A,FALSE,"UNIT";#N/A,#N/A,FALSE,"계정"}</definedName>
    <definedName name="_36s16_" hidden="1">{#N/A,#N/A,FALSE,"UNIT";#N/A,#N/A,FALSE,"UNIT";#N/A,#N/A,FALSE,"계정"}</definedName>
    <definedName name="_36U1_">#REF!</definedName>
    <definedName name="_37__123Graph_Cグラフ_3G" hidden="1">#REF!</definedName>
    <definedName name="_37C00__2__.DATABASEUPLOAD">#REF!</definedName>
    <definedName name="_37P11_">#REF!</definedName>
    <definedName name="_37U10_">#REF!</definedName>
    <definedName name="_38__123Graph_Cグラフ_4G" hidden="1">#REF!</definedName>
    <definedName name="_38C00__20__.DATABASEUPLOAD">#REF!</definedName>
    <definedName name="_38P_0R">#REF!</definedName>
    <definedName name="_38U11_">#REF!</definedName>
    <definedName name="_39__123Graph_Cグラフ_5G" hidden="1">#REF!</definedName>
    <definedName name="_39C00__22__.DATABASEUPLOAD">#REF!</definedName>
    <definedName name="_39P1_">#REF!</definedName>
    <definedName name="_39s17_" localSheetId="10" hidden="1">{#N/A,#N/A,FALSE,"UNIT";#N/A,#N/A,FALSE,"UNIT";#N/A,#N/A,FALSE,"계정"}</definedName>
    <definedName name="_39s17_" hidden="1">{#N/A,#N/A,FALSE,"UNIT";#N/A,#N/A,FALSE,"UNIT";#N/A,#N/A,FALSE,"계정"}</definedName>
    <definedName name="_39U12_">#REF!</definedName>
    <definedName name="_3a1_">#REF!</definedName>
    <definedName name="_3C_">#REF!</definedName>
    <definedName name="_3G__Extr">#REF!</definedName>
    <definedName name="_3G_0Extr">#REF!</definedName>
    <definedName name="_3월">#REF!</definedName>
    <definedName name="_4">#REF!</definedName>
    <definedName name="_4.3gb_fastwide_plug_drive">#REF!</definedName>
    <definedName name="_4.3gb_nonplug_drive">#REF!</definedName>
    <definedName name="_4_?__C">#REF!</definedName>
    <definedName name="_4_?쾴?">#REF!</definedName>
    <definedName name="_4___123Graph_XCHART_1" hidden="1">#REF!</definedName>
    <definedName name="_4__123Graph_Aグラフ_13G" hidden="1">#REF!</definedName>
    <definedName name="_4_0_????_0" hidden="1">#REF!,#REF!,#REF!,#REF!,#REF!,#REF!,#REF!,#REF!</definedName>
    <definedName name="_4_0_0_K" hidden="1">#REF!</definedName>
    <definedName name="_4_5____123Grap" hidden="1">#REF!</definedName>
    <definedName name="_4_7_0__123Grap" hidden="1">#REF!</definedName>
    <definedName name="_40__123Graph_Cグラフ_6G" hidden="1">#REF!</definedName>
    <definedName name="_40C00__5__.DATABASEUPLOAD">#REF!</definedName>
    <definedName name="_40P2_">#REF!</definedName>
    <definedName name="_40U13_">#REF!</definedName>
    <definedName name="_41__123Graph_Cグラフ_7G" hidden="1">#REF!</definedName>
    <definedName name="_41C00__7__.DATABASEUPLOAD">#REF!</definedName>
    <definedName name="_41P3_">#REF!</definedName>
    <definedName name="_41P6_">#REF!</definedName>
    <definedName name="_41U14_">#REF!</definedName>
    <definedName name="_42__123Graph_Cグラフ_9G" hidden="1">#REF!</definedName>
    <definedName name="_42D00__1__.DATABASEUPLOAD">#REF!</definedName>
    <definedName name="_42s2_" localSheetId="10" hidden="1">{#N/A,#N/A,FALSE,"UNIT";#N/A,#N/A,FALSE,"UNIT";#N/A,#N/A,FALSE,"계정"}</definedName>
    <definedName name="_42s2_" hidden="1">{#N/A,#N/A,FALSE,"UNIT";#N/A,#N/A,FALSE,"UNIT";#N/A,#N/A,FALSE,"계정"}</definedName>
    <definedName name="_42U15_">#REF!</definedName>
    <definedName name="_43__123Graph_Dグラフ_10G" hidden="1">#REF!</definedName>
    <definedName name="_43D00__10__.DATABASEUPLOAD">#REF!</definedName>
    <definedName name="_43U16_">#REF!</definedName>
    <definedName name="_44">#REF!</definedName>
    <definedName name="_44__123Graph_Dグラフ_11G" hidden="1">#REF!</definedName>
    <definedName name="_４４__分_期">#REF!</definedName>
    <definedName name="_44D00__2__.DATABASEUPLOAD">#REF!</definedName>
    <definedName name="_44P4_">#REF!</definedName>
    <definedName name="_44U17_">#REF!</definedName>
    <definedName name="_45__123Graph_Dグラフ_12G" hidden="1">#REF!</definedName>
    <definedName name="_45D00__7__.DATABASEUPLOAD">#REF!</definedName>
    <definedName name="_45P7_">#REF!</definedName>
    <definedName name="_45s3_" localSheetId="10" hidden="1">{#N/A,#N/A,FALSE,"UNIT";#N/A,#N/A,FALSE,"UNIT";#N/A,#N/A,FALSE,"계정"}</definedName>
    <definedName name="_45s3_" hidden="1">{#N/A,#N/A,FALSE,"UNIT";#N/A,#N/A,FALSE,"UNIT";#N/A,#N/A,FALSE,"계정"}</definedName>
    <definedName name="_45U18_">#REF!</definedName>
    <definedName name="_46__123Graph_Dグラフ_13G" hidden="1">#REF!</definedName>
    <definedName name="_46D00__9__.DATABASEUPLOAD">#REF!</definedName>
    <definedName name="_46U19_">#REF!</definedName>
    <definedName name="_47__123Graph_Dグラフ_14G" hidden="1">#REF!</definedName>
    <definedName name="_47Module4_B001__.LOGIN">#REF!</definedName>
    <definedName name="_47T_0R">#REF!</definedName>
    <definedName name="_47U2_">#REF!</definedName>
    <definedName name="_48__123Graph_Dグラフ_15G" hidden="1">#REF!</definedName>
    <definedName name="_48Module4_B0017__.LOGIN">#REF!</definedName>
    <definedName name="_48s4_" localSheetId="10" hidden="1">{#N/A,#N/A,FALSE,"UNIT";#N/A,#N/A,FALSE,"UNIT";#N/A,#N/A,FALSE,"계정"}</definedName>
    <definedName name="_48s4_" hidden="1">{#N/A,#N/A,FALSE,"UNIT";#N/A,#N/A,FALSE,"UNIT";#N/A,#N/A,FALSE,"계정"}</definedName>
    <definedName name="_48U1_">#REF!</definedName>
    <definedName name="_48U3_">#REF!</definedName>
    <definedName name="_49__123Graph_Dグラフ_2G" hidden="1">#REF!</definedName>
    <definedName name="_49Module4_B002__.LOGIN">#REF!</definedName>
    <definedName name="_49P8_">#REF!</definedName>
    <definedName name="_49U10_">#REF!</definedName>
    <definedName name="_49U4_">#REF!</definedName>
    <definedName name="_4C_">#REF!</definedName>
    <definedName name="_4G__Extract">#REF!</definedName>
    <definedName name="_4G_0Extract">#REF!</definedName>
    <definedName name="_4P1_">#REF!</definedName>
    <definedName name="_4월">#REF!</definedName>
    <definedName name="_5">#REF!</definedName>
    <definedName name="_5__123Graph_ACHART_1" hidden="1">#REF!</definedName>
    <definedName name="_5__123Graph_Aグラフ_14G" hidden="1">#REF!</definedName>
    <definedName name="_5_0R">#REF!</definedName>
    <definedName name="_5_5_0__123Grap" hidden="1">#REF!</definedName>
    <definedName name="_5_7_0__123Graph_LB" hidden="1">#REF!</definedName>
    <definedName name="_5_간접비차이_pjt">#REF!</definedName>
    <definedName name="_5_하자보수비_pjt별">#REF!</definedName>
    <definedName name="_50__123Graph_Dグラフ_3G" hidden="1">#REF!</definedName>
    <definedName name="_50Module4_B0025__.LOGIN">#REF!</definedName>
    <definedName name="_50U11_">#REF!</definedName>
    <definedName name="_50U5_">#REF!</definedName>
    <definedName name="_51__123Graph_Dグラフ_4G" hidden="1">#REF!</definedName>
    <definedName name="_51Module4_B0026__.LOGIN">#REF!</definedName>
    <definedName name="_51s5_" localSheetId="10" hidden="1">{#N/A,#N/A,FALSE,"UNIT";#N/A,#N/A,FALSE,"UNIT";#N/A,#N/A,FALSE,"계정"}</definedName>
    <definedName name="_51s5_" hidden="1">{#N/A,#N/A,FALSE,"UNIT";#N/A,#N/A,FALSE,"UNIT";#N/A,#N/A,FALSE,"계정"}</definedName>
    <definedName name="_51U12_">#REF!</definedName>
    <definedName name="_51U6_">#REF!</definedName>
    <definedName name="_52__123Graph_Dグラフ_5G" hidden="1">#REF!</definedName>
    <definedName name="_52Module4_B0027__.LOGIN">#REF!</definedName>
    <definedName name="_52U13_">#REF!</definedName>
    <definedName name="_52U7_">#REF!</definedName>
    <definedName name="_53__123Graph_Dグラフ_6G" hidden="1">#REF!</definedName>
    <definedName name="_535mb_nonplug_drive">#REF!</definedName>
    <definedName name="_53Module4_B003__.LOGIN">#REF!</definedName>
    <definedName name="_53P9_">#REF!</definedName>
    <definedName name="_53U14_">#REF!</definedName>
    <definedName name="_53U8_">#REF!</definedName>
    <definedName name="_54__123Graph_Dグラフ_7G" hidden="1">#REF!</definedName>
    <definedName name="_54Module4_B004__.LOGIN">#REF!</definedName>
    <definedName name="_54s6_" localSheetId="10" hidden="1">{#N/A,#N/A,FALSE,"UNIT";#N/A,#N/A,FALSE,"UNIT";#N/A,#N/A,FALSE,"계정"}</definedName>
    <definedName name="_54s6_" hidden="1">{#N/A,#N/A,FALSE,"UNIT";#N/A,#N/A,FALSE,"UNIT";#N/A,#N/A,FALSE,"계정"}</definedName>
    <definedName name="_54U15_">#REF!</definedName>
    <definedName name="_54U9_">#REF!</definedName>
    <definedName name="_55__123Graph_Dグラフ_9G" hidden="1">#REF!</definedName>
    <definedName name="_55Module4_B005__.LOGIN">#REF!</definedName>
    <definedName name="_55U16_">#REF!</definedName>
    <definedName name="_56__123Graph_Eグラフ_10G" hidden="1">#REF!</definedName>
    <definedName name="_56Module4_B006__.LOGIN">#REF!</definedName>
    <definedName name="_56U17_">#REF!</definedName>
    <definedName name="_56V_0R">#REF!</definedName>
    <definedName name="_57__123Graph_Eグラフ_11G" hidden="1">#REF!</definedName>
    <definedName name="_57Module4_B007__.LOGIN">#REF!</definedName>
    <definedName name="_57s9_" localSheetId="10" hidden="1">{#N/A,#N/A,FALSE,"UNIT";#N/A,#N/A,FALSE,"UNIT";#N/A,#N/A,FALSE,"계정"}</definedName>
    <definedName name="_57s9_" hidden="1">{#N/A,#N/A,FALSE,"UNIT";#N/A,#N/A,FALSE,"UNIT";#N/A,#N/A,FALSE,"계정"}</definedName>
    <definedName name="_57U18_">#REF!</definedName>
    <definedName name="_58__123Graph_Eグラフ_12G" hidden="1">#REF!</definedName>
    <definedName name="_58Module4_B008__.LOGIN">#REF!</definedName>
    <definedName name="_58U19_">#REF!</definedName>
    <definedName name="_58X_0R">#REF!</definedName>
    <definedName name="_59__123Graph_Eグラフ_13G" hidden="1">#REF!</definedName>
    <definedName name="_59Module4_B009__.LOGIN">#REF!</definedName>
    <definedName name="_59U2_">#REF!</definedName>
    <definedName name="_5B00__10__.DATABASEUPLOAD">#REF!</definedName>
    <definedName name="_5p11_">#REF!</definedName>
    <definedName name="_5월">#REF!</definedName>
    <definedName name="_6">#REF!</definedName>
    <definedName name="_6__123Graph_Aグラフ_15G" hidden="1">#REF!</definedName>
    <definedName name="_6__123Graph_XCHART_1" hidden="1">#REF!</definedName>
    <definedName name="_6_3_0Crite">#REF!</definedName>
    <definedName name="_6_5_0__123Grap" hidden="1">#REF!</definedName>
    <definedName name="_6_7____123Grap" hidden="1">#REF!</definedName>
    <definedName name="_6_9_0__123Grap" hidden="1">#REF!</definedName>
    <definedName name="_60__123Graph_Eグラフ_14G" hidden="1">#REF!</definedName>
    <definedName name="_60Module4_B010__.LOGIN">#REF!</definedName>
    <definedName name="_60U3_">#REF!</definedName>
    <definedName name="_61__123Graph_Eグラフ_15G" hidden="1">#REF!</definedName>
    <definedName name="_61Module4_B011__.LOGIN">#REF!</definedName>
    <definedName name="_61U4_">#REF!</definedName>
    <definedName name="_62__123Graph_Eグラフ_2G" hidden="1">#REF!</definedName>
    <definedName name="_62Module4_B016__.LOGIN">#REF!</definedName>
    <definedName name="_62U5_">#REF!</definedName>
    <definedName name="_63__123Graph_Eグラフ_4G" hidden="1">#REF!</definedName>
    <definedName name="_63Module4_B021__.LOGIN">#REF!</definedName>
    <definedName name="_63U6_">#REF!</definedName>
    <definedName name="_64__123Graph_Eグラフ_7G" hidden="1">#REF!</definedName>
    <definedName name="_64Module4_B022__.LOGIN">#REF!</definedName>
    <definedName name="_64U7_">#REF!</definedName>
    <definedName name="_65__123Graph_Eグラフ_9G" hidden="1">#REF!</definedName>
    <definedName name="_65Module4_B038__.LOGIN">#REF!</definedName>
    <definedName name="_65U8_">#REF!</definedName>
    <definedName name="_66__123Graph_Fグラフ_11G" hidden="1">#REF!</definedName>
    <definedName name="_66Module4_B040__.LOGIN">#REF!</definedName>
    <definedName name="_66U9_">#REF!</definedName>
    <definedName name="_67__123Graph_Fグラフ_15G" hidden="1">#REF!</definedName>
    <definedName name="_67Module4_B044__.LOGIN">#REF!</definedName>
    <definedName name="_68__123Graph_Xグラフ_10G" hidden="1">#REF!</definedName>
    <definedName name="_68Module4_B045__.LOGIN">#REF!</definedName>
    <definedName name="_69__123Graph_Xグラフ_11G" hidden="1">#REF!</definedName>
    <definedName name="_69Module4_B046__.LOGIN">#REF!</definedName>
    <definedName name="_69V_0R">#REF!</definedName>
    <definedName name="_6B00__11__.DATABASEUPLOAD">#REF!</definedName>
    <definedName name="_6P2_">#REF!</definedName>
    <definedName name="_6월">#REF!</definedName>
    <definedName name="_6월입고현황">#REF!</definedName>
    <definedName name="_7">#N/A</definedName>
    <definedName name="_7__123Graph_Aグラフ_1G" hidden="1">#REF!</definedName>
    <definedName name="_7_0R">#REF!</definedName>
    <definedName name="_7_3_0Criteria">#REF!</definedName>
    <definedName name="_7_7____123Graph_LB" hidden="1">#REF!</definedName>
    <definedName name="_7_9_0__123Graph_LB" hidden="1">#REF!</definedName>
    <definedName name="_70__123Graph_Xグラフ_12G" hidden="1">#REF!</definedName>
    <definedName name="_70Module4_B048__.LOGIN">#REF!</definedName>
    <definedName name="_71__123Graph_Xグラフ_13G" hidden="1">#REF!</definedName>
    <definedName name="_71Module4_B050__.LOGIN">#REF!</definedName>
    <definedName name="_72__123Graph_Xグラフ_14G" hidden="1">#REF!</definedName>
    <definedName name="_72Module4_B051__.LOGIN">#REF!</definedName>
    <definedName name="_72X_0R">#REF!</definedName>
    <definedName name="_73__123Graph_Xグラフ_15G" hidden="1">#REF!</definedName>
    <definedName name="_73Module4_B057__.LOGIN">#REF!</definedName>
    <definedName name="_74__123Graph_Xグラフ_2G" hidden="1">#REF!</definedName>
    <definedName name="_74Module4_B060__.LOGIN">#REF!</definedName>
    <definedName name="_75__123Graph_Xグラフ_3G" hidden="1">#REF!</definedName>
    <definedName name="_75Module4_C001__.LOGIN">#REF!</definedName>
    <definedName name="_76__123Graph_Xグラフ_4G" hidden="1">#REF!</definedName>
    <definedName name="_76Module4_C002__.LOGIN">#REF!</definedName>
    <definedName name="_77">#REF!</definedName>
    <definedName name="_77__123Graph_Xグラフ_5G" hidden="1">#REF!</definedName>
    <definedName name="_77Module4_C005__.LOGIN">#REF!</definedName>
    <definedName name="_78__123Graph_Xグラフ_6G" hidden="1">#REF!</definedName>
    <definedName name="_78Module4_C007__.LOGIN">#REF!</definedName>
    <definedName name="_79__123Graph_Xグラフ_7G" hidden="1">#REF!</definedName>
    <definedName name="_79Module4_C012__.LOGIN">#REF!</definedName>
    <definedName name="_7B00__16__.DATABASEUPLOAD">#REF!</definedName>
    <definedName name="_7P3_">#REF!</definedName>
    <definedName name="_7월">#REF!</definedName>
    <definedName name="_8">#REF!</definedName>
    <definedName name="_8_?쾴?_?">#REF!</definedName>
    <definedName name="_8__123Graph_Aグラフ_2G" hidden="1">#REF!</definedName>
    <definedName name="_8_5____123Grap" hidden="1">#REF!</definedName>
    <definedName name="_8_7_0__123Grap" hidden="1">#REF!</definedName>
    <definedName name="_80__123Graph_Xグラフ_8G" hidden="1">#REF!</definedName>
    <definedName name="_80Module4_C013__.LOGIN">#REF!</definedName>
    <definedName name="_81__123Graph_Xグラフ_9G" hidden="1">#REF!</definedName>
    <definedName name="_81Module4_C014__.LOGIN">#REF!</definedName>
    <definedName name="_82Module4_C020__.LOGIN">#REF!</definedName>
    <definedName name="_83Module4_D001__.LOGIN">#REF!</definedName>
    <definedName name="_84Module4_D002__.LOGIN">#REF!</definedName>
    <definedName name="_85Module4_D007__.LOGIN">#REF!</definedName>
    <definedName name="_86Module4_D009__.LOGIN">#REF!</definedName>
    <definedName name="_87Module4_D010__.LOGIN">#REF!</definedName>
    <definedName name="_89_08_하자보수비">#REF!</definedName>
    <definedName name="_8a10_">#REF!</definedName>
    <definedName name="_8B00__17__.DATABASEUPLOAD">#REF!</definedName>
    <definedName name="_8mb_70nsmemory">#REF!</definedName>
    <definedName name="_8P4_">#REF!</definedName>
    <definedName name="_8월">#REF!</definedName>
    <definedName name="_9">#REF!</definedName>
    <definedName name="_9__123Graph_Aグラフ_3G" hidden="1">#REF!</definedName>
    <definedName name="_9_0R">#REF!</definedName>
    <definedName name="_9_5_0__123Grap" hidden="1">#REF!</definedName>
    <definedName name="_9_7_0__123Graph_LB" hidden="1">#REF!</definedName>
    <definedName name="_9_하자보수비">#REF!</definedName>
    <definedName name="_90_0Datab">#REF!</definedName>
    <definedName name="_911_제조품매출">#REF!</definedName>
    <definedName name="_912_제조품매출">#REF!</definedName>
    <definedName name="_92a1_">#REF!</definedName>
    <definedName name="_92f3_" localSheetId="10" hidden="1">{#N/A,#N/A,FALSE,"BS";#N/A,#N/A,FALSE,"PL";#N/A,#N/A,FALSE,"A";#N/A,#N/A,FALSE,"B";#N/A,#N/A,FALSE,"B1";#N/A,#N/A,FALSE,"C";#N/A,#N/A,FALSE,"C1";#N/A,#N/A,FALSE,"C2";#N/A,#N/A,FALSE,"D";#N/A,#N/A,FALSE,"E";#N/A,#N/A,FALSE,"F";#N/A,#N/A,FALSE,"AA";#N/A,#N/A,FALSE,"BB";#N/A,#N/A,FALSE,"CC";#N/A,#N/A,FALSE,"DD";#N/A,#N/A,FALSE,"EE";#N/A,#N/A,FALSE,"FF";#N/A,#N/A,FALSE,"PL10";#N/A,#N/A,FALSE,"PL20";#N/A,#N/A,FALSE,"PL30"}</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94bs1_">#REF!</definedName>
    <definedName name="_99.12.13">#REF!</definedName>
    <definedName name="_9a1_">#REF!</definedName>
    <definedName name="_9a3_">#REF!</definedName>
    <definedName name="_9B00__2__.DATABASEUPLOAD">#REF!</definedName>
    <definedName name="_9P5_">#REF!</definedName>
    <definedName name="_9년도_제조품매출__10월누계_">#REF!</definedName>
    <definedName name="_9월">#REF!</definedName>
    <definedName name="_A">#REF!</definedName>
    <definedName name="_a01" localSheetId="10" hidden="1">{#N/A,#N/A,FALSE,"Aging Summary";#N/A,#N/A,FALSE,"Ratio Analysis";#N/A,#N/A,FALSE,"Test 120 Day Accts";#N/A,#N/A,FALSE,"Tickmarks"}</definedName>
    <definedName name="_a01" hidden="1">{#N/A,#N/A,FALSE,"Aging Summary";#N/A,#N/A,FALSE,"Ratio Analysis";#N/A,#N/A,FALSE,"Test 120 Day Accts";#N/A,#N/A,FALSE,"Tickmarks"}</definedName>
    <definedName name="_A1">#REF!</definedName>
    <definedName name="_a10">#REF!</definedName>
    <definedName name="_A100000">#REF!</definedName>
    <definedName name="_A2">#REF!</definedName>
    <definedName name="_A250003">#REF!</definedName>
    <definedName name="_A3">#REF!</definedName>
    <definedName name="_A4">#REF!</definedName>
    <definedName name="_A66000">#REF!</definedName>
    <definedName name="_A70000">#REF!</definedName>
    <definedName name="_A999999">#REF!</definedName>
    <definedName name="_AA" hidden="1">#REF!</definedName>
    <definedName name="_aa1" localSheetId="10" hidden="1">{#N/A,#N/A,FALSE,"Aging Summary";#N/A,#N/A,FALSE,"Ratio Analysis";#N/A,#N/A,FALSE,"Test 120 Day Accts";#N/A,#N/A,FALSE,"Tickmarks"}</definedName>
    <definedName name="_aa1" hidden="1">{#N/A,#N/A,FALSE,"Aging Summary";#N/A,#N/A,FALSE,"Ratio Analysis";#N/A,#N/A,FALSE,"Test 120 Day Accts";#N/A,#N/A,FALSE,"Tickmarks"}</definedName>
    <definedName name="_aaa2" localSheetId="10" hidden="1">{#N/A,#N/A,FALSE,"Aging Summary";#N/A,#N/A,FALSE,"Ratio Analysis";#N/A,#N/A,FALSE,"Test 120 Day Accts";#N/A,#N/A,FALSE,"Tickmarks"}</definedName>
    <definedName name="_aaa2" hidden="1">{#N/A,#N/A,FALSE,"Aging Summary";#N/A,#N/A,FALSE,"Ratio Analysis";#N/A,#N/A,FALSE,"Test 120 Day Accts";#N/A,#N/A,FALSE,"Tickmarks"}</definedName>
    <definedName name="_ACT2">#REF!</definedName>
    <definedName name="_alr2">#REF!</definedName>
    <definedName name="_AMT13300">#N/A</definedName>
    <definedName name="_AMT13502">#N/A</definedName>
    <definedName name="_AMT41301">#N/A</definedName>
    <definedName name="_AMT85116">#N/A</definedName>
    <definedName name="_AMT85125">#N/A</definedName>
    <definedName name="_AMT86106">#N/A</definedName>
    <definedName name="_ap1">#REF!</definedName>
    <definedName name="_ap2" hidden="1">#REF!</definedName>
    <definedName name="_ap3" hidden="1">#REF!</definedName>
    <definedName name="_ap4">#REF!</definedName>
    <definedName name="_ap6" hidden="1">#REF!</definedName>
    <definedName name="_ar40">#REF!</definedName>
    <definedName name="_ARC2" localSheetId="10" hidden="1">{"'Desktop Inventory 현황'!$B$2:$O$35"}</definedName>
    <definedName name="_ARC2" hidden="1">{"'Desktop Inventory 현황'!$B$2:$O$35"}</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1791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#REF!</definedName>
    <definedName name="_b1">#REF!</definedName>
    <definedName name="_b123" hidden="1">#REF!</definedName>
    <definedName name="_b2">#REF!</definedName>
    <definedName name="_B63482">#REF!</definedName>
    <definedName name="_BB" hidden="1">#REF!</definedName>
    <definedName name="_bdm.394f88709a624112bb885dcdf9bb9c89.edm" hidden="1">#REF!</definedName>
    <definedName name="_bdm.395863AB53644336B2056A5F6DA9A188.edm" hidden="1">#REF!</definedName>
    <definedName name="_bdm.4CDCAF1D094941E5A339B526095ADADE.edm" hidden="1">#REF!</definedName>
    <definedName name="_bdm.6015505EF38F4EA9A7A64CA91A7AC823.edm" hidden="1">#REF!</definedName>
    <definedName name="_bdm.65A2DF797C9F439DA6CD915BD1D09038.edm" hidden="1">#REF!</definedName>
    <definedName name="_bdm.672ED8E030734C3691D809C0CF43A024.edm" hidden="1">#REF!</definedName>
    <definedName name="_bdm.75DBE4F245204851BA3A62A106421643.edm" hidden="1">#REF!</definedName>
    <definedName name="_bdm.D23A8C01A3644FD396E2171ACDAE427A.edm" hidden="1">#REF!</definedName>
    <definedName name="_bs1">#REF!</definedName>
    <definedName name="_C">#REF!</definedName>
    <definedName name="_C__ESC__U___">#REF!</definedName>
    <definedName name="_C_ESC____EDIT_">#REF!</definedName>
    <definedName name="_C_ESC__U___">#REF!</definedName>
    <definedName name="_C_ESC__U____ED">#REF!</definedName>
    <definedName name="_cap1">#REF!</definedName>
    <definedName name="_ci" hidden="1">#REF!</definedName>
    <definedName name="_ck" hidden="1">#REF!</definedName>
    <definedName name="_COM1">#N/A</definedName>
    <definedName name="_con1">#REF!</definedName>
    <definedName name="_cosod" hidden="1">#REF!</definedName>
    <definedName name="_CPU1">#REF!</definedName>
    <definedName name="_CPU2">#REF!</definedName>
    <definedName name="_CRT1">#REF!</definedName>
    <definedName name="_CRT2">#REF!</definedName>
    <definedName name="_CRT3">#REF!</definedName>
    <definedName name="_cu" hidden="1">#REF!</definedName>
    <definedName name="_d" hidden="1">#REF!</definedName>
    <definedName name="_D580436">#REF!</definedName>
    <definedName name="_DAT1">#REF!</definedName>
    <definedName name="_DAT10">#REF!</definedName>
    <definedName name="_DAT10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6">#REF!</definedName>
    <definedName name="_DAT4">#REF!</definedName>
    <definedName name="_DAT5">#REF!</definedName>
    <definedName name="_DAT6">#REF!</definedName>
    <definedName name="_DAT7">#REF!</definedName>
    <definedName name="_DAT8">#REF!</definedName>
    <definedName name="_DAT9">#REF!</definedName>
    <definedName name="_DAT90">#REF!</definedName>
    <definedName name="_DD" hidden="1">#REF!</definedName>
    <definedName name="_Dist_Bin" hidden="1">#REF!</definedName>
    <definedName name="_Dist_Bin2" hidden="1">#REF!</definedName>
    <definedName name="_Dist_Values" hidden="1">#REF!</definedName>
    <definedName name="_Dist_Values2" hidden="1">#REF!</definedName>
    <definedName name="_Div1">#REF!</definedName>
    <definedName name="_djfk">#REF!</definedName>
    <definedName name="_DKS" hidden="1">#REF!</definedName>
    <definedName name="_DKSL" hidden="1">#REF!</definedName>
    <definedName name="_DLFLD" hidden="1">#REF!</definedName>
    <definedName name="_dol11">#REF!</definedName>
    <definedName name="_dosp" hidden="1">#REF!</definedName>
    <definedName name="_dosps" hidden="1">#REF!</definedName>
    <definedName name="_dps" hidden="1">#REF!</definedName>
    <definedName name="_ds" hidden="1">#REF!</definedName>
    <definedName name="_E100000">#REF!</definedName>
    <definedName name="_E144">#REF!</definedName>
    <definedName name="_e2" localSheetId="10" hidden="1">{#N/A,#N/A,FALSE,"Sheet1";#N/A,#N/A,FALSE,"Sheet1";#N/A,#N/A,FALSE,"Sheet1"}</definedName>
    <definedName name="_e2" hidden="1">{#N/A,#N/A,FALSE,"Sheet1";#N/A,#N/A,FALSE,"Sheet1";#N/A,#N/A,FALSE,"Sheet1"}</definedName>
    <definedName name="_ecp" hidden="1">#REF!</definedName>
    <definedName name="_ei" hidden="1">#REF!</definedName>
    <definedName name="_eid" hidden="1">#REF!</definedName>
    <definedName name="_eidc" hidden="1">#REF!</definedName>
    <definedName name="_END1">#REF!</definedName>
    <definedName name="_END2">#REF!</definedName>
    <definedName name="_END3">#REF!</definedName>
    <definedName name="_END4">#REF!</definedName>
    <definedName name="_eo" hidden="1">#REF!</definedName>
    <definedName name="_eoco" hidden="1">#REF!</definedName>
    <definedName name="_eocos" hidden="1">#REF!</definedName>
    <definedName name="_eoxod" hidden="1">#REF!</definedName>
    <definedName name="_eoxos" hidden="1">#REF!</definedName>
    <definedName name="_eoxoso" hidden="1">#REF!</definedName>
    <definedName name="_epcp" hidden="1">#REF!</definedName>
    <definedName name="_epspc" hidden="1">#REF!</definedName>
    <definedName name="_euriw" hidden="1">#REF!</definedName>
    <definedName name="_EV1" localSheetId="10" hidden="1">{#N/A,#N/A,FALSE,"1.criteria";#N/A,#N/A,FALSE,"4.INVEST";#N/A,#N/A,FALSE,"5.Inspection";#N/A,#N/A,FALSE,"6.Toolscons";#N/A,#N/A,FALSE,"7.Repair&amp;maint";#N/A,#N/A,FALSE,"8.Light&amp;heating";#N/A,#N/A,FALSE,"9.Normal R&amp;D";#N/A,#N/A,FALSE,"10.TRAINING";#N/A,#N/A,FALSE,"11.Travel";#N/A,#N/A,FALSE,"12.Number of person";#N/A,#N/A,FALSE,"13.공문"}</definedName>
    <definedName name="_EV1" hidden="1">{#N/A,#N/A,FALSE,"1.criteria";#N/A,#N/A,FALSE,"4.INVEST";#N/A,#N/A,FALSE,"5.Inspection";#N/A,#N/A,FALSE,"6.Toolscons";#N/A,#N/A,FALSE,"7.Repair&amp;maint";#N/A,#N/A,FALSE,"8.Light&amp;heating";#N/A,#N/A,FALSE,"9.Normal R&amp;D";#N/A,#N/A,FALSE,"10.TRAINING";#N/A,#N/A,FALSE,"11.Travel";#N/A,#N/A,FALSE,"12.Number of person";#N/A,#N/A,FALSE,"13.공문"}</definedName>
    <definedName name="_Exp97">#REF!</definedName>
    <definedName name="_FEOSW" hidden="1">#REF!</definedName>
    <definedName name="_fgjsl" hidden="1">#REF!</definedName>
    <definedName name="_Fill" hidden="1">#REF!</definedName>
    <definedName name="_FILL1" hidden="1">#REF!</definedName>
    <definedName name="_xlnm._FilterDatabase" localSheetId="0" hidden="1">전체현황표!$A$24:$AM$140</definedName>
    <definedName name="_xlnm._FilterDatabase" localSheetId="1" hidden="1">'행사내역_누적 2026.04'!$A$4:$O$4</definedName>
    <definedName name="_xlnm._FilterDatabase" hidden="1">#REF!</definedName>
    <definedName name="_FIN01" hidden="1">#N/A</definedName>
    <definedName name="_FIN02" hidden="1">#N/A</definedName>
    <definedName name="_FIN03" hidden="1">#N/A</definedName>
    <definedName name="_FIN04" hidden="1">#N/A</definedName>
    <definedName name="_FIN05" hidden="1">#N/A</definedName>
    <definedName name="_FIN06" hidden="1">#N/A</definedName>
    <definedName name="_FIN07" hidden="1">#N/A</definedName>
    <definedName name="_FIN08" hidden="1">#N/A</definedName>
    <definedName name="_FIN09" hidden="1">#N/A</definedName>
    <definedName name="_FIN10" hidden="1">#N/A</definedName>
    <definedName name="_FIN11" hidden="1">#N/A</definedName>
    <definedName name="_FIN12" hidden="1">#N/A</definedName>
    <definedName name="_FIN13" hidden="1">#N/A</definedName>
    <definedName name="_FIN14" hidden="1">#N/A</definedName>
    <definedName name="_FIN15" hidden="1">#N/A</definedName>
    <definedName name="_FIN16" hidden="1">#N/A</definedName>
    <definedName name="_FIN17" hidden="1">#N/A</definedName>
    <definedName name="_FIN18" hidden="1">#N/A</definedName>
    <definedName name="_FIN19" hidden="1">#N/A</definedName>
    <definedName name="_FIN20" hidden="1">#N/A</definedName>
    <definedName name="_FIN21" hidden="1">#N/A</definedName>
    <definedName name="_FIN22" hidden="1">#N/A</definedName>
    <definedName name="_FIN23" hidden="1">#N/A</definedName>
    <definedName name="_FIN24" hidden="1">#N/A</definedName>
    <definedName name="_fjdks" hidden="1">#REF!</definedName>
    <definedName name="_fjdksl" hidden="1">#REF!</definedName>
    <definedName name="_FJDLS" hidden="1">#REF!</definedName>
    <definedName name="_fjeowp" hidden="1">#REF!</definedName>
    <definedName name="_FJRIEO" hidden="1">#REF!</definedName>
    <definedName name="_fjskd" hidden="1">#REF!</definedName>
    <definedName name="_fjsksl" hidden="1">#REF!</definedName>
    <definedName name="_FS_R">#REF!</definedName>
    <definedName name="_FX1">#REF!</definedName>
    <definedName name="_FX2">#REF!</definedName>
    <definedName name="_FY01" localSheetId="10" hidden="1">{"'Sheet1'!$A$1:$D$15"}</definedName>
    <definedName name="_FY01" hidden="1">{"'Sheet1'!$A$1:$D$15"}</definedName>
    <definedName name="_G65537">#REF!</definedName>
    <definedName name="_gjsl" hidden="1">#REF!</definedName>
    <definedName name="_H200" localSheetId="10" hidden="1">{#N/A,#N/A,FALSE,"ABB HOLDING LTD"}</definedName>
    <definedName name="_H200" hidden="1">{#N/A,#N/A,FALSE,"ABB HOLDING LTD"}</definedName>
    <definedName name="_hee1">#REF!</definedName>
    <definedName name="_INT2" localSheetId="10" hidden="1">{#N/A,#N/A,TRUE,"일정"}</definedName>
    <definedName name="_INT2" hidden="1">{#N/A,#N/A,TRUE,"일정"}</definedName>
    <definedName name="_J1">#REF!</definedName>
    <definedName name="_J10">#REF!</definedName>
    <definedName name="_J11">#REF!</definedName>
    <definedName name="_J12">#REF!</definedName>
    <definedName name="_J2">#REF!</definedName>
    <definedName name="_J3">#REF!</definedName>
    <definedName name="_J4">#REF!</definedName>
    <definedName name="_J5">#REF!</definedName>
    <definedName name="_J6">#REF!</definedName>
    <definedName name="_J7">#REF!</definedName>
    <definedName name="_J8">#REF!</definedName>
    <definedName name="_J9">#REF!</definedName>
    <definedName name="_ja1">#REF!</definedName>
    <definedName name="_ja2">#REF!</definedName>
    <definedName name="_JI1">#REF!</definedName>
    <definedName name="_JI2">#REF!</definedName>
    <definedName name="_JI3">#REF!</definedName>
    <definedName name="_JI4">#REF!</definedName>
    <definedName name="_jpg2" localSheetId="10" hidden="1">{"fullwell,pg1",#N/A,FALSE,"Full-Wellstream";"fullwell,pg2+",#N/A,FALSE,"Full-Wellstream"}</definedName>
    <definedName name="_jpg2" hidden="1">{"fullwell,pg1",#N/A,FALSE,"Full-Wellstream";"fullwell,pg2+",#N/A,FALSE,"Full-Wellstream"}</definedName>
    <definedName name="_jpg3" localSheetId="10" hidden="1">{"param,pg1",#N/A,FALSE,"Parameters";"param,pg2",#N/A,FALSE,"Parameters"}</definedName>
    <definedName name="_jpg3" hidden="1">{"param,pg1",#N/A,FALSE,"Parameters";"param,pg2",#N/A,FALSE,"Parameters"}</definedName>
    <definedName name="_jyr6"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k110">#REF!</definedName>
    <definedName name="_k120">#REF!</definedName>
    <definedName name="_k126">#REF!</definedName>
    <definedName name="_k140">#REF!</definedName>
    <definedName name="_k150">#REF!</definedName>
    <definedName name="_k155">#REF!</definedName>
    <definedName name="_k160">#REF!</definedName>
    <definedName name="_k185">#REF!</definedName>
    <definedName name="_k2">#REF!</definedName>
    <definedName name="_k310">#REF!</definedName>
    <definedName name="_k315">#REF!</definedName>
    <definedName name="_k320">#REF!</definedName>
    <definedName name="_k325">#REF!</definedName>
    <definedName name="_k330">#REF!</definedName>
    <definedName name="_k341">#REF!</definedName>
    <definedName name="_k410">#REF!</definedName>
    <definedName name="_k510">#REF!</definedName>
    <definedName name="_k511">#REF!</definedName>
    <definedName name="_k512">#REF!</definedName>
    <definedName name="_KDX3">#N/A</definedName>
    <definedName name="_KEY" hidden="1">#REF!</definedName>
    <definedName name="_Key1" hidden="1">#REF!</definedName>
    <definedName name="_Key11" hidden="1">#REF!</definedName>
    <definedName name="_Key2" hidden="1">#REF!</definedName>
    <definedName name="_Key22" hidden="1">#REF!</definedName>
    <definedName name="_KEY3" hidden="1">#REF!</definedName>
    <definedName name="_key4" hidden="1">#REF!</definedName>
    <definedName name="_kHKG">#REF!</definedName>
    <definedName name="_KK" hidden="1">#REF!</definedName>
    <definedName name="_KTM10" localSheetId="10" hidden="1">{#N/A,#N/A,FALSE,"현장 NCR 분석";#N/A,#N/A,FALSE,"현장품질감사";#N/A,#N/A,FALSE,"현장품질감사"}</definedName>
    <definedName name="_KTM10" hidden="1">{#N/A,#N/A,FALSE,"현장 NCR 분석";#N/A,#N/A,FALSE,"현장품질감사";#N/A,#N/A,FALSE,"현장품질감사"}</definedName>
    <definedName name="_kwy1" localSheetId="10" hidden="1">{#N/A,#N/A,FALSE,"ALM-ASISC"}</definedName>
    <definedName name="_kwy1" hidden="1">{#N/A,#N/A,FALSE,"ALM-ASISC"}</definedName>
    <definedName name="_kz4" hidden="1">#REF!</definedName>
    <definedName name="_kz5" hidden="1">#REF!</definedName>
    <definedName name="_kz6" hidden="1">#REF!</definedName>
    <definedName name="_kz7" hidden="1">#REF!</definedName>
    <definedName name="_kz8" hidden="1">#REF!</definedName>
    <definedName name="_LB6">#REF!</definedName>
    <definedName name="_MatInverse_In" hidden="1">#REF!</definedName>
    <definedName name="_MatInverse_Out" hidden="1">#REF!</definedName>
    <definedName name="_MatMult_A" hidden="1">#N/A</definedName>
    <definedName name="_MatMult_AxB" hidden="1">#N/A</definedName>
    <definedName name="_MatMult_B" hidden="1">#REF!</definedName>
    <definedName name="_o">#REF!</definedName>
    <definedName name="_O30000">#REF!</definedName>
    <definedName name="_OP1">#REF!</definedName>
    <definedName name="_OP2">#REF!</definedName>
    <definedName name="_Order1" hidden="1">0</definedName>
    <definedName name="_Order2" hidden="1">255</definedName>
    <definedName name="_org99">#REF!</definedName>
    <definedName name="_OUT13300">#N/A</definedName>
    <definedName name="_OUT13502">#N/A</definedName>
    <definedName name="_OUT41301">#N/A</definedName>
    <definedName name="_OUT85116">#N/A</definedName>
    <definedName name="_OUT85125">#N/A</definedName>
    <definedName name="_OUT86106">#N/A</definedName>
    <definedName name="_P" hidden="1">#REF!</definedName>
    <definedName name="_P1">#REF!</definedName>
    <definedName name="_P10">#REF!</definedName>
    <definedName name="_P11">#REF!</definedName>
    <definedName name="_P2">#REF!</definedName>
    <definedName name="_P3">#REF!</definedName>
    <definedName name="_P4">#REF!</definedName>
    <definedName name="_P5">#REF!</definedName>
    <definedName name="_P6">#REF!</definedName>
    <definedName name="_P7">#REF!</definedName>
    <definedName name="_P8">#REF!</definedName>
    <definedName name="_P9">#REF!</definedName>
    <definedName name="_Parse_In" hidden="1">#REF!</definedName>
    <definedName name="_Parse_Out" hidden="1">#REF!</definedName>
    <definedName name="_PER01" hidden="1">UPPER(TEXT(#REF!(#REF!,0),"mmm yy"))</definedName>
    <definedName name="_PER02" hidden="1">UPPER(TEXT(#REF!(#REF!,-1),"mmm yy"))</definedName>
    <definedName name="_PER03" hidden="1">#N/A</definedName>
    <definedName name="_PER04" hidden="1">#N/A</definedName>
    <definedName name="_PER05" hidden="1">#N/A</definedName>
    <definedName name="_PER06" hidden="1">#N/A</definedName>
    <definedName name="_PER07" hidden="1">#N/A</definedName>
    <definedName name="_PER08" hidden="1">#N/A</definedName>
    <definedName name="_PER09" hidden="1">#N/A</definedName>
    <definedName name="_PER10" hidden="1">#N/A</definedName>
    <definedName name="_PER11" hidden="1">#N/A</definedName>
    <definedName name="_PER12" hidden="1">#N/A</definedName>
    <definedName name="_PER13" hidden="1">#N/A</definedName>
    <definedName name="_PER14" hidden="1">#N/A</definedName>
    <definedName name="_PER15" hidden="1">#N/A</definedName>
    <definedName name="_PER16" hidden="1">#N/A</definedName>
    <definedName name="_PER17" hidden="1">#N/A</definedName>
    <definedName name="_PER18" hidden="1">#N/A</definedName>
    <definedName name="_PER19" hidden="1">#N/A</definedName>
    <definedName name="_PER20" hidden="1">#N/A</definedName>
    <definedName name="_PER21" hidden="1">#N/A</definedName>
    <definedName name="_PER22" hidden="1">#N/A</definedName>
    <definedName name="_PER23" hidden="1">#N/A</definedName>
    <definedName name="_PER24" hidden="1">#N/A</definedName>
    <definedName name="_PG1">#REF!</definedName>
    <definedName name="_PG15">#REF!</definedName>
    <definedName name="_PG2">#REF!</definedName>
    <definedName name="_PG3">#REF!</definedName>
    <definedName name="_PG4">#REF!</definedName>
    <definedName name="_PG5">#REF!</definedName>
    <definedName name="_PG9">#REF!</definedName>
    <definedName name="_PGDN_2__D_3__W">#REF!</definedName>
    <definedName name="_PL1">#REF!</definedName>
    <definedName name="_PL7" localSheetId="10" hidden="1">{#N/A,#N/A,TRUE,"대 차 대 조 표"}</definedName>
    <definedName name="_PL7" hidden="1">{#N/A,#N/A,TRUE,"대 차 대 조 표"}</definedName>
    <definedName name="_PP1">#REF!</definedName>
    <definedName name="_PP2">#REF!</definedName>
    <definedName name="_PP3">#REF!</definedName>
    <definedName name="_PR1">#REF!,#REF!,#REF!,#REF!,#REF!,#REF!</definedName>
    <definedName name="_PRT1">#REF!</definedName>
    <definedName name="_PRT4">#N/A</definedName>
    <definedName name="_PRT5">#REF!</definedName>
    <definedName name="_PRT6">#REF!</definedName>
    <definedName name="_PRT7">#REF!</definedName>
    <definedName name="_PRT9">#N/A</definedName>
    <definedName name="_q" hidden="1">#REF!</definedName>
    <definedName name="_q1">#N/A</definedName>
    <definedName name="_q2" hidden="1">#REF!</definedName>
    <definedName name="_q3" hidden="1">#REF!</definedName>
    <definedName name="_q4" hidden="1">#REF!</definedName>
    <definedName name="_qq" hidden="1">#REF!</definedName>
    <definedName name="_QQ123">#REF!</definedName>
    <definedName name="_QRA86106">#N/A</definedName>
    <definedName name="_r" hidden="1">#REF!</definedName>
    <definedName name="_R_6__SUM__L_2_">#REF!</definedName>
    <definedName name="_RE01">#REF!</definedName>
    <definedName name="_RE02">#REF!</definedName>
    <definedName name="_RE03">#REF!</definedName>
    <definedName name="_RE04">#REF!</definedName>
    <definedName name="_RE05">#REF!</definedName>
    <definedName name="_RE06">#REF!</definedName>
    <definedName name="_RE07">#REF!</definedName>
    <definedName name="_RE08">#REF!</definedName>
    <definedName name="_RE09">#REF!</definedName>
    <definedName name="_RE10">#REF!</definedName>
    <definedName name="_RE100">#REF!</definedName>
    <definedName name="_RE11">#REF!</definedName>
    <definedName name="_RE12">#REF!</definedName>
    <definedName name="_Regression_Int" hidden="1">1</definedName>
    <definedName name="_Regression_Out" hidden="1">#N/A</definedName>
    <definedName name="_Regression_X" hidden="1">#N/A</definedName>
    <definedName name="_Regression_Y" hidden="1">#N/A</definedName>
    <definedName name="_Report">"Sensitivity Table"</definedName>
    <definedName name="_rng10">#REF!</definedName>
    <definedName name="_rng12">#REF!</definedName>
    <definedName name="_rng13">#REF!</definedName>
    <definedName name="_rng14">#REF!</definedName>
    <definedName name="_rng20">#REF!</definedName>
    <definedName name="_rng24">#REF!</definedName>
    <definedName name="_rng25">#REF!</definedName>
    <definedName name="_rng34">#REF!</definedName>
    <definedName name="_rng36">#REF!</definedName>
    <definedName name="_rng37">#REF!</definedName>
    <definedName name="_ROM1">#N/A</definedName>
    <definedName name="_rusos" hidden="1">#REF!</definedName>
    <definedName name="_rusps" hidden="1">#REF!</definedName>
    <definedName name="_ruwos" hidden="1">#REF!</definedName>
    <definedName name="_s" hidden="1">#REF!</definedName>
    <definedName name="_S1" hidden="1">#REF!</definedName>
    <definedName name="_S2" hidden="1">#REF!</definedName>
    <definedName name="_SCH1">#REF!</definedName>
    <definedName name="_SCH2">#REF!</definedName>
    <definedName name="_SCH33">#REF!</definedName>
    <definedName name="_sd" hidden="1">#REF!</definedName>
    <definedName name="_sdips" hidden="1">#REF!</definedName>
    <definedName name="_sdisp" hidden="1">#REF!</definedName>
    <definedName name="_sdps" hidden="1">#REF!</definedName>
    <definedName name="_Sex1">#REF!</definedName>
    <definedName name="_Sex2">#REF!</definedName>
    <definedName name="_Sex3">#REF!</definedName>
    <definedName name="_Sex4">#REF!</definedName>
    <definedName name="_Sex5">#REF!</definedName>
    <definedName name="_Sex6">#REF!</definedName>
    <definedName name="_sidps" hidden="1">#REF!</definedName>
    <definedName name="_sipdps" hidden="1">#REF!</definedName>
    <definedName name="_sisp" hidden="1">#REF!</definedName>
    <definedName name="_SMART_SCSIarray">#REF!</definedName>
    <definedName name="_Sort" hidden="1">#REF!</definedName>
    <definedName name="_SORT1" hidden="1">#REF!</definedName>
    <definedName name="_SORT2" hidden="1">#REF!</definedName>
    <definedName name="_SORT3" hidden="1">#REF!</definedName>
    <definedName name="_sps" hidden="1">#REF!</definedName>
    <definedName name="_SS" hidden="1">#REF!</definedName>
    <definedName name="_SS2"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SSS" hidden="1">#REF!</definedName>
    <definedName name="_SSS1" hidden="1">#REF!</definedName>
    <definedName name="_sssd" hidden="1">#REF!</definedName>
    <definedName name="_sudop" hidden="1">#REF!</definedName>
    <definedName name="_T" hidden="1">#REF!</definedName>
    <definedName name="_T04">#REF!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111">#REF!</definedName>
    <definedName name="_TB112">#REF!</definedName>
    <definedName name="_TB113">#REF!</definedName>
    <definedName name="_TB114">#REF!</definedName>
    <definedName name="_TB115">#REF!</definedName>
    <definedName name="_TB116">#REF!</definedName>
    <definedName name="_TB117">#REF!</definedName>
    <definedName name="_TB121">#REF!</definedName>
    <definedName name="_TB122">#REF!</definedName>
    <definedName name="_TB123">#REF!</definedName>
    <definedName name="_TB124">#REF!</definedName>
    <definedName name="_TB125">#REF!</definedName>
    <definedName name="_TB126">#REF!</definedName>
    <definedName name="_TB131">#REF!</definedName>
    <definedName name="_TB132">#REF!</definedName>
    <definedName name="_TB211">#REF!</definedName>
    <definedName name="_TB212">#REF!</definedName>
    <definedName name="_TB213">#REF!</definedName>
    <definedName name="_TB214">#REF!</definedName>
    <definedName name="_TB215">#REF!</definedName>
    <definedName name="_TB221">#REF!</definedName>
    <definedName name="_TB2210">#REF!</definedName>
    <definedName name="_TB222">#REF!</definedName>
    <definedName name="_TB223">#REF!</definedName>
    <definedName name="_TB224">#REF!</definedName>
    <definedName name="_TB225">#REF!</definedName>
    <definedName name="_TB226">#REF!</definedName>
    <definedName name="_TB227">#REF!</definedName>
    <definedName name="_TB228">#REF!</definedName>
    <definedName name="_TB229">#REF!</definedName>
    <definedName name="_TB311">#REF!</definedName>
    <definedName name="_TB312">#REF!</definedName>
    <definedName name="_TB313">#REF!</definedName>
    <definedName name="_TB314">#REF!</definedName>
    <definedName name="_TB315">#REF!</definedName>
    <definedName name="_TB316">#REF!</definedName>
    <definedName name="_TB317">#REF!</definedName>
    <definedName name="_TB318">#REF!</definedName>
    <definedName name="_TB319">#REF!</definedName>
    <definedName name="_TB321">#REF!</definedName>
    <definedName name="_TB322">#REF!</definedName>
    <definedName name="_TB323">#REF!</definedName>
    <definedName name="_TB324">#REF!</definedName>
    <definedName name="_TB325">#REF!</definedName>
    <definedName name="_TB401">#REF!</definedName>
    <definedName name="_TB402">#REF!</definedName>
    <definedName name="_TB403">#REF!</definedName>
    <definedName name="_TB404">#REF!</definedName>
    <definedName name="_TB405">#REF!</definedName>
    <definedName name="_TB501">#REF!</definedName>
    <definedName name="_TB502">#REF!</definedName>
    <definedName name="_TB503">#REF!</definedName>
    <definedName name="_TB504">#REF!</definedName>
    <definedName name="_TB505">#REF!</definedName>
    <definedName name="_TB506">#REF!</definedName>
    <definedName name="_TB507">#REF!</definedName>
    <definedName name="_TB508">#REF!</definedName>
    <definedName name="_TB509">#REF!</definedName>
    <definedName name="_TB510">#REF!</definedName>
    <definedName name="_TB511">#REF!</definedName>
    <definedName name="_TB512">#REF!</definedName>
    <definedName name="_TB513">#REF!</definedName>
    <definedName name="_TB601">#REF!</definedName>
    <definedName name="_TB602">#REF!</definedName>
    <definedName name="_TB603">#REF!</definedName>
    <definedName name="_TB604">#REF!</definedName>
    <definedName name="_TB605">#REF!</definedName>
    <definedName name="_TB701">#REF!</definedName>
    <definedName name="_TB811">#REF!</definedName>
    <definedName name="_TB812">#REF!</definedName>
    <definedName name="_TB813">#REF!</definedName>
    <definedName name="_TB814">#REF!</definedName>
    <definedName name="_TB820">#REF!</definedName>
    <definedName name="_TB901">#REF!</definedName>
    <definedName name="_TB902">#REF!</definedName>
    <definedName name="_TB903">#REF!</definedName>
    <definedName name="_TB904">#REF!</definedName>
    <definedName name="_TBI1001">#REF!</definedName>
    <definedName name="_TBI1002">#REF!</definedName>
    <definedName name="_TBI1003">#REF!</definedName>
    <definedName name="_TBI1004">#REF!</definedName>
    <definedName name="_TBI1005">#REF!</definedName>
    <definedName name="_TBI101">#REF!</definedName>
    <definedName name="_TBI102">#REF!</definedName>
    <definedName name="_TBI1100">#REF!</definedName>
    <definedName name="_TBI1200">#REF!</definedName>
    <definedName name="_TBI201">#REF!</definedName>
    <definedName name="_TBI202">#REF!</definedName>
    <definedName name="_TBI203">#REF!</definedName>
    <definedName name="_TBI401">#REF!</definedName>
    <definedName name="_TBI402">#REF!</definedName>
    <definedName name="_TBI403">#REF!</definedName>
    <definedName name="_TBI404">#REF!</definedName>
    <definedName name="_TBI405">#REF!</definedName>
    <definedName name="_TBI406">#REF!</definedName>
    <definedName name="_TBI407">#REF!</definedName>
    <definedName name="_TBI408">#REF!</definedName>
    <definedName name="_TBI409">#REF!</definedName>
    <definedName name="_TBI410">#REF!</definedName>
    <definedName name="_TBI411">#REF!</definedName>
    <definedName name="_TBI412">#REF!</definedName>
    <definedName name="_TBI413">#REF!</definedName>
    <definedName name="_TBI414">#REF!</definedName>
    <definedName name="_TBI415">#REF!</definedName>
    <definedName name="_TBI416">#REF!</definedName>
    <definedName name="_TBI417">#REF!</definedName>
    <definedName name="_TBI418">#REF!</definedName>
    <definedName name="_TBI419">#REF!</definedName>
    <definedName name="_TBI420">#REF!</definedName>
    <definedName name="_TBI421">#REF!</definedName>
    <definedName name="_TBI422">#REF!</definedName>
    <definedName name="_TBI423">#REF!</definedName>
    <definedName name="_TBI424">#REF!</definedName>
    <definedName name="_TBI425">#REF!</definedName>
    <definedName name="_TBI601">#REF!</definedName>
    <definedName name="_TBI602">#REF!</definedName>
    <definedName name="_TBI603">#REF!</definedName>
    <definedName name="_TBI604">#REF!</definedName>
    <definedName name="_TBI605">#REF!</definedName>
    <definedName name="_TBI606">#REF!</definedName>
    <definedName name="_TBI607">#REF!</definedName>
    <definedName name="_TBI608">#REF!</definedName>
    <definedName name="_TBI609">#REF!</definedName>
    <definedName name="_TBI610">#REF!</definedName>
    <definedName name="_TBI611">#REF!</definedName>
    <definedName name="_TBI612">#REF!</definedName>
    <definedName name="_TBI613">#REF!</definedName>
    <definedName name="_TBI614">#REF!</definedName>
    <definedName name="_TBI701">#REF!</definedName>
    <definedName name="_TBI702">#REF!</definedName>
    <definedName name="_TBI703">#REF!</definedName>
    <definedName name="_TBI704">#REF!</definedName>
    <definedName name="_TBI705">#REF!</definedName>
    <definedName name="_TBI706">#REF!</definedName>
    <definedName name="_TBI707">#REF!</definedName>
    <definedName name="_TBI708">#REF!</definedName>
    <definedName name="_TBI709">#REF!</definedName>
    <definedName name="_TBI710">#REF!</definedName>
    <definedName name="_TBI711">#REF!</definedName>
    <definedName name="_TBI712">#REF!</definedName>
    <definedName name="_TBI713">#REF!</definedName>
    <definedName name="_TBI714">#REF!</definedName>
    <definedName name="_TBI715">#REF!</definedName>
    <definedName name="_TBI716">#REF!</definedName>
    <definedName name="_TBI717">#REF!</definedName>
    <definedName name="_TBI718">#REF!</definedName>
    <definedName name="_TBI719">#REF!</definedName>
    <definedName name="_TBI901">#REF!</definedName>
    <definedName name="_TBI902">#REF!</definedName>
    <definedName name="_TBI903">#REF!</definedName>
    <definedName name="_TBI904">#REF!</definedName>
    <definedName name="_TBI905">#REF!</definedName>
    <definedName name="_TBI906">#REF!</definedName>
    <definedName name="_TBI907">#REF!</definedName>
    <definedName name="_tico" hidden="1">#REF!</definedName>
    <definedName name="_TRT11" localSheetId="10" hidden="1">{#N/A,#N/A,FALSE,"표지";#N/A,#N/A,FALSE,"전제";#N/A,#N/A,FALSE,"손익-자 (2)";#N/A,#N/A,FALSE,"손익-자";#N/A,#N/A,FALSE,"손익-마 (2)";#N/A,#N/A,FALSE,"손익-마";#N/A,#N/A,FALSE,"총손최종"}</definedName>
    <definedName name="_TRT11" hidden="1">{#N/A,#N/A,FALSE,"표지";#N/A,#N/A,FALSE,"전제";#N/A,#N/A,FALSE,"손익-자 (2)";#N/A,#N/A,FALSE,"손익-자";#N/A,#N/A,FALSE,"손익-마 (2)";#N/A,#N/A,FALSE,"손익-마";#N/A,#N/A,FALSE,"총손최종"}</definedName>
    <definedName name="_tts08">#REF!</definedName>
    <definedName name="_U1">#REF!</definedName>
    <definedName name="_U10">#REF!</definedName>
    <definedName name="_U11">#REF!</definedName>
    <definedName name="_u110">#REF!</definedName>
    <definedName name="_U12">#REF!</definedName>
    <definedName name="_u120">#REF!</definedName>
    <definedName name="_u126">#REF!</definedName>
    <definedName name="_U13">#REF!</definedName>
    <definedName name="_U14">#REF!</definedName>
    <definedName name="_u140">#REF!</definedName>
    <definedName name="_U15">#REF!</definedName>
    <definedName name="_u150">#REF!</definedName>
    <definedName name="_u155">#REF!</definedName>
    <definedName name="_U16">#REF!</definedName>
    <definedName name="_u160">#REF!</definedName>
    <definedName name="_U17">#REF!</definedName>
    <definedName name="_U18">#REF!</definedName>
    <definedName name="_u180">#REF!</definedName>
    <definedName name="_U19">#REF!</definedName>
    <definedName name="_U2">#REF!</definedName>
    <definedName name="_U3">#REF!</definedName>
    <definedName name="_u310">#REF!</definedName>
    <definedName name="_u315">#REF!</definedName>
    <definedName name="_u320">#REF!</definedName>
    <definedName name="_u325">#REF!</definedName>
    <definedName name="_u330">#REF!</definedName>
    <definedName name="_U4">#REF!</definedName>
    <definedName name="_u410">#REF!</definedName>
    <definedName name="_U5">#REF!</definedName>
    <definedName name="_u510">#REF!</definedName>
    <definedName name="_u512">#REF!</definedName>
    <definedName name="_U6">#REF!</definedName>
    <definedName name="_U7">#REF!</definedName>
    <definedName name="_U8">#REF!</definedName>
    <definedName name="_U9">#REF!</definedName>
    <definedName name="_uHKG">#REF!</definedName>
    <definedName name="_UN1">#REF!</definedName>
    <definedName name="_US1">#REF!</definedName>
    <definedName name="_UXB1">#REF!</definedName>
    <definedName name="_UXB2">#REF!</definedName>
    <definedName name="_UXB3">#REF!</definedName>
    <definedName name="_UXB4">#REF!</definedName>
    <definedName name="_UXC1">#REF!</definedName>
    <definedName name="_UXC2">#REF!</definedName>
    <definedName name="_UXC3">#REF!</definedName>
    <definedName name="_UXC4">#REF!</definedName>
    <definedName name="_UXD1">#REF!</definedName>
    <definedName name="_UXD2">#REF!</definedName>
    <definedName name="_UXD3">#REF!</definedName>
    <definedName name="_UXD4">#REF!</definedName>
    <definedName name="_UXE11">#REF!</definedName>
    <definedName name="_UXE12">#REF!</definedName>
    <definedName name="_UXE13">#REF!</definedName>
    <definedName name="_UXE21">#REF!</definedName>
    <definedName name="_UXE22">#REF!</definedName>
    <definedName name="_UXE23">#REF!</definedName>
    <definedName name="_UXE31">#REF!</definedName>
    <definedName name="_UXE32">#REF!</definedName>
    <definedName name="_UXE33">#REF!</definedName>
    <definedName name="_UXE41">#REF!</definedName>
    <definedName name="_UXE42">#REF!</definedName>
    <definedName name="_UXE43">#REF!</definedName>
    <definedName name="_UXF11">#REF!</definedName>
    <definedName name="_UXF12">#REF!</definedName>
    <definedName name="_UXF13">#REF!</definedName>
    <definedName name="_UXF21">#REF!</definedName>
    <definedName name="_UXF22">#REF!</definedName>
    <definedName name="_UXF23">#REF!</definedName>
    <definedName name="_UXF31">#REF!</definedName>
    <definedName name="_UXF32">#REF!</definedName>
    <definedName name="_UXF33">#REF!</definedName>
    <definedName name="_UXF41">#REF!</definedName>
    <definedName name="_UXF42">#REF!</definedName>
    <definedName name="_UXF43">#REF!</definedName>
    <definedName name="_UXG11">#REF!</definedName>
    <definedName name="_UXG12">#REF!</definedName>
    <definedName name="_UXG13">#REF!</definedName>
    <definedName name="_UXG21">#REF!</definedName>
    <definedName name="_UXG22">#REF!</definedName>
    <definedName name="_UXG23">#REF!</definedName>
    <definedName name="_UXG31">#REF!</definedName>
    <definedName name="_UXG32">#REF!</definedName>
    <definedName name="_UXG33">#REF!</definedName>
    <definedName name="_UXG41">#REF!</definedName>
    <definedName name="_UXG42">#REF!</definedName>
    <definedName name="_UXG43">#REF!</definedName>
    <definedName name="_UXH11">#REF!</definedName>
    <definedName name="_UXH12">#REF!</definedName>
    <definedName name="_UXH13">#REF!</definedName>
    <definedName name="_UXH21">#REF!</definedName>
    <definedName name="_UXH22">#REF!</definedName>
    <definedName name="_UXH23">#REF!</definedName>
    <definedName name="_UXH31">#REF!</definedName>
    <definedName name="_UXH32">#REF!</definedName>
    <definedName name="_UXH33">#REF!</definedName>
    <definedName name="_UXH41">#REF!</definedName>
    <definedName name="_UXH42">#REF!</definedName>
    <definedName name="_UXH43">#REF!</definedName>
    <definedName name="_UXI11">#REF!</definedName>
    <definedName name="_UXI12">#REF!</definedName>
    <definedName name="_UXI13">#REF!</definedName>
    <definedName name="_UXI21">#REF!</definedName>
    <definedName name="_UXI22">#REF!</definedName>
    <definedName name="_UXI23">#REF!</definedName>
    <definedName name="_UXI31">#REF!</definedName>
    <definedName name="_UXI32">#REF!</definedName>
    <definedName name="_UXI33">#REF!</definedName>
    <definedName name="_UXI41">#REF!</definedName>
    <definedName name="_UXI42">#REF!</definedName>
    <definedName name="_UXI43">#REF!</definedName>
    <definedName name="_UXJ11">#REF!</definedName>
    <definedName name="_UXJ12">#REF!</definedName>
    <definedName name="_UXJ13">#REF!</definedName>
    <definedName name="_UXJ21">#REF!</definedName>
    <definedName name="_UXJ22">#REF!</definedName>
    <definedName name="_UXJ23">#REF!</definedName>
    <definedName name="_UXJ31">#REF!</definedName>
    <definedName name="_UXJ32">#REF!</definedName>
    <definedName name="_UXJ33">#REF!</definedName>
    <definedName name="_UXJ41">#REF!</definedName>
    <definedName name="_UXJ42">#REF!</definedName>
    <definedName name="_UXJ43">#REF!</definedName>
    <definedName name="_UXK11">#REF!</definedName>
    <definedName name="_UXK12">#REF!</definedName>
    <definedName name="_UXK13">#REF!</definedName>
    <definedName name="_UXK21">#REF!</definedName>
    <definedName name="_UXK22">#REF!</definedName>
    <definedName name="_UXK23">#REF!</definedName>
    <definedName name="_UXK31">#REF!</definedName>
    <definedName name="_UXK32">#REF!</definedName>
    <definedName name="_UXK33">#REF!</definedName>
    <definedName name="_UXK41">#REF!</definedName>
    <definedName name="_UXK42">#REF!</definedName>
    <definedName name="_UXK43">#REF!</definedName>
    <definedName name="_UXL11">#REF!</definedName>
    <definedName name="_UXL12">#REF!</definedName>
    <definedName name="_UXL13">#REF!</definedName>
    <definedName name="_UXL21">#REF!</definedName>
    <definedName name="_UXL22">#REF!</definedName>
    <definedName name="_UXL23">#REF!</definedName>
    <definedName name="_UXL31">#REF!</definedName>
    <definedName name="_UXL32">#REF!</definedName>
    <definedName name="_UXL33">#REF!</definedName>
    <definedName name="_UXL41">#REF!</definedName>
    <definedName name="_UXL42">#REF!</definedName>
    <definedName name="_UXL43">#REF!</definedName>
    <definedName name="_UXM11">#REF!</definedName>
    <definedName name="_UXM12">#REF!</definedName>
    <definedName name="_UXM13">#REF!</definedName>
    <definedName name="_UXM21">#REF!</definedName>
    <definedName name="_UXM22">#REF!</definedName>
    <definedName name="_UXM23">#REF!</definedName>
    <definedName name="_UXM31">#REF!</definedName>
    <definedName name="_UXM32">#REF!</definedName>
    <definedName name="_UXM33">#REF!</definedName>
    <definedName name="_UXM41">#REF!</definedName>
    <definedName name="_UXM42">#REF!</definedName>
    <definedName name="_UXM43">#REF!</definedName>
    <definedName name="_uxo" hidden="1">#REF!</definedName>
    <definedName name="_VAR13300">#N/A</definedName>
    <definedName name="_VAR13502">#N/A</definedName>
    <definedName name="_VOC2" hidden="1">255</definedName>
    <definedName name="_w" hidden="1">#REF!</definedName>
    <definedName name="_WDR_D_5_">#REF!</definedName>
    <definedName name="_we" hidden="1">#REF!</definedName>
    <definedName name="_wid" hidden="1">#REF!</definedName>
    <definedName name="_WIDK" hidden="1">#REF!</definedName>
    <definedName name="_widps" hidden="1">#REF!</definedName>
    <definedName name="_wipe" hidden="1">#REF!</definedName>
    <definedName name="_wo" hidden="1">#REF!</definedName>
    <definedName name="_wocoso" hidden="1">#REF!</definedName>
    <definedName name="_wodoc" hidden="1">#REF!</definedName>
    <definedName name="_wpd" hidden="1">#REF!</definedName>
    <definedName name="_wpl2" localSheetId="10" hidden="1">{#N/A,#N/A,FALSE,"Aging Summary";#N/A,#N/A,FALSE,"Ratio Analysis";#N/A,#N/A,FALSE,"Test 120 Day Accts";#N/A,#N/A,FALSE,"Tickmarks"}</definedName>
    <definedName name="_wpl2" hidden="1">{#N/A,#N/A,FALSE,"Aging Summary";#N/A,#N/A,FALSE,"Ratio Analysis";#N/A,#N/A,FALSE,"Test 120 Day Accts";#N/A,#N/A,FALSE,"Tickmarks"}</definedName>
    <definedName name="_wuie" hidden="1">#REF!</definedName>
    <definedName name="_ww11" hidden="1">#REF!</definedName>
    <definedName name="_ww22" hidden="1">#REF!</definedName>
    <definedName name="_ww33" hidden="1">#REF!</definedName>
    <definedName name="_X">#REF!</definedName>
    <definedName name="_xkd" hidden="1">#REF!</definedName>
    <definedName name="_xodo" hidden="1">#REF!</definedName>
    <definedName name="_xoeo" hidden="1">#REF!</definedName>
    <definedName name="_xosod" hidden="1">#REF!</definedName>
    <definedName name="_xp" hidden="1">#REF!</definedName>
    <definedName name="_xpsp" hidden="1">#REF!</definedName>
    <definedName name="_XX01">#REF!</definedName>
    <definedName name="_XX02">#REF!</definedName>
    <definedName name="_XX03">#REF!</definedName>
    <definedName name="_XX04">#REF!</definedName>
    <definedName name="_XX05">#REF!</definedName>
    <definedName name="_XX06">#REF!</definedName>
    <definedName name="_XX07">#REF!</definedName>
    <definedName name="_xx08">#REF!</definedName>
    <definedName name="_XX10">#REF!</definedName>
    <definedName name="_XX11">#REF!</definedName>
    <definedName name="_XX12">#REF!</definedName>
    <definedName name="_XX13">#REF!</definedName>
    <definedName name="_XX14">#REF!</definedName>
    <definedName name="_XX20">#REF!</definedName>
    <definedName name="_XX21">#REF!</definedName>
    <definedName name="_XX24">#REF!</definedName>
    <definedName name="_XX25">#REF!</definedName>
    <definedName name="_XX26">#REF!</definedName>
    <definedName name="_XX27">#REF!</definedName>
    <definedName name="_XX28">#REF!</definedName>
    <definedName name="_XX29">#REF!</definedName>
    <definedName name="_XX30">#REF!</definedName>
    <definedName name="_XX31">#REF!</definedName>
    <definedName name="_XX33">#REF!</definedName>
    <definedName name="_XX34">#REF!</definedName>
    <definedName name="_XX35">#REF!</definedName>
    <definedName name="_XX36">#REF!</definedName>
    <definedName name="_XX37">#REF!</definedName>
    <definedName name="_XX38">#REF!</definedName>
    <definedName name="_XX39">#REF!</definedName>
    <definedName name="_YP1">#REF!</definedName>
    <definedName name="_YP2">#REF!</definedName>
    <definedName name="_Z">#REF!</definedName>
    <definedName name="_ZEBITDA_Sensitivity" localSheetId="10">{0;0;0;0;5;1;0.75;0;0;0;2;FALSE;FALSE;FALSE;FALSE;FALSE;#N/A;1;100;#N/A;#N/A;"";""}</definedName>
    <definedName name="_ZEBITDA_Sensitivity">{0;0;0;0;5;1;0.75;0;0;0;2;FALSE;FALSE;FALSE;FALSE;FALSE;#N/A;1;100;#N/A;#N/A;"";""}</definedName>
    <definedName name="_ZJSLD" hidden="1">#REF!</definedName>
    <definedName name="_ZSensitivity_Table" localSheetId="10">{0;0;0;0;5;1;0.75;0;0;0;2;FALSE;FALSE;FALSE;FALSE;FALSE;#N/A;1;100;#N/A;#N/A;"";""}</definedName>
    <definedName name="_ZSensitivity_Table">{0;0;0;0;5;1;0.75;0;0;0;2;FALSE;FALSE;FALSE;FALSE;FALSE;#N/A;1;100;#N/A;#N/A;"";""}</definedName>
    <definedName name="_zsidp" hidden="1">#REF!</definedName>
    <definedName name="_ㄴㄴ" hidden="1">#REF!</definedName>
    <definedName name="_ㅁㅁ" hidden="1">#REF!</definedName>
    <definedName name="_뭐니">#REF!</definedName>
    <definedName name="_배부">#REF!</definedName>
    <definedName name="_배부진">#REF!</definedName>
    <definedName name="_배부현황">#REF!</definedName>
    <definedName name="_상각액">#REF!</definedName>
    <definedName name="_상각액진">#REF!</definedName>
    <definedName name="_이린" hidden="1">#REF!</definedName>
    <definedName name="_전부">#REF!</definedName>
    <definedName name="_종합">#REF!</definedName>
    <definedName name="´cAE°eE¹" hidden="1">#REF!</definedName>
    <definedName name="¸AAa¿ø°¡">#REF!</definedName>
    <definedName name="¿ùº°È¯À².DATE">#REF!</definedName>
    <definedName name="￠￥cAE¡ÆeEⓒo" hidden="1">#REF!</definedName>
    <definedName name="¤±¤²¤¤">#REF!</definedName>
    <definedName name="\">#REF!</definedName>
    <definedName name="\0">#N/A</definedName>
    <definedName name="\1">#N/A</definedName>
    <definedName name="\2">#N/A</definedName>
    <definedName name="\5">#REF!</definedName>
    <definedName name="\a">#REF!</definedName>
    <definedName name="\A1">#REF!</definedName>
    <definedName name="\b">#N/A</definedName>
    <definedName name="\c">#N/A</definedName>
    <definedName name="\cc">#N/A</definedName>
    <definedName name="\d">#N/A</definedName>
    <definedName name="\e">#REF!</definedName>
    <definedName name="\f">#N/A</definedName>
    <definedName name="\FF">#REF!</definedName>
    <definedName name="\fff">#REF!</definedName>
    <definedName name="\FG">#REF!</definedName>
    <definedName name="\g">#N/A</definedName>
    <definedName name="\h">#N/A</definedName>
    <definedName name="\i">#REF!</definedName>
    <definedName name="\j">#REF!</definedName>
    <definedName name="\k">#REF!</definedName>
    <definedName name="\l">#REF!</definedName>
    <definedName name="\LL">#REF!</definedName>
    <definedName name="\LL1">#REF!</definedName>
    <definedName name="\m">#N/A</definedName>
    <definedName name="\n">#REF!</definedName>
    <definedName name="\o">#REF!</definedName>
    <definedName name="\p">#REF!</definedName>
    <definedName name="\p2">#REF!</definedName>
    <definedName name="\PP">#REF!</definedName>
    <definedName name="\q">#REF!</definedName>
    <definedName name="\r">#REF!</definedName>
    <definedName name="\s">#N/A</definedName>
    <definedName name="\t">#REF!</definedName>
    <definedName name="\u">#REF!</definedName>
    <definedName name="\v">#N/A</definedName>
    <definedName name="\w">#REF!</definedName>
    <definedName name="\x">#N/A</definedName>
    <definedName name="\y">#REF!</definedName>
    <definedName name="\z">#REF!</definedName>
    <definedName name="√">"SQRT"</definedName>
    <definedName name="°C">#N/A</definedName>
    <definedName name="°Ç">#N/A</definedName>
    <definedName name="·">#REF!</definedName>
    <definedName name="※_BGA_직접재료비_변동추이">#REF!</definedName>
    <definedName name="¼o¼o½CAu7¿u">#N/A</definedName>
    <definedName name="¼ö¼ö½ÇÀû7¿ù">#N/A</definedName>
    <definedName name="①">#REF!</definedName>
    <definedName name="Ⅰ._매___출___액">#REF!</definedName>
    <definedName name="Ⅱ" localSheetId="10" hidden="1">{#N/A,#N/A,FALSE,"정공"}</definedName>
    <definedName name="Ⅱ" hidden="1">{#N/A,#N/A,FALSE,"정공"}</definedName>
    <definedName name="Ⅱ.자금계획대_실적">"35기자금실적 (3)"</definedName>
    <definedName name="Ⅴ영업이익_EBIT">#REF!</definedName>
    <definedName name="A">#REF!</definedName>
    <definedName name="ⓐ">#REF!</definedName>
    <definedName name="A_1">#N/A</definedName>
    <definedName name="A_2">#N/A</definedName>
    <definedName name="A_3">#N/A</definedName>
    <definedName name="A_4">#N/A</definedName>
    <definedName name="A_5">#N/A</definedName>
    <definedName name="A_6">#N/A</definedName>
    <definedName name="A_6A">#N/A</definedName>
    <definedName name="A_7">#N/A</definedName>
    <definedName name="A_8">#N/A</definedName>
    <definedName name="A_9">#N/A</definedName>
    <definedName name="A_C">#REF!</definedName>
    <definedName name="A_I">#REF!</definedName>
    <definedName name="A_I1">#REF!</definedName>
    <definedName name="A_I2">#REF!</definedName>
    <definedName name="A_P">#REF!</definedName>
    <definedName name="A￢_·¹_AO">#N/A</definedName>
    <definedName name="A¶E¸AOE­¸e">#REF!</definedName>
    <definedName name="A1_">#REF!</definedName>
    <definedName name="A1_00근거" localSheetId="10" hidden="1">{#N/A,#N/A,FALSE,"단축1";#N/A,#N/A,FALSE,"단축2";#N/A,#N/A,FALSE,"단축3";#N/A,#N/A,FALSE,"장축";#N/A,#N/A,FALSE,"4WD"}</definedName>
    <definedName name="A1_00근거" hidden="1">{#N/A,#N/A,FALSE,"단축1";#N/A,#N/A,FALSE,"단축2";#N/A,#N/A,FALSE,"단축3";#N/A,#N/A,FALSE,"장축";#N/A,#N/A,FALSE,"4WD"}</definedName>
    <definedName name="A10.1">#REF!</definedName>
    <definedName name="A2_">#REF!</definedName>
    <definedName name="A3_">#REF!</definedName>
    <definedName name="A4_">#REF!</definedName>
    <definedName name="AA">#N/A</definedName>
    <definedName name="Åä">#REF!</definedName>
    <definedName name="AAA">#REF!</definedName>
    <definedName name="aaaa" localSheetId="10" hidden="1">{#N/A,#N/A,FALSE,"손익표지";#N/A,#N/A,FALSE,"손익계산";#N/A,#N/A,FALSE,"일반관리비";#N/A,#N/A,FALSE,"영업외수익";#N/A,#N/A,FALSE,"영업외비용";#N/A,#N/A,FALSE,"매출액";#N/A,#N/A,FALSE,"요약손익";#N/A,#N/A,FALSE,"요약대차";#N/A,#N/A,FALSE,"매출채권현황";#N/A,#N/A,FALSE,"매출채권명세"}</definedName>
    <definedName name="aaaa" hidden="1">{#N/A,#N/A,FALSE,"손익표지";#N/A,#N/A,FALSE,"손익계산";#N/A,#N/A,FALSE,"일반관리비";#N/A,#N/A,FALSE,"영업외수익";#N/A,#N/A,FALSE,"영업외비용";#N/A,#N/A,FALSE,"매출액";#N/A,#N/A,FALSE,"요약손익";#N/A,#N/A,FALSE,"요약대차";#N/A,#N/A,FALSE,"매출채권현황";#N/A,#N/A,FALSE,"매출채권명세"}</definedName>
    <definedName name="AAAA1" localSheetId="10" hidden="1">{#N/A,#N/A,FALSE,"기술료 비교"}</definedName>
    <definedName name="AAAA1" hidden="1">{#N/A,#N/A,FALSE,"기술료 비교"}</definedName>
    <definedName name="aaaaa" localSheetId="10" hidden="1">{#N/A,#N/A,FALSE,"표지";#N/A,#N/A,FALSE,"전제";#N/A,#N/A,FALSE,"손익-자 (2)";#N/A,#N/A,FALSE,"손익-자";#N/A,#N/A,FALSE,"손익-마 (2)";#N/A,#N/A,FALSE,"손익-마";#N/A,#N/A,FALSE,"총손최종"}</definedName>
    <definedName name="aaaaa" hidden="1">{#N/A,#N/A,FALSE,"표지";#N/A,#N/A,FALSE,"전제";#N/A,#N/A,FALSE,"손익-자 (2)";#N/A,#N/A,FALSE,"손익-자";#N/A,#N/A,FALSE,"손익-마 (2)";#N/A,#N/A,FALSE,"손익-마";#N/A,#N/A,FALSE,"총손최종"}</definedName>
    <definedName name="aaaaaa">#REF!</definedName>
    <definedName name="AAAAAAA" localSheetId="10" hidden="1">{#N/A,#N/A,TRUE,"Y생산";#N/A,#N/A,TRUE,"Y판매";#N/A,#N/A,TRUE,"Y총물량";#N/A,#N/A,TRUE,"Y능력";#N/A,#N/A,TRUE,"YKD"}</definedName>
    <definedName name="AAAAAAA" hidden="1">{#N/A,#N/A,TRUE,"Y생산";#N/A,#N/A,TRUE,"Y판매";#N/A,#N/A,TRUE,"Y총물량";#N/A,#N/A,TRUE,"Y능력";#N/A,#N/A,TRUE,"YKD"}</definedName>
    <definedName name="AAAAAAAA">#REF!</definedName>
    <definedName name="aaaaaaaaaa">#REF!</definedName>
    <definedName name="aaaaaaaaaaa" localSheetId="10" hidden="1">{#N/A,#N/A,FALSE,"Aging Summary";#N/A,#N/A,FALSE,"Ratio Analysis";#N/A,#N/A,FALSE,"Test 120 Day Accts";#N/A,#N/A,FALSE,"Tickmarks"}</definedName>
    <definedName name="aaaaaaaaaaa" hidden="1">{#N/A,#N/A,FALSE,"Aging Summary";#N/A,#N/A,FALSE,"Ratio Analysis";#N/A,#N/A,FALSE,"Test 120 Day Accts";#N/A,#N/A,FALSE,"Tickmarks"}</definedName>
    <definedName name="aaaaaaaaaaaa" localSheetId="10" hidden="1">{"'Desktop Inventory 현황'!$B$2:$O$35"}</definedName>
    <definedName name="aaaaaaaaaaaa" hidden="1">{"'Desktop Inventory 현황'!$B$2:$O$35"}</definedName>
    <definedName name="aaaaaaaaaaaaa" localSheetId="10" hidden="1">{#N/A,#N/A,FALSE,"Aging Summary";#N/A,#N/A,FALSE,"Ratio Analysis";#N/A,#N/A,FALSE,"Test 120 Day Accts";#N/A,#N/A,FALSE,"Tickmarks"}</definedName>
    <definedName name="aaaaaaaaaaaaa" hidden="1">{#N/A,#N/A,FALSE,"Aging Summary";#N/A,#N/A,FALSE,"Ratio Analysis";#N/A,#N/A,FALSE,"Test 120 Day Accts";#N/A,#N/A,FALSE,"Tickmarks"}</definedName>
    <definedName name="aaaaaaaaaaaaa12" localSheetId="10" hidden="1">{#N/A,#N/A,FALSE,"Aging Summary";#N/A,#N/A,FALSE,"Ratio Analysis";#N/A,#N/A,FALSE,"Test 120 Day Accts";#N/A,#N/A,FALSE,"Tickmarks"}</definedName>
    <definedName name="aaaaaaaaaaaaa12" hidden="1">{#N/A,#N/A,FALSE,"Aging Summary";#N/A,#N/A,FALSE,"Ratio Analysis";#N/A,#N/A,FALSE,"Test 120 Day Accts";#N/A,#N/A,FALSE,"Tickmarks"}</definedName>
    <definedName name="AAAAAAAAAAAAAAAAAAAAAAAAAA" hidden="1">#REF!</definedName>
    <definedName name="AAAAS" localSheetId="10" hidden="1">{#N/A,#N/A,FALSE,"정공"}</definedName>
    <definedName name="AAAAS" hidden="1">{#N/A,#N/A,FALSE,"정공"}</definedName>
    <definedName name="AAAWERT">#REF!</definedName>
    <definedName name="aac">#REF!</definedName>
    <definedName name="aæÐRIiÞA_Iª">#N/A</definedName>
    <definedName name="AAPRT1">#N/A</definedName>
    <definedName name="AAPRT4">#N/A</definedName>
    <definedName name="aas">#REF!</definedName>
    <definedName name="AASSQQ" hidden="1">#REF!</definedName>
    <definedName name="aax">#REF!</definedName>
    <definedName name="ab">#REF!</definedName>
    <definedName name="ABAP">#N/A</definedName>
    <definedName name="abbreviations" localSheetId="10" hidden="1">{"'매출'!$A$1:$I$22"}</definedName>
    <definedName name="abbreviations" hidden="1">{"'매출'!$A$1:$I$22"}</definedName>
    <definedName name="abc">#REF!</definedName>
    <definedName name="ABCD" localSheetId="10" hidden="1">{#N/A,#N/A,FALSE,"표지";#N/A,#N/A,FALSE,"을지1";#N/A,#N/A,FALSE,"일정1";#N/A,#N/A,FALSE,"일정2";#N/A,#N/A,FALSE,"11T-C";#N/A,#N/A,FALSE,"15T-D";#N/A,#N/A,FALSE,"판매현황";#N/A,#N/A,FALSE,"업무 FLOW"}</definedName>
    <definedName name="ABCD" hidden="1">{#N/A,#N/A,FALSE,"표지";#N/A,#N/A,FALSE,"을지1";#N/A,#N/A,FALSE,"일정1";#N/A,#N/A,FALSE,"일정2";#N/A,#N/A,FALSE,"11T-C";#N/A,#N/A,FALSE,"15T-D";#N/A,#N/A,FALSE,"판매현황";#N/A,#N/A,FALSE,"업무 FLOW"}</definedName>
    <definedName name="ABCDEF" localSheetId="10" hidden="1">{#N/A,#N/A,FALSE,"정공"}</definedName>
    <definedName name="ABCDEF" hidden="1">{#N/A,#N/A,FALSE,"정공"}</definedName>
    <definedName name="ABCD관리" localSheetId="10" hidden="1">{#N/A,#N/A,FALSE,"정공"}</definedName>
    <definedName name="ABCD관리" hidden="1">{#N/A,#N/A,FALSE,"정공"}</definedName>
    <definedName name="ABD" localSheetId="10" hidden="1">{#N/A,#N/A,FALSE,"지침";#N/A,#N/A,FALSE,"환경분석";#N/A,#N/A,FALSE,"Sheet16"}</definedName>
    <definedName name="ABD" hidden="1">{#N/A,#N/A,FALSE,"지침";#N/A,#N/A,FALSE,"환경분석";#N/A,#N/A,FALSE,"Sheet16"}</definedName>
    <definedName name="ABS_원부_수납">#REF!</definedName>
    <definedName name="ABS_원부_약정">#REF!</definedName>
    <definedName name="ABX" localSheetId="10" hidden="1">{#N/A,#N/A,FALSE,"지침";#N/A,#N/A,FALSE,"환경분석";#N/A,#N/A,FALSE,"Sheet16"}</definedName>
    <definedName name="ABX" hidden="1">{#N/A,#N/A,FALSE,"지침";#N/A,#N/A,FALSE,"환경분석";#N/A,#N/A,FALSE,"Sheet16"}</definedName>
    <definedName name="ac" localSheetId="10" hidden="1">{#N/A,#N/A,FALSE,"Aging Summary";#N/A,#N/A,FALSE,"Ratio Analysis";#N/A,#N/A,FALSE,"Test 120 Day Accts";#N/A,#N/A,FALSE,"Tickmarks"}</definedName>
    <definedName name="ac" hidden="1">{#N/A,#N/A,FALSE,"Aging Summary";#N/A,#N/A,FALSE,"Ratio Analysis";#N/A,#N/A,FALSE,"Test 120 Day Accts";#N/A,#N/A,FALSE,"Tickmarks"}</definedName>
    <definedName name="AC105bj35">#REF!</definedName>
    <definedName name="ACB" localSheetId="10" hidden="1">{#N/A,#N/A,FALSE,"단축1";#N/A,#N/A,FALSE,"단축2";#N/A,#N/A,FALSE,"단축3";#N/A,#N/A,FALSE,"장축";#N/A,#N/A,FALSE,"4WD"}</definedName>
    <definedName name="ACB" hidden="1">{#N/A,#N/A,FALSE,"단축1";#N/A,#N/A,FALSE,"단축2";#N/A,#N/A,FALSE,"단축3";#N/A,#N/A,FALSE,"장축";#N/A,#N/A,FALSE,"4WD"}</definedName>
    <definedName name="ACC">#REF!</definedName>
    <definedName name="Access_Button" hidden="1">"bo_sang_토지조서_List"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"C:\My Documents\입고현황_류\장비입고현황2.mdb"</definedName>
    <definedName name="AccOn1">#REF!</definedName>
    <definedName name="ACCOUNT">#N/A</definedName>
    <definedName name="Account_Balance">#REF!</definedName>
    <definedName name="ACCT_CODE">#N/A</definedName>
    <definedName name="ACode">#REF!</definedName>
    <definedName name="ACON" localSheetId="10" hidden="1">{#N/A,#N/A,TRUE,"일정"}</definedName>
    <definedName name="ACON" hidden="1">{#N/A,#N/A,TRUE,"일정"}</definedName>
    <definedName name="ACR4차"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CR4차"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ct">#REF!</definedName>
    <definedName name="ACTEOH">#N/A</definedName>
    <definedName name="ACTUAL">#REF!</definedName>
    <definedName name="ACwvu.nnn." hidden="1">#REF!</definedName>
    <definedName name="ACwvu.시간대별예약." hidden="1">#REF!</definedName>
    <definedName name="ad" localSheetId="10" hidden="1">{#N/A,#N/A,FALSE,"Aging Summary";#N/A,#N/A,FALSE,"Ratio Analysis";#N/A,#N/A,FALSE,"Test 120 Day Accts";#N/A,#N/A,FALSE,"Tickmarks"}</definedName>
    <definedName name="ad" hidden="1">{#N/A,#N/A,FALSE,"Aging Summary";#N/A,#N/A,FALSE,"Ratio Analysis";#N/A,#N/A,FALSE,"Test 120 Day Accts";#N/A,#N/A,FALSE,"Tickmarks"}</definedName>
    <definedName name="adc" localSheetId="10" hidden="1">{#N/A,#N/A,FALSE,"계약직(여)"}</definedName>
    <definedName name="adc" hidden="1">{#N/A,#N/A,FALSE,"계약직(여)"}</definedName>
    <definedName name="ADDRESS">#N/A</definedName>
    <definedName name="Address1">#REF!</definedName>
    <definedName name="adf">#REF!</definedName>
    <definedName name="adi" localSheetId="10" hidden="1">{"'Desktop Inventory 현황'!$B$2:$O$35"}</definedName>
    <definedName name="adi" hidden="1">{"'Desktop Inventory 현황'!$B$2:$O$35"}</definedName>
    <definedName name="adjfjadjfajdfl" hidden="1">#REF!</definedName>
    <definedName name="ADLJFJDJ" localSheetId="10" hidden="1">{#N/A,#N/A,TRUE,"일정"}</definedName>
    <definedName name="ADLJFJDJ" hidden="1">{#N/A,#N/A,TRUE,"일정"}</definedName>
    <definedName name="ADMIN">#REF!</definedName>
    <definedName name="ADS" localSheetId="10" hidden="1">{#N/A,#N/A,FALSE,"지침";#N/A,#N/A,FALSE,"환경분석";#N/A,#N/A,FALSE,"Sheet16"}</definedName>
    <definedName name="ADS" hidden="1">{#N/A,#N/A,FALSE,"지침";#N/A,#N/A,FALSE,"환경분석";#N/A,#N/A,FALSE,"Sheet16"}</definedName>
    <definedName name="adsas" localSheetId="10" hidden="1">{#N/A,#N/A,FALSE,"Aging Summary";#N/A,#N/A,FALSE,"Ratio Analysis";#N/A,#N/A,FALSE,"Test 120 Day Accts";#N/A,#N/A,FALSE,"Tickmarks"}</definedName>
    <definedName name="adsas" hidden="1">{#N/A,#N/A,FALSE,"Aging Summary";#N/A,#N/A,FALSE,"Ratio Analysis";#N/A,#N/A,FALSE,"Test 120 Day Accts";#N/A,#N/A,FALSE,"Tickmarks"}</definedName>
    <definedName name="ADSDF" localSheetId="10" hidden="1">{#N/A,#N/A,TRUE,"Y생산";#N/A,#N/A,TRUE,"Y판매";#N/A,#N/A,TRUE,"Y총물량";#N/A,#N/A,TRUE,"Y능력";#N/A,#N/A,TRUE,"YKD"}</definedName>
    <definedName name="ADSDF" hidden="1">{#N/A,#N/A,TRUE,"Y생산";#N/A,#N/A,TRUE,"Y판매";#N/A,#N/A,TRUE,"Y총물량";#N/A,#N/A,TRUE,"Y능력";#N/A,#N/A,TRUE,"YKD"}</definedName>
    <definedName name="AD전환인력" localSheetId="10" hidden="1">{"'Desktop Inventory 현황'!$B$2:$O$35"}</definedName>
    <definedName name="AD전환인력" hidden="1">{"'Desktop Inventory 현황'!$B$2:$O$35"}</definedName>
    <definedName name="AE">#REF!</definedName>
    <definedName name="AENG납품">#REF!</definedName>
    <definedName name="aeng단품">#REF!</definedName>
    <definedName name="AENG생산">#REF!</definedName>
    <definedName name="AENG입고">#REF!</definedName>
    <definedName name="aeng조립">#REF!</definedName>
    <definedName name="aew" localSheetId="10">{"Tusk"}</definedName>
    <definedName name="aew">{"Tusk"}</definedName>
    <definedName name="afafinanz">#REF!</definedName>
    <definedName name="afd" localSheetId="10">{"Tusk"}</definedName>
    <definedName name="afd">{"Tusk"}</definedName>
    <definedName name="afdasfa" localSheetId="10" hidden="1">{#N/A,#N/A,TRUE,"Assumptions";#N/A,#N/A,TRUE,"Sources of Revenue";#N/A,#N/A,TRUE,"P&amp;L";#N/A,#N/A,TRUE,"Bal. Sheet";#N/A,#N/A,TRUE,"Rights Issue &amp; X Adjustment";#N/A,#N/A,TRUE,"Transaction Model"}</definedName>
    <definedName name="afdasfa" hidden="1">{#N/A,#N/A,TRUE,"Assumptions";#N/A,#N/A,TRUE,"Sources of Revenue";#N/A,#N/A,TRUE,"P&amp;L";#N/A,#N/A,TRUE,"Bal. Sheet";#N/A,#N/A,TRUE,"Rights Issue &amp; X Adjustment";#N/A,#N/A,TRUE,"Transaction Model"}</definedName>
    <definedName name="afdsasfafd" localSheetId="10" hidden="1">{#N/A,#N/A,TRUE,"Assumptions";#N/A,#N/A,TRUE,"Sources of Revenue";#N/A,#N/A,TRUE,"P&amp;L";#N/A,#N/A,TRUE,"Bal. Sheet";#N/A,#N/A,TRUE,"Rights Issue &amp; X Adjustment";#N/A,#N/A,TRUE,"Transaction Model"}</definedName>
    <definedName name="afdsasfafd" hidden="1">{#N/A,#N/A,TRUE,"Assumptions";#N/A,#N/A,TRUE,"Sources of Revenue";#N/A,#N/A,TRUE,"P&amp;L";#N/A,#N/A,TRUE,"Bal. Sheet";#N/A,#N/A,TRUE,"Rights Issue &amp; X Adjustment";#N/A,#N/A,TRUE,"Transaction Model"}</definedName>
    <definedName name="afdsdsfdsads" localSheetId="10" hidden="1">{#N/A,#N/A,TRUE,"Assumptions";#N/A,#N/A,TRUE,"Sources of Revenue";#N/A,#N/A,TRUE,"P&amp;L";#N/A,#N/A,TRUE,"Bal. Sheet";#N/A,#N/A,TRUE,"Rights Issue &amp; X Adjustment";#N/A,#N/A,TRUE,"Transaction Model"}</definedName>
    <definedName name="afdsdsfdsads" hidden="1">{#N/A,#N/A,TRUE,"Assumptions";#N/A,#N/A,TRUE,"Sources of Revenue";#N/A,#N/A,TRUE,"P&amp;L";#N/A,#N/A,TRUE,"Bal. Sheet";#N/A,#N/A,TRUE,"Rights Issue &amp; X Adjustment";#N/A,#N/A,TRUE,"Transaction Model"}</definedName>
    <definedName name="affdsafsaf" localSheetId="10" hidden="1">{#N/A,#N/A,TRUE,"Assumptions";#N/A,#N/A,TRUE,"Sources of Revenue";#N/A,#N/A,TRUE,"P&amp;L";#N/A,#N/A,TRUE,"Bal. Sheet";#N/A,#N/A,TRUE,"Rights Issue &amp; X Adjustment";#N/A,#N/A,TRUE,"Transaction Model"}</definedName>
    <definedName name="affdsafsaf" hidden="1">{#N/A,#N/A,TRUE,"Assumptions";#N/A,#N/A,TRUE,"Sources of Revenue";#N/A,#N/A,TRUE,"P&amp;L";#N/A,#N/A,TRUE,"Bal. Sheet";#N/A,#N/A,TRUE,"Rights Issue &amp; X Adjustment";#N/A,#N/A,TRUE,"Transaction Model"}</definedName>
    <definedName name="afsafadsf" localSheetId="10" hidden="1">{#N/A,#N/A,TRUE,"Assumptions";#N/A,#N/A,TRUE,"Sources of Revenue";#N/A,#N/A,TRUE,"P&amp;L";#N/A,#N/A,TRUE,"Bal. Sheet";#N/A,#N/A,TRUE,"Rights Issue &amp; X Adjustment";#N/A,#N/A,TRUE,"Transaction Model"}</definedName>
    <definedName name="afsafadsf" hidden="1">{#N/A,#N/A,TRUE,"Assumptions";#N/A,#N/A,TRUE,"Sources of Revenue";#N/A,#N/A,TRUE,"P&amp;L";#N/A,#N/A,TRUE,"Bal. Sheet";#N/A,#N/A,TRUE,"Rights Issue &amp; X Adjustment";#N/A,#N/A,TRUE,"Transaction Model"}</definedName>
    <definedName name="agdump">#REF!</definedName>
    <definedName name="agedump">#REF!</definedName>
    <definedName name="agencydump">#REF!</definedName>
    <definedName name="AGENCYLY">#REF!</definedName>
    <definedName name="AGENCYPLAN">#REF!</definedName>
    <definedName name="AgeR">#REF!</definedName>
    <definedName name="AgeR1">#REF!</definedName>
    <definedName name="AgeR2">#REF!</definedName>
    <definedName name="AgeR3">#REF!</definedName>
    <definedName name="AgeR4">#REF!</definedName>
    <definedName name="AgeR5">#REF!</definedName>
    <definedName name="AgeR6">#REF!</definedName>
    <definedName name="AH">#REF!</definedName>
    <definedName name="aidla" localSheetId="10" hidden="1">{"'Desktop Inventory 현황'!$B$2:$O$35"}</definedName>
    <definedName name="aidla" hidden="1">{"'Desktop Inventory 현황'!$B$2:$O$35"}</definedName>
    <definedName name="aino" localSheetId="10">{1}</definedName>
    <definedName name="aino">{1}</definedName>
    <definedName name="ajdla" localSheetId="10" hidden="1">{"'Desktop Inventory 현황'!$B$2:$O$35"}</definedName>
    <definedName name="ajdla" hidden="1">{"'Desktop Inventory 현황'!$B$2:$O$35"}</definedName>
    <definedName name="AJE">#REF!</definedName>
    <definedName name="AJHD"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jne" localSheetId="10">{"Tusk"}</definedName>
    <definedName name="akjne">{"Tusk"}</definedName>
    <definedName name="all">#REF!</definedName>
    <definedName name="allprt">#REF!</definedName>
    <definedName name="AllTables" localSheetId="10">{1}</definedName>
    <definedName name="AllTables">{1}</definedName>
    <definedName name="alr">#REF!</definedName>
    <definedName name="ALTSS">#REF!</definedName>
    <definedName name="ALㅓ머" localSheetId="10" hidden="1">{#N/A,#N/A,FALSE,"UNIT";#N/A,#N/A,FALSE,"UNIT";#N/A,#N/A,FALSE,"계정"}</definedName>
    <definedName name="ALㅓ머" hidden="1">{#N/A,#N/A,FALSE,"UNIT";#N/A,#N/A,FALSE,"UNIT";#N/A,#N/A,FALSE,"계정"}</definedName>
    <definedName name="AM">#N/A</definedName>
    <definedName name="AMOUNT">#N/A</definedName>
    <definedName name="Amount_to_Bank">#REF!</definedName>
    <definedName name="amp">#REF!</definedName>
    <definedName name="AN">#N/A</definedName>
    <definedName name="ANALSIS._.9511" localSheetId="10" hidden="1">{#N/A,#N/A,FALSE,"ABB HOLDING LTD"}</definedName>
    <definedName name="ANALSIS._.9511" hidden="1">{#N/A,#N/A,FALSE,"ABB HOLDING LTD"}</definedName>
    <definedName name="anaw" localSheetId="10">{"Tusk"}</definedName>
    <definedName name="anaw">{"Tusk"}</definedName>
    <definedName name="anjrh" localSheetId="10" hidden="1">{"'Desktop Inventory 현황'!$B$2:$O$35"}</definedName>
    <definedName name="anjrh" hidden="1">{"'Desktop Inventory 현황'!$B$2:$O$35"}</definedName>
    <definedName name="anna" localSheetId="10" hidden="1">{#N/A,#N/A,FALSE,"ABB HOLDING LTD"}</definedName>
    <definedName name="anna" hidden="1">{#N/A,#N/A,FALSE,"ABB HOLDING LTD"}</definedName>
    <definedName name="anscount" hidden="1">2</definedName>
    <definedName name="ansgks">#REF!</definedName>
    <definedName name="anti">#REF!</definedName>
    <definedName name="AOCNFTHSDLR" localSheetId="10" hidden="1">{#N/A,#N/A,FALSE,"정공"}</definedName>
    <definedName name="AOCNFTHSDLR" hidden="1">{#N/A,#N/A,FALSE,"정공"}</definedName>
    <definedName name="APP"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LICATION">#REF!</definedName>
    <definedName name="applied_rate">#REF!</definedName>
    <definedName name="APPP"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PP"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rover">#REF!</definedName>
    <definedName name="APR">#REF!</definedName>
    <definedName name="APrice">#REF!</definedName>
    <definedName name="APSUMMARY">#REF!</definedName>
    <definedName name="ar_end">#REF!</definedName>
    <definedName name="ARA_Threshold">#REF!</definedName>
    <definedName name="ARC">#REF!</definedName>
    <definedName name="are" localSheetId="10" hidden="1">{#N/A,#N/A,FALSE,"신규dep";#N/A,#N/A,FALSE,"신규dep-금형상각후";#N/A,#N/A,FALSE,"신규dep-연구비상각후";#N/A,#N/A,FALSE,"신규dep-기계,공구상각후"}</definedName>
    <definedName name="are" hidden="1">{#N/A,#N/A,FALSE,"신규dep";#N/A,#N/A,FALSE,"신규dep-금형상각후";#N/A,#N/A,FALSE,"신규dep-연구비상각후";#N/A,#N/A,FALSE,"신규dep-기계,공구상각후"}</definedName>
    <definedName name="ARLIST">#REF!</definedName>
    <definedName name="ARP_Threshold">#REF!</definedName>
    <definedName name="as">#REF!</definedName>
    <definedName name="AS2DocOpenMode" hidden="1">"AS2DocumentEdit"</definedName>
    <definedName name="AS2HasNoAutoHeaderFooter" hidden="1">" "</definedName>
    <definedName name="AS2LinkLS" hidden="1">#REF!</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S">#N/A</definedName>
    <definedName name="asassas" hidden="1">#REF!</definedName>
    <definedName name="asc">#REF!</definedName>
    <definedName name="ascv">#REF!</definedName>
    <definedName name="ascxf" localSheetId="10" hidden="1">{#N/A,#N/A,FALSE,"Aging Summary";#N/A,#N/A,FALSE,"Ratio Analysis";#N/A,#N/A,FALSE,"Test 120 Day Accts";#N/A,#N/A,FALSE,"Tickmarks"}</definedName>
    <definedName name="ascxf" hidden="1">{#N/A,#N/A,FALSE,"Aging Summary";#N/A,#N/A,FALSE,"Ratio Analysis";#N/A,#N/A,FALSE,"Test 120 Day Accts";#N/A,#N/A,FALSE,"Tickmarks"}</definedName>
    <definedName name="asd">#REF!</definedName>
    <definedName name="ASDE">#REF!</definedName>
    <definedName name="asdf">#REF!</definedName>
    <definedName name="asdfas" localSheetId="10">{1}</definedName>
    <definedName name="asdfas">{1}</definedName>
    <definedName name="asdfasdf" localSheetId="10" hidden="1">{#N/A,#N/A,TRUE,"Assumptions";#N/A,#N/A,TRUE,"Sources of Revenue";#N/A,#N/A,TRUE,"P&amp;L";#N/A,#N/A,TRUE,"Bal. Sheet";#N/A,#N/A,TRUE,"Rights Issue &amp; X Adjustment";#N/A,#N/A,TRUE,"Transaction Model"}</definedName>
    <definedName name="asdfasdf" hidden="1">{#N/A,#N/A,TRUE,"Assumptions";#N/A,#N/A,TRUE,"Sources of Revenue";#N/A,#N/A,TRUE,"P&amp;L";#N/A,#N/A,TRUE,"Bal. Sheet";#N/A,#N/A,TRUE,"Rights Issue &amp; X Adjustment";#N/A,#N/A,TRUE,"Transaction Model"}</definedName>
    <definedName name="asdfasffffffffffffff" localSheetId="10" hidden="1">{#N/A,#N/A,FALSE,"손익표지";#N/A,#N/A,FALSE,"손익계산";#N/A,#N/A,FALSE,"일반관리비";#N/A,#N/A,FALSE,"영업외수익";#N/A,#N/A,FALSE,"영업외비용";#N/A,#N/A,FALSE,"매출액";#N/A,#N/A,FALSE,"요약손익";#N/A,#N/A,FALSE,"요약대차";#N/A,#N/A,FALSE,"매출채권현황";#N/A,#N/A,FALSE,"매출채권명세"}</definedName>
    <definedName name="asdfasffffffffffffff" hidden="1">{#N/A,#N/A,FALSE,"손익표지";#N/A,#N/A,FALSE,"손익계산";#N/A,#N/A,FALSE,"일반관리비";#N/A,#N/A,FALSE,"영업외수익";#N/A,#N/A,FALSE,"영업외비용";#N/A,#N/A,FALSE,"매출액";#N/A,#N/A,FALSE,"요약손익";#N/A,#N/A,FALSE,"요약대차";#N/A,#N/A,FALSE,"매출채권현황";#N/A,#N/A,FALSE,"매출채권명세"}</definedName>
    <definedName name="ASDFF" localSheetId="10" hidden="1">{#N/A,#N/A,FALSE,"표지";#N/A,#N/A,FALSE,"전제";#N/A,#N/A,FALSE,"손익-자 (2)";#N/A,#N/A,FALSE,"손익-자";#N/A,#N/A,FALSE,"손익-마 (2)";#N/A,#N/A,FALSE,"손익-마";#N/A,#N/A,FALSE,"총손최종"}</definedName>
    <definedName name="ASDFF" hidden="1">{#N/A,#N/A,FALSE,"표지";#N/A,#N/A,FALSE,"전제";#N/A,#N/A,FALSE,"손익-자 (2)";#N/A,#N/A,FALSE,"손익-자";#N/A,#N/A,FALSE,"손익-마 (2)";#N/A,#N/A,FALSE,"손익-마";#N/A,#N/A,FALSE,"총손최종"}</definedName>
    <definedName name="asdfg">#REF!</definedName>
    <definedName name="asdfv">#REF!</definedName>
    <definedName name="asdfw">#REF!</definedName>
    <definedName name="asdgasdg" localSheetId="10" hidden="1">{#N/A,#N/A,TRUE,"Assumptions";#N/A,#N/A,TRUE,"Sources of Revenue";#N/A,#N/A,TRUE,"P&amp;L";#N/A,#N/A,TRUE,"Bal. Sheet";#N/A,#N/A,TRUE,"Rights Issue &amp; X Adjustment";#N/A,#N/A,TRUE,"Transaction Model"}</definedName>
    <definedName name="asdgasdg" hidden="1">{#N/A,#N/A,TRUE,"Assumptions";#N/A,#N/A,TRUE,"Sources of Revenue";#N/A,#N/A,TRUE,"P&amp;L";#N/A,#N/A,TRUE,"Bal. Sheet";#N/A,#N/A,TRUE,"Rights Issue &amp; X Adjustment";#N/A,#N/A,TRUE,"Transaction Model"}</definedName>
    <definedName name="asdsd">#REF!</definedName>
    <definedName name="ASE" localSheetId="10"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ET">#REF!</definedName>
    <definedName name="asfsd" localSheetId="10" hidden="1">{"FORM17",#N/A,FALSE,"Commission1";"FORM17.1",#N/A,FALSE,"Commission2"}</definedName>
    <definedName name="asfsd" hidden="1">{"FORM17",#N/A,FALSE,"Commission1";"FORM17.1",#N/A,FALSE,"Commission2"}</definedName>
    <definedName name="asg">#REF!</definedName>
    <definedName name="asgf" hidden="1">#REF!</definedName>
    <definedName name="asjldfa" localSheetId="10">{"Tusk"}</definedName>
    <definedName name="asjldfa">{"Tusk"}</definedName>
    <definedName name="ASLA">#REF!</definedName>
    <definedName name="asldkfj" localSheetId="10">{1}</definedName>
    <definedName name="asldkfj">{1}</definedName>
    <definedName name="ASS" localSheetId="10" hidden="1">{#N/A,#N/A,FALSE,"을지 (4)";#N/A,#N/A,FALSE,"을지 (5)";#N/A,#N/A,FALSE,"을지 (6)"}</definedName>
    <definedName name="ASS" hidden="1">{#N/A,#N/A,FALSE,"을지 (4)";#N/A,#N/A,FALSE,"을지 (5)";#N/A,#N/A,FALSE,"을지 (6)"}</definedName>
    <definedName name="ASSEM">#REF!</definedName>
    <definedName name="Asset9808CAK" hidden="1">#REF!</definedName>
    <definedName name="Assets9808CAK" hidden="1">#REF!</definedName>
    <definedName name="ASSIGN" localSheetId="2">BlankMacro1</definedName>
    <definedName name="ASSIGN" localSheetId="3">BlankMacro1</definedName>
    <definedName name="ASSIGN" localSheetId="5">BlankMacro1</definedName>
    <definedName name="ASSIGN" localSheetId="6">BlankMacro1</definedName>
    <definedName name="ASSIGN" localSheetId="7">BlankMacro1</definedName>
    <definedName name="ASSIGN" localSheetId="8">BlankMacro1</definedName>
    <definedName name="ASSIGN" localSheetId="9">BlankMacro1</definedName>
    <definedName name="ASSIGN" localSheetId="4">BlankMacro1</definedName>
    <definedName name="ASSIGN" localSheetId="10">BlankMacro1</definedName>
    <definedName name="ASSIGN" localSheetId="1">BlankMacro1</definedName>
    <definedName name="ASSIGN">BlankMacro1</definedName>
    <definedName name="ASSIGN." localSheetId="2">BlankMacro1</definedName>
    <definedName name="ASSIGN." localSheetId="3">BlankMacro1</definedName>
    <definedName name="ASSIGN." localSheetId="5">BlankMacro1</definedName>
    <definedName name="ASSIGN." localSheetId="6">BlankMacro1</definedName>
    <definedName name="ASSIGN." localSheetId="7">BlankMacro1</definedName>
    <definedName name="ASSIGN." localSheetId="8">BlankMacro1</definedName>
    <definedName name="ASSIGN." localSheetId="9">BlankMacro1</definedName>
    <definedName name="ASSIGN." localSheetId="4">BlankMacro1</definedName>
    <definedName name="ASSIGN." localSheetId="10">BlankMacro1</definedName>
    <definedName name="ASSIGN." localSheetId="1">BlankMacro1</definedName>
    <definedName name="ASSIGN.">BlankMacro1</definedName>
    <definedName name="ASSO"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S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ss" localSheetId="10" hidden="1">{#N/A,#N/A,FALSE,"채권채무";#N/A,#N/A,FALSE,"control sheet"}</definedName>
    <definedName name="asss" hidden="1">{#N/A,#N/A,FALSE,"채권채무";#N/A,#N/A,FALSE,"control sheet"}</definedName>
    <definedName name="ASSUMPTIONS" localSheetId="1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ASSUMPTIONS"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ASVA">#REF!</definedName>
    <definedName name="AS생산량"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생산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충당금">#REF!</definedName>
    <definedName name="AT">#REF!</definedName>
    <definedName name="atables" localSheetId="10">{1}</definedName>
    <definedName name="atables">{1}</definedName>
    <definedName name="Au">#N/A</definedName>
    <definedName name="Àü">#N/A</definedName>
    <definedName name="AUD">#REF!</definedName>
    <definedName name="aufwzins">#REF!</definedName>
    <definedName name="AUG">#REF!</definedName>
    <definedName name="aut">#REF!</definedName>
    <definedName name="AVERAGE">#REF!</definedName>
    <definedName name="AVG" hidden="1">"AVG"</definedName>
    <definedName name="AVGAVG" hidden="1">"AVGAVG"</definedName>
    <definedName name="AVGMOV" hidden="1">"AVGMOV"</definedName>
    <definedName name="avsw">#REF!</definedName>
    <definedName name="awew2" localSheetId="10">{"Tusk"}</definedName>
    <definedName name="awew2">{"Tusk"}</definedName>
    <definedName name="awjlnh\" localSheetId="10">{1}</definedName>
    <definedName name="awjlnh\">{1}</definedName>
    <definedName name="AWLBSRTDK">#REF!</definedName>
    <definedName name="awvw" localSheetId="10">{"Tusk"}</definedName>
    <definedName name="awvw">{"Tusk"}</definedName>
    <definedName name="axcdf" localSheetId="10" hidden="1">{#N/A,#N/A,FALSE,"정공"}</definedName>
    <definedName name="axcdf" hidden="1">{#N/A,#N/A,FALSE,"정공"}</definedName>
    <definedName name="AXD" localSheetId="10"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axf">#REF!</definedName>
    <definedName name="AZ">#REF!</definedName>
    <definedName name="AZZAROCODE">#REF!</definedName>
    <definedName name="B">#N/A</definedName>
    <definedName name="B.A">#REF!</definedName>
    <definedName name="b.a2">#REF!</definedName>
    <definedName name="B_1">#N/A</definedName>
    <definedName name="B_2">#N/A</definedName>
    <definedName name="B_3">#N/A</definedName>
    <definedName name="B_L량">#REF!</definedName>
    <definedName name="B00.DATABASEUPLOAD">#REF!</definedName>
    <definedName name="b01조립">#REF!</definedName>
    <definedName name="b02조립">#REF!</definedName>
    <definedName name="b03조립">#REF!</definedName>
    <definedName name="b04조립">#REF!</definedName>
    <definedName name="b05조립">#REF!</definedName>
    <definedName name="b06조립">#REF!</definedName>
    <definedName name="b07조립">#REF!</definedName>
    <definedName name="b23RTDKDK">#REF!</definedName>
    <definedName name="B3송" hidden="1">#REF!</definedName>
    <definedName name="BA">#REF!</definedName>
    <definedName name="BA_DEPT">#N/A</definedName>
    <definedName name="BAA">#REF!</definedName>
    <definedName name="babo" localSheetId="1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l">#REF!</definedName>
    <definedName name="BAL_SHT">#REF!</definedName>
    <definedName name="balance_sheet">#REF!</definedName>
    <definedName name="BalanceSheet">#REF!</definedName>
    <definedName name="BalanceSheet97">#REF!</definedName>
    <definedName name="BaloonText">#REF!</definedName>
    <definedName name="BalSheetChange">#REF!</definedName>
    <definedName name="BAN">#REF!</definedName>
    <definedName name="bane" localSheetId="10">{"Tusk"}</definedName>
    <definedName name="bane">{"Tusk"}</definedName>
    <definedName name="BankRela98_1999_Daily_List">#REF!</definedName>
    <definedName name="BAOV">#REF!</definedName>
    <definedName name="Barley_Quota">#REF!</definedName>
    <definedName name="BASE">#REF!</definedName>
    <definedName name="BASE1">#REF!</definedName>
    <definedName name="BaseYear">#REF!</definedName>
    <definedName name="basic">#REF!,#REF!,#REF!,#REF!</definedName>
    <definedName name="BatchName">#REF!</definedName>
    <definedName name="BA제조간접비I">#REF!</definedName>
    <definedName name="BA제조간접비II">#REF!</definedName>
    <definedName name="BB">#REF!</definedName>
    <definedName name="BBB">#REF!</definedName>
    <definedName name="BBBB" localSheetId="10" hidden="1">{"'호선별현황(방식)'!$K$22:$P$22","'호선별현황(방식)'!$K$22:$P$22"}</definedName>
    <definedName name="BBBB" hidden="1">{"'호선별현황(방식)'!$K$22:$P$22","'호선별현황(방식)'!$K$22:$P$22"}</definedName>
    <definedName name="bbbbb" localSheetId="10" hidden="1">{#N/A,#N/A,FALSE,"Aging Summary";#N/A,#N/A,FALSE,"Ratio Analysis";#N/A,#N/A,FALSE,"Test 120 Day Accts";#N/A,#N/A,FALSE,"Tickmarks"}</definedName>
    <definedName name="bbbbb" hidden="1">{#N/A,#N/A,FALSE,"Aging Summary";#N/A,#N/A,FALSE,"Ratio Analysis";#N/A,#N/A,FALSE,"Test 120 Day Accts";#N/A,#N/A,FALSE,"Tickmarks"}</definedName>
    <definedName name="bbbbbb" localSheetId="1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bbbbbbbbb" localSheetId="10" hidden="1">{#N/A,#N/A,FALSE,"Aging Summary";#N/A,#N/A,FALSE,"Ratio Analysis";#N/A,#N/A,FALSE,"Test 120 Day Accts";#N/A,#N/A,FALSE,"Tickmarks"}</definedName>
    <definedName name="bbbbbbbbbbbbbbb" hidden="1">{#N/A,#N/A,FALSE,"Aging Summary";#N/A,#N/A,FALSE,"Ratio Analysis";#N/A,#N/A,FALSE,"Test 120 Day Accts";#N/A,#N/A,FALSE,"Tickmarks"}</definedName>
    <definedName name="bbby1" localSheetId="1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crclcl100rt">#REF!</definedName>
    <definedName name="bcrclcl100rtrkrk">#REF!</definedName>
    <definedName name="BC계">#REF!</definedName>
    <definedName name="bd"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db">#REF!</definedName>
    <definedName name="BDC" localSheetId="10" hidden="1">{#N/A,#N/A,FALSE,"1.criteria";#N/A,#N/A,FALSE,"4.INVEST";#N/A,#N/A,FALSE,"5.Inspection";#N/A,#N/A,FALSE,"6.Toolscons";#N/A,#N/A,FALSE,"7.Repair&amp;maint";#N/A,#N/A,FALSE,"8.Light&amp;heating";#N/A,#N/A,FALSE,"9.Normal R&amp;D";#N/A,#N/A,FALSE,"10.TRAINING";#N/A,#N/A,FALSE,"11.Travel";#N/A,#N/A,FALSE,"12.Number of person";#N/A,#N/A,FALSE,"13.공문"}</definedName>
    <definedName name="BDC" hidden="1">{#N/A,#N/A,FALSE,"1.criteria";#N/A,#N/A,FALSE,"4.INVEST";#N/A,#N/A,FALSE,"5.Inspection";#N/A,#N/A,FALSE,"6.Toolscons";#N/A,#N/A,FALSE,"7.Repair&amp;maint";#N/A,#N/A,FALSE,"8.Light&amp;heating";#N/A,#N/A,FALSE,"9.Normal R&amp;D";#N/A,#N/A,FALSE,"10.TRAINING";#N/A,#N/A,FALSE,"11.Travel";#N/A,#N/A,FALSE,"12.Number of person";#N/A,#N/A,FALSE,"13.공문"}</definedName>
    <definedName name="bdfbe" localSheetId="10" hidden="1">{#N/A,#N/A,FALSE,"Sheet1"}</definedName>
    <definedName name="bdfbe" hidden="1">{#N/A,#N/A,FALSE,"Sheet1"}</definedName>
    <definedName name="BEG">#REF!</definedName>
    <definedName name="begin">#REF!</definedName>
    <definedName name="BenotaPr">#N/A</definedName>
    <definedName name="BenotaPrR">#N/A</definedName>
    <definedName name="BEx5AMH9FAJI3H6WIQXA2M1YIEJ8" hidden="1">#REF!</definedName>
    <definedName name="BEx75R1LQELOH35J3GAM9YR6C0QQ" hidden="1">#REF!</definedName>
    <definedName name="BEx7GSAQVSIHJIP9ZSCJI4VNW7DJ" hidden="1">#REF!</definedName>
    <definedName name="BEx9KFAX2PQWX2YE38RDKKTHU6E9" hidden="1">#REF!</definedName>
    <definedName name="BExB5MGZ9UV1HRTJVZ4O8OOFKN1U" hidden="1">#REF!</definedName>
    <definedName name="BExD0AEG7KX8Z5L3SRTQX7LDKMP4" hidden="1">#REF!</definedName>
    <definedName name="BExII9IHLVQTB8FHGVK7PNMMU1AB" hidden="1">#REF!</definedName>
    <definedName name="BExKHZNT3QFERMA92JQVX15IIHRB" hidden="1">#REF!</definedName>
    <definedName name="BExOB5J3O8NZTTPBBOISDFV53Y5Z" hidden="1">#REF!</definedName>
    <definedName name="BExOCQMEOU0MKGW574973PMZEV4R" hidden="1">#REF!</definedName>
    <definedName name="BExOKA5CE9HUYVQQBD61SZMK07A7" hidden="1">#REF!</definedName>
    <definedName name="BExQCND6YC8SD2RFJJZ6GEU76BSQ" hidden="1">#REF!</definedName>
    <definedName name="BExXQS1SH4VN2F2YU1KCHQ79E0Q6" hidden="1">#REF!</definedName>
    <definedName name="BExZN7YQXEDUK54205PRHVTHKFK0" hidden="1">#REF!</definedName>
    <definedName name="bezogen">#REF!</definedName>
    <definedName name="BG_Del" hidden="1">15</definedName>
    <definedName name="BG_Ins" hidden="1">4</definedName>
    <definedName name="BG_Mod" hidden="1">6</definedName>
    <definedName name="bhkbhkl" localSheetId="10">{"Tusk"}</definedName>
    <definedName name="bhkbhkl">{"Tusk"}</definedName>
    <definedName name="bi">#REF!</definedName>
    <definedName name="BI_DEPT">#N/A</definedName>
    <definedName name="BIGO">#N/A</definedName>
    <definedName name="birthday">#REF!</definedName>
    <definedName name="bj">#REF!</definedName>
    <definedName name="bjj" localSheetId="1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1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LANK1">#N/A</definedName>
    <definedName name="BLANK2">#N/A</definedName>
    <definedName name="BN">#REF!</definedName>
    <definedName name="bnabn" localSheetId="10">{1}</definedName>
    <definedName name="bnabn">{1}</definedName>
    <definedName name="BO">#REF!</definedName>
    <definedName name="BOGO">#N/A</definedName>
    <definedName name="BOH_TOTAL">#N/A</definedName>
    <definedName name="BOH_UC">#N/A</definedName>
    <definedName name="BOHAMT">#N/A</definedName>
    <definedName name="BOHQTY">#N/A</definedName>
    <definedName name="BOM">#REF!</definedName>
    <definedName name="BONUS">#REF!</definedName>
    <definedName name="BOOK">#N/A</definedName>
    <definedName name="Book_2002">#REF!</definedName>
    <definedName name="book1" localSheetId="10" hidden="1">{#N/A,#N/A,FALSE,"UNIT";#N/A,#N/A,FALSE,"UNIT";#N/A,#N/A,FALSE,"계정"}</definedName>
    <definedName name="book1" hidden="1">{#N/A,#N/A,FALSE,"UNIT";#N/A,#N/A,FALSE,"UNIT";#N/A,#N/A,FALSE,"계정"}</definedName>
    <definedName name="BOOKYMD">#N/A</definedName>
    <definedName name="BORDER">#REF!</definedName>
    <definedName name="borr">#REF!</definedName>
    <definedName name="brl">#REF!</definedName>
    <definedName name="bRTDKDK">#REF!</definedName>
    <definedName name="bs">#REF!</definedName>
    <definedName name="BS_1">#REF!</definedName>
    <definedName name="BS_2">#REF!</definedName>
    <definedName name="BS_3">#REF!</definedName>
    <definedName name="BS_4">#REF!</definedName>
    <definedName name="BS_5">#REF!</definedName>
    <definedName name="BS_6">#REF!</definedName>
    <definedName name="BS_convertpref">#REF!</definedName>
    <definedName name="BS_Data">#REF!</definedName>
    <definedName name="bs_date">#REF!</definedName>
    <definedName name="BS_deferredcomp">#REF!</definedName>
    <definedName name="BS_discontoper">#REF!</definedName>
    <definedName name="BS_goodwill">#REF!</definedName>
    <definedName name="BS_Inp1">#REF!,#REF!,#REF!,#REF!,#REF!,#REF!,#REF!,#REF!,#REF!,#REF!,#REF!,#REF!,#REF!,#REF!,#REF!</definedName>
    <definedName name="BS_Inp2">#REF!,#REF!,#REF!,#REF!,#REF!,#REF!,#REF!,#REF!,#REF!,#REF!,#REF!,#REF!,#REF!,#REF!,#REF!,#REF!,#REF!,#REF!,#REF!,#REF!,#REF!</definedName>
    <definedName name="BS_Inp3">#REF!,#REF!,#REF!,#REF!,#REF!,#REF!,#REF!,#REF!,#REF!,#REF!,#REF!,#REF!,#REF!,#REF!,#REF!,#REF!,#REF!,#REF!,#REF!</definedName>
    <definedName name="BS_Inp4">#REF!,#REF!,#REF!,#REF!,#REF!,#REF!,#REF!,#REF!,#REF!,#REF!</definedName>
    <definedName name="BS_inventories">#REF!</definedName>
    <definedName name="BS_receivables">#REF!</definedName>
    <definedName name="BS_semi">#REF!</definedName>
    <definedName name="BS_straightpref">#REF!</definedName>
    <definedName name="BS_SUM">#REF!</definedName>
    <definedName name="BS_SUMtrend">#REF!</definedName>
    <definedName name="BS_기">#REF!,#REF!,#REF!,#REF!,#REF!,#REF!,#REF!</definedName>
    <definedName name="BS_월">#REF!,#REF!,#REF!,#REF!,#REF!,#REF!</definedName>
    <definedName name="BS_일본" hidden="1">#REF!</definedName>
    <definedName name="BS_잔">#REF!,#REF!</definedName>
    <definedName name="BS_후">#REF!,#REF!,#REF!,#REF!,#REF!,#REF!</definedName>
    <definedName name="bsbco" localSheetId="1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localSheetId="1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ef" localSheetId="10">{1}</definedName>
    <definedName name="bsef">{1}</definedName>
    <definedName name="bsNote">#N/A</definedName>
    <definedName name="bs건설">#REF!</definedName>
    <definedName name="BS계정">#REF!</definedName>
    <definedName name="bs양재">#REF!</definedName>
    <definedName name="BS지사" localSheetId="10" hidden="1">{#N/A,#N/A,TRUE,"Summary";#N/A,#N/A,TRUE,"IS";#N/A,#N/A,TRUE,"Adj";#N/A,#N/A,TRUE,"BS";#N/A,#N/A,TRUE,"CF";#N/A,#N/A,TRUE,"Debt";#N/A,#N/A,TRUE,"IRR"}</definedName>
    <definedName name="BS지사" hidden="1">{#N/A,#N/A,TRUE,"Summary";#N/A,#N/A,TRUE,"IS";#N/A,#N/A,TRUE,"Adj";#N/A,#N/A,TRUE,"BS";#N/A,#N/A,TRUE,"CF";#N/A,#N/A,TRUE,"Debt";#N/A,#N/A,TRUE,"IRR"}</definedName>
    <definedName name="BS차이내역" localSheetId="10" hidden="1">{#N/A,#N/A,FALSE,"정공"}</definedName>
    <definedName name="BS차이내역" hidden="1">{#N/A,#N/A,FALSE,"정공"}</definedName>
    <definedName name="BS추정" localSheetId="10" hidden="1">{"'보고양식'!$A$58:$K$111"}</definedName>
    <definedName name="BS추정" hidden="1">{"'보고양식'!$A$58:$K$111"}</definedName>
    <definedName name="BTL">#N/A</definedName>
    <definedName name="btnClose">#N/A</definedName>
    <definedName name="btnFootNoting">#N/A</definedName>
    <definedName name="btnNext">#N/A</definedName>
    <definedName name="btnOK">#N/A</definedName>
    <definedName name="btnPrevious">#N/A</definedName>
    <definedName name="btnReturn">#N/A</definedName>
    <definedName name="BUD" hidden="1">"BUD"</definedName>
    <definedName name="BUDAVG" hidden="1">"BUDAVG"</definedName>
    <definedName name="BUDMOV" hidden="1">"BUDMOV"</definedName>
    <definedName name="bumwi">#REF!</definedName>
    <definedName name="BUSAU">#N/A</definedName>
    <definedName name="BusEntDetail">#REF!</definedName>
    <definedName name="Button2_누르기">#REF!</definedName>
    <definedName name="bvc">#REF!</definedName>
    <definedName name="BVV"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VV"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삼">#REF!</definedName>
    <definedName name="C.P">#REF!</definedName>
    <definedName name="C_">#REF!</definedName>
    <definedName name="CA">#N/A</definedName>
    <definedName name="ÇÃ">#N/A</definedName>
    <definedName name="CADCAE" localSheetId="10" hidden="1">{#N/A,#N/A,FALSE,"1.criteria";#N/A,#N/A,FALSE,"4.INVEST";#N/A,#N/A,FALSE,"5.Inspection";#N/A,#N/A,FALSE,"6.Toolscons";#N/A,#N/A,FALSE,"7.Repair&amp;maint";#N/A,#N/A,FALSE,"8.Light&amp;heating";#N/A,#N/A,FALSE,"9.Normal R&amp;D";#N/A,#N/A,FALSE,"10.TRAINING";#N/A,#N/A,FALSE,"11.Travel";#N/A,#N/A,FALSE,"12.Number of person";#N/A,#N/A,FALSE,"13.공문"}</definedName>
    <definedName name="CADCAE" hidden="1">{#N/A,#N/A,FALSE,"1.criteria";#N/A,#N/A,FALSE,"4.INVEST";#N/A,#N/A,FALSE,"5.Inspection";#N/A,#N/A,FALSE,"6.Toolscons";#N/A,#N/A,FALSE,"7.Repair&amp;maint";#N/A,#N/A,FALSE,"8.Light&amp;heating";#N/A,#N/A,FALSE,"9.Normal R&amp;D";#N/A,#N/A,FALSE,"10.TRAINING";#N/A,#N/A,FALSE,"11.Travel";#N/A,#N/A,FALSE,"12.Number of person";#N/A,#N/A,FALSE,"13.공문"}</definedName>
    <definedName name="CADE">#REF!</definedName>
    <definedName name="CAET">#REF!</definedName>
    <definedName name="CAE해석" localSheetId="10" hidden="1">{#N/A,#N/A,FALSE,"단축1";#N/A,#N/A,FALSE,"단축2";#N/A,#N/A,FALSE,"단축3";#N/A,#N/A,FALSE,"장축";#N/A,#N/A,FALSE,"4WD"}</definedName>
    <definedName name="CAE해석" hidden="1">{#N/A,#N/A,FALSE,"단축1";#N/A,#N/A,FALSE,"단축2";#N/A,#N/A,FALSE,"단축3";#N/A,#N/A,FALSE,"장축";#N/A,#N/A,FALSE,"4WD"}</definedName>
    <definedName name="CALA">#REF!</definedName>
    <definedName name="CALC_DATA">#REF!</definedName>
    <definedName name="CalcAgencyPrice">#REF!</definedName>
    <definedName name="CAMERA">#REF!</definedName>
    <definedName name="Camera감가상각비">#REF!</definedName>
    <definedName name="Camera고정경비">#REF!</definedName>
    <definedName name="Camera변동경비">#REF!</definedName>
    <definedName name="Camera직접노무비">#REF!</definedName>
    <definedName name="CAP1B" localSheetId="1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A" localSheetId="10"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PA9798" localSheetId="10" hidden="1">{#N/A,#N/A,FALSE,"P.C.B"}</definedName>
    <definedName name="CAPA9798" hidden="1">{#N/A,#N/A,FALSE,"P.C.B"}</definedName>
    <definedName name="CAPBOH">#N/A</definedName>
    <definedName name="CAPEOH">#N/A</definedName>
    <definedName name="capex_sched">#REF!</definedName>
    <definedName name="CapitalCharge">#REF!</definedName>
    <definedName name="CaptionE">#REF!</definedName>
    <definedName name="CaptionF">#REF!</definedName>
    <definedName name="Carepaq_PN">#REF!</definedName>
    <definedName name="Carepaq_TOTAL">#REF!</definedName>
    <definedName name="Case">#REF!</definedName>
    <definedName name="CASE2"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ASE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aseName">#REF!</definedName>
    <definedName name="cash">#N/A</definedName>
    <definedName name="cash_flow">#REF!</definedName>
    <definedName name="cash_fv">#REF!</definedName>
    <definedName name="cash_terminal">#REF!</definedName>
    <definedName name="CashFlow_Button1_Click">#N/A</definedName>
    <definedName name="CashFlow97">#REF!</definedName>
    <definedName name="cashIndex">#N/A</definedName>
    <definedName name="Category">#REF!</definedName>
    <definedName name="Category_Table">#REF!</definedName>
    <definedName name="CategoryList">#REF!</definedName>
    <definedName name="CAVA">#REF!</definedName>
    <definedName name="CC">#REF!</definedName>
    <definedName name="CC_Convert">#REF!</definedName>
    <definedName name="cc0" localSheetId="10" hidden="1">{"'5국공정'!$A$1:$E$128"}</definedName>
    <definedName name="cc0" hidden="1">{"'5국공정'!$A$1:$E$128"}</definedName>
    <definedName name="CCC">#REF!</definedName>
    <definedName name="CCCC">#REF!</definedName>
    <definedName name="CD">#REF!</definedName>
    <definedName name="Cday">#REF!</definedName>
    <definedName name="CDE" localSheetId="10" hidden="1">{#N/A,#N/A,TRUE,"일정"}</definedName>
    <definedName name="CDE" hidden="1">{#N/A,#N/A,TRUE,"일정"}</definedName>
    <definedName name="cdhbkjbkjnkjnlmmn" localSheetId="10" hidden="1">{#N/A,#N/A,TRUE,"일정"}</definedName>
    <definedName name="cdhbkjbkjnkjnlmmn" hidden="1">{#N/A,#N/A,TRUE,"일정"}</definedName>
    <definedName name="CellEntity">#REF!</definedName>
    <definedName name="CellGroup">#REF!</definedName>
    <definedName name="CellIntco">#REF!</definedName>
    <definedName name="CellTime">#REF!</definedName>
    <definedName name="CellTrncurrency">#REF!</definedName>
    <definedName name="CEO" localSheetId="10" hidden="1">{"'Desktop Inventory 현황'!$B$2:$O$35"}</definedName>
    <definedName name="CEO" hidden="1">{"'Desktop Inventory 현황'!$B$2:$O$35"}</definedName>
    <definedName name="CF">#N/A</definedName>
    <definedName name="cf_2004반기" hidden="1">#REF!</definedName>
    <definedName name="CF_convertdebt">#REF!</definedName>
    <definedName name="CF_deferredtaxes">#REF!</definedName>
    <definedName name="CF_gwamort">#REF!</definedName>
    <definedName name="CF_minority">#REF!</definedName>
    <definedName name="CF02기초" localSheetId="10" hidden="1">{#N/A,#N/A,TRUE,"Summary";#N/A,#N/A,TRUE,"IS";#N/A,#N/A,TRUE,"Adj";#N/A,#N/A,TRUE,"BS";#N/A,#N/A,TRUE,"CF";#N/A,#N/A,TRUE,"Debt";#N/A,#N/A,TRUE,"IRR"}</definedName>
    <definedName name="CF02기초" hidden="1">{#N/A,#N/A,TRUE,"Summary";#N/A,#N/A,TRUE,"IS";#N/A,#N/A,TRUE,"Adj";#N/A,#N/A,TRUE,"BS";#N/A,#N/A,TRUE,"CF";#N/A,#N/A,TRUE,"Debt";#N/A,#N/A,TRUE,"IRR"}</definedName>
    <definedName name="cf1fc1s4" localSheetId="10" hidden="1">{#N/A,#N/A,FALSE,"Aging Summary";#N/A,#N/A,FALSE,"Ratio Analysis";#N/A,#N/A,FALSE,"Test 120 Day Accts";#N/A,#N/A,FALSE,"Tickmarks"}</definedName>
    <definedName name="cf1fc1s4" hidden="1">{#N/A,#N/A,FALSE,"Aging Summary";#N/A,#N/A,FALSE,"Ratio Analysis";#N/A,#N/A,FALSE,"Test 120 Day Accts";#N/A,#N/A,FALSE,"Tickmarks"}</definedName>
    <definedName name="cfclear" localSheetId="10" hidden="1">{#N/A,#N/A,FALSE,"BS";#N/A,#N/A,FALSE,"PL";#N/A,#N/A,FALSE,"처분";#N/A,#N/A,FALSE,"현금";#N/A,#N/A,FALSE,"매출";#N/A,#N/A,FALSE,"원가";#N/A,#N/A,FALSE,"경영"}</definedName>
    <definedName name="cfclear" hidden="1">{#N/A,#N/A,FALSE,"BS";#N/A,#N/A,FALSE,"PL";#N/A,#N/A,FALSE,"처분";#N/A,#N/A,FALSE,"현금";#N/A,#N/A,FALSE,"매출";#N/A,#N/A,FALSE,"원가";#N/A,#N/A,FALSE,"경영"}</definedName>
    <definedName name="CFwp직전3" localSheetId="10" hidden="1">{#N/A,#N/A,FALSE,"UNIT";#N/A,#N/A,FALSE,"UNIT";#N/A,#N/A,FALSE,"계정"}</definedName>
    <definedName name="CFwp직전3" hidden="1">{#N/A,#N/A,FALSE,"UNIT";#N/A,#N/A,FALSE,"UNIT";#N/A,#N/A,FALSE,"계정"}</definedName>
    <definedName name="CF검증" hidden="1">#REF!</definedName>
    <definedName name="CF검증조서2기" localSheetId="10" hidden="1">{#N/A,#N/A,FALSE,"BS";#N/A,#N/A,FALSE,"PL";#N/A,#N/A,FALSE,"처분";#N/A,#N/A,FALSE,"현금";#N/A,#N/A,FALSE,"매출";#N/A,#N/A,FALSE,"원가";#N/A,#N/A,FALSE,"경영"}</definedName>
    <definedName name="CF검증조서2기" hidden="1">{#N/A,#N/A,FALSE,"BS";#N/A,#N/A,FALSE,"PL";#N/A,#N/A,FALSE,"처분";#N/A,#N/A,FALSE,"현금";#N/A,#N/A,FALSE,"매출";#N/A,#N/A,FALSE,"원가";#N/A,#N/A,FALSE,"경영"}</definedName>
    <definedName name="CF추정" localSheetId="10" hidden="1">{"'T-17'!$K$37"}</definedName>
    <definedName name="CF추정" hidden="1">{"'T-17'!$K$37"}</definedName>
    <definedName name="cgv">#REF!</definedName>
    <definedName name="cha">#REF!</definedName>
    <definedName name="CHABC">#REF!</definedName>
    <definedName name="CHAMH">#REF!</definedName>
    <definedName name="chang" localSheetId="10" hidden="1">{#N/A,#N/A,FALSE,"을지 (4)";#N/A,#N/A,FALSE,"을지 (5)";#N/A,#N/A,FALSE,"을지 (6)"}</definedName>
    <definedName name="chang" hidden="1">{#N/A,#N/A,FALSE,"을지 (4)";#N/A,#N/A,FALSE,"을지 (5)";#N/A,#N/A,FALSE,"을지 (6)"}</definedName>
    <definedName name="ChangeInCommonEquity">#REF!</definedName>
    <definedName name="ChangeInConvertiblePreferredStock">#REF!</definedName>
    <definedName name="ChangeInDeferredCompensation">#REF!</definedName>
    <definedName name="ChangeInStraightPreferredStock">#REF!</definedName>
    <definedName name="ChangeRange" hidden="1">#REF!</definedName>
    <definedName name="Channel">#REF!</definedName>
    <definedName name="Chart_1">"Chart 1"</definedName>
    <definedName name="CHA기술">#REF!</definedName>
    <definedName name="CHA사원">#REF!</definedName>
    <definedName name="CHA수도">#REF!</definedName>
    <definedName name="CHA전력">#REF!</definedName>
    <definedName name="CHA총인원">#REF!</definedName>
    <definedName name="CHD" localSheetId="10" hidden="1">{#N/A,#N/A,FALSE,"손익표지";#N/A,#N/A,FALSE,"손익계산";#N/A,#N/A,FALSE,"일반관리비";#N/A,#N/A,FALSE,"영업외수익";#N/A,#N/A,FALSE,"영업외비용";#N/A,#N/A,FALSE,"매출액";#N/A,#N/A,FALSE,"요약손익";#N/A,#N/A,FALSE,"요약대차";#N/A,#N/A,FALSE,"매출채권현황";#N/A,#N/A,FALSE,"매출채권명세"}</definedName>
    <definedName name="CHD" hidden="1">{#N/A,#N/A,FALSE,"손익표지";#N/A,#N/A,FALSE,"손익계산";#N/A,#N/A,FALSE,"일반관리비";#N/A,#N/A,FALSE,"영업외수익";#N/A,#N/A,FALSE,"영업외비용";#N/A,#N/A,FALSE,"매출액";#N/A,#N/A,FALSE,"요약손익";#N/A,#N/A,FALSE,"요약대차";#N/A,#N/A,FALSE,"매출채권현황";#N/A,#N/A,FALSE,"매출채권명세"}</definedName>
    <definedName name="CHDDOR">#REF!</definedName>
    <definedName name="CHEO">#N/A</definedName>
    <definedName name="CHF">#REF!</definedName>
    <definedName name="cho">#REF!</definedName>
    <definedName name="CHONJU">#REF!</definedName>
    <definedName name="CHONJU1">#REF!</definedName>
    <definedName name="City">#REF!</definedName>
    <definedName name="CKFKFL">#REF!</definedName>
    <definedName name="CKSP">#REF!</definedName>
    <definedName name="Claim_Total">#REF!</definedName>
    <definedName name="ClaimEnd">#REF!</definedName>
    <definedName name="ClaimStart">#REF!</definedName>
    <definedName name="CLEAR">#N/A</definedName>
    <definedName name="CLEAR1">#N/A</definedName>
    <definedName name="client">#REF!</definedName>
    <definedName name="CLIENT_NAME">#REF!</definedName>
    <definedName name="ClientFilter">#REF!</definedName>
    <definedName name="CLOSE">#REF!</definedName>
    <definedName name="CMA" localSheetId="10" hidden="1">{#N/A,#N/A,FALSE,"BS";#N/A,#N/A,FALSE,"PL";#N/A,#N/A,FALSE,"처분";#N/A,#N/A,FALSE,"현금";#N/A,#N/A,FALSE,"매출";#N/A,#N/A,FALSE,"원가";#N/A,#N/A,FALSE,"경영"}</definedName>
    <definedName name="CMA" hidden="1">{#N/A,#N/A,FALSE,"BS";#N/A,#N/A,FALSE,"PL";#N/A,#N/A,FALSE,"처분";#N/A,#N/A,FALSE,"현금";#N/A,#N/A,FALSE,"매출";#N/A,#N/A,FALSE,"원가";#N/A,#N/A,FALSE,"경영"}</definedName>
    <definedName name="Cmonth">#REF!</definedName>
    <definedName name="cn">#REF!</definedName>
    <definedName name="cny">#REF!</definedName>
    <definedName name="CODE">#REF!</definedName>
    <definedName name="COET">#REF!</definedName>
    <definedName name="COLA">#REF!</definedName>
    <definedName name="COM">#REF!</definedName>
    <definedName name="Comment">#REF!</definedName>
    <definedName name="Commission">#REF!</definedName>
    <definedName name="commondiv">#REF!</definedName>
    <definedName name="COMP">#N/A</definedName>
    <definedName name="COMPANY">#REF!</definedName>
    <definedName name="Company_Name">#REF!</definedName>
    <definedName name="Compaq_5">#REF!</definedName>
    <definedName name="Compaq_6">#REF!</definedName>
    <definedName name="Compaq_rate">#REF!</definedName>
    <definedName name="con">#REF!</definedName>
    <definedName name="CoName1">#REF!</definedName>
    <definedName name="conb1">#REF!</definedName>
    <definedName name="conb10">#REF!</definedName>
    <definedName name="conb100">#REF!</definedName>
    <definedName name="conb101">#REF!</definedName>
    <definedName name="conb102">#REF!</definedName>
    <definedName name="conb103">#REF!</definedName>
    <definedName name="conb104">#REF!</definedName>
    <definedName name="conb105">#REF!</definedName>
    <definedName name="conb106">#REF!</definedName>
    <definedName name="conb107">#REF!</definedName>
    <definedName name="conb108">#REF!</definedName>
    <definedName name="conb109">#REF!</definedName>
    <definedName name="conb11">#REF!</definedName>
    <definedName name="conb110">#REF!</definedName>
    <definedName name="conb111">#REF!</definedName>
    <definedName name="conb112">#REF!</definedName>
    <definedName name="conb113">#REF!</definedName>
    <definedName name="conb114">#REF!</definedName>
    <definedName name="conb115">#REF!</definedName>
    <definedName name="conb116">#REF!</definedName>
    <definedName name="conb117">#REF!</definedName>
    <definedName name="conb118">#REF!</definedName>
    <definedName name="conb119">#REF!</definedName>
    <definedName name="conb12">#REF!</definedName>
    <definedName name="conb120">#REF!</definedName>
    <definedName name="conb121">#REF!</definedName>
    <definedName name="conb13">#REF!</definedName>
    <definedName name="conb14">#REF!</definedName>
    <definedName name="conb15">#REF!</definedName>
    <definedName name="conb16">#REF!</definedName>
    <definedName name="conb17">#REF!</definedName>
    <definedName name="conb18">#REF!</definedName>
    <definedName name="conb19">#REF!</definedName>
    <definedName name="conb2">#REF!</definedName>
    <definedName name="conb20">#REF!</definedName>
    <definedName name="conb21">#REF!</definedName>
    <definedName name="conb22">#REF!</definedName>
    <definedName name="conb23">#REF!</definedName>
    <definedName name="conb24">#REF!</definedName>
    <definedName name="conb25">#REF!</definedName>
    <definedName name="conb26">#REF!</definedName>
    <definedName name="conb27">#REF!</definedName>
    <definedName name="conb28">#REF!</definedName>
    <definedName name="conb29">#REF!</definedName>
    <definedName name="conb3">#REF!</definedName>
    <definedName name="conb30">#REF!</definedName>
    <definedName name="conb31">#REF!</definedName>
    <definedName name="conb33">#REF!</definedName>
    <definedName name="conb34">#REF!</definedName>
    <definedName name="conb36">#REF!</definedName>
    <definedName name="conb37">#REF!</definedName>
    <definedName name="conb38">#REF!</definedName>
    <definedName name="conb39">#REF!</definedName>
    <definedName name="conb4">#REF!</definedName>
    <definedName name="conb40">#REF!</definedName>
    <definedName name="conb41">#REF!</definedName>
    <definedName name="conb42">#REF!</definedName>
    <definedName name="conb43">#REF!</definedName>
    <definedName name="conb44">#REF!</definedName>
    <definedName name="conb45">#REF!</definedName>
    <definedName name="conb46">#REF!</definedName>
    <definedName name="conb47">#REF!</definedName>
    <definedName name="conb48">#REF!</definedName>
    <definedName name="conb49">#REF!</definedName>
    <definedName name="conb5">#REF!</definedName>
    <definedName name="conb50">#REF!</definedName>
    <definedName name="conb51">#REF!</definedName>
    <definedName name="conb52">#REF!</definedName>
    <definedName name="conb53">#REF!</definedName>
    <definedName name="conb54">#REF!</definedName>
    <definedName name="conb55">#REF!</definedName>
    <definedName name="conb58">#REF!</definedName>
    <definedName name="conb59">#REF!</definedName>
    <definedName name="conb6">#REF!</definedName>
    <definedName name="conb60">#REF!</definedName>
    <definedName name="conb61">#REF!</definedName>
    <definedName name="conb62">#REF!</definedName>
    <definedName name="conb63">#REF!</definedName>
    <definedName name="conb64">#REF!</definedName>
    <definedName name="conb65">#REF!</definedName>
    <definedName name="conb66">#REF!</definedName>
    <definedName name="conb67">#REF!</definedName>
    <definedName name="conb68">#REF!</definedName>
    <definedName name="conb69">#REF!</definedName>
    <definedName name="conb7">#REF!</definedName>
    <definedName name="conb70">#REF!</definedName>
    <definedName name="conb71">#REF!</definedName>
    <definedName name="conb72">#REF!</definedName>
    <definedName name="conb73">#REF!</definedName>
    <definedName name="conb74">#REF!</definedName>
    <definedName name="conb75">#REF!</definedName>
    <definedName name="conb76">#REF!</definedName>
    <definedName name="conb77">#REF!</definedName>
    <definedName name="conb78">#REF!</definedName>
    <definedName name="conb79">#REF!</definedName>
    <definedName name="conb8">#REF!</definedName>
    <definedName name="conb80">#REF!</definedName>
    <definedName name="conb81">#REF!</definedName>
    <definedName name="conb82">#REF!</definedName>
    <definedName name="conb83">#REF!</definedName>
    <definedName name="conb84">#REF!</definedName>
    <definedName name="conb85">#REF!</definedName>
    <definedName name="conb86">#REF!</definedName>
    <definedName name="conb87">#REF!</definedName>
    <definedName name="conb88">#REF!</definedName>
    <definedName name="conb89">#REF!</definedName>
    <definedName name="conb9">#REF!</definedName>
    <definedName name="conb90">#REF!</definedName>
    <definedName name="conb91">#REF!</definedName>
    <definedName name="conb92">#REF!</definedName>
    <definedName name="conb93">#REF!</definedName>
    <definedName name="conb94">#REF!</definedName>
    <definedName name="conb95">#REF!</definedName>
    <definedName name="conb96">#REF!</definedName>
    <definedName name="conb97">#REF!</definedName>
    <definedName name="conb98">#REF!</definedName>
    <definedName name="conb99">#REF!</definedName>
    <definedName name="CONS1">#REF!</definedName>
    <definedName name="CONSTANT">#REF!</definedName>
    <definedName name="CONT">#REF!</definedName>
    <definedName name="Contents">#REF!</definedName>
    <definedName name="ContentsHelp" hidden="1">#REF!</definedName>
    <definedName name="CONTROL">#REF!</definedName>
    <definedName name="controlsheet">#REF!</definedName>
    <definedName name="CoNum1">#REF!</definedName>
    <definedName name="convdebtrate">#REF!</definedName>
    <definedName name="convdebtshares">#REF!</definedName>
    <definedName name="convprefrate">#REF!</definedName>
    <definedName name="convprefshares">#REF!</definedName>
    <definedName name="convpricedebt">#REF!</definedName>
    <definedName name="convpricepref">#REF!</definedName>
    <definedName name="Copia_val_SP">#REF!</definedName>
    <definedName name="COS">#N/A</definedName>
    <definedName name="COS_UC">#N/A</definedName>
    <definedName name="cost">#REF!</definedName>
    <definedName name="Cost_Cntr">#REF!</definedName>
    <definedName name="Cost1" localSheetId="10" hidden="1">{"'Desktop Inventory 현황'!$B$2:$O$35"}</definedName>
    <definedName name="Cost1" hidden="1">{"'Desktop Inventory 현황'!$B$2:$O$35"}</definedName>
    <definedName name="CostPerKm">#REF!</definedName>
    <definedName name="Country">#REF!</definedName>
    <definedName name="COUPPCD">#REF!</definedName>
    <definedName name="COVA">#REF!</definedName>
    <definedName name="Cover">#REF!</definedName>
    <definedName name="CPOV">#REF!</definedName>
    <definedName name="CPP">#REF!</definedName>
    <definedName name="CP제조간접비I">#REF!</definedName>
    <definedName name="CP제조간접비II">#REF!</definedName>
    <definedName name="CR">#N/A</definedName>
    <definedName name="Cr_Amount">#REF!</definedName>
    <definedName name="Cr_CoA">#REF!</definedName>
    <definedName name="CR3RT">#REF!</definedName>
    <definedName name="CR3RTDK">#REF!</definedName>
    <definedName name="CR5RTDK">#REF!</definedName>
    <definedName name="CreateTable" hidden="1">#REF!</definedName>
    <definedName name="_xlnm.Criteria">#REF!</definedName>
    <definedName name="Criteria_MI">#REF!</definedName>
    <definedName name="crr">#REF!</definedName>
    <definedName name="CRT자료">#REF!</definedName>
    <definedName name="cs_code">#REF!</definedName>
    <definedName name="csDesignMode">1</definedName>
    <definedName name="CSTALL">#REF!</definedName>
    <definedName name="CUMUP">#REF!</definedName>
    <definedName name="CURR_G_L">#REF!</definedName>
    <definedName name="curr_rate">#REF!</definedName>
    <definedName name="CURRENCY">#REF!</definedName>
    <definedName name="CurrencyDetail">#REF!</definedName>
    <definedName name="Current">#REF!</definedName>
    <definedName name="CURREOM">#REF!</definedName>
    <definedName name="CurrMonth">#REF!</definedName>
    <definedName name="CUST">#N/A</definedName>
    <definedName name="CUST_CODE">#N/A</definedName>
    <definedName name="CUST_NAME">#REF!</definedName>
    <definedName name="custcode">#REF!</definedName>
    <definedName name="CWAF물정보비">#REF!</definedName>
    <definedName name="CWAF실정보비">#REF!</definedName>
    <definedName name="cwe" localSheetId="10" hidden="1">{#N/A,#N/A,FALSE,"ALM-ASISC"}</definedName>
    <definedName name="cwe" hidden="1">{#N/A,#N/A,FALSE,"ALM-ASISC"}</definedName>
    <definedName name="Cwvu.시간대별예약." hidden="1">#REF!,#REF!,#REF!,#REF!,#REF!,#REF!,#REF!,#REF!</definedName>
    <definedName name="CY_Accounts_Receivable">#REF!</definedName>
    <definedName name="CY_Administration">#REF!</definedName>
    <definedName name="CY_all_Assets">#REF!</definedName>
    <definedName name="CY_all_Equity">#REF!</definedName>
    <definedName name="CY_all_Income">#REF!</definedName>
    <definedName name="CY_all_Liabs">#REF!</definedName>
    <definedName name="CY_all_RetEarn_bf">#REF!</definedName>
    <definedName name="CY_Cash">#REF!</definedName>
    <definedName name="CY_Cash_Div_Dec">#REF!</definedName>
    <definedName name="CY_Common_Equity">#REF!</definedName>
    <definedName name="CY_Cost_of_Sales">#REF!</definedName>
    <definedName name="CY_Current_Liabilities">#REF!</definedName>
    <definedName name="CY_Depreciation">#REF!</definedName>
    <definedName name="CY_Gross_Profit">#REF!</definedName>
    <definedName name="CY_Inc_Bef_Tax">#REF!</definedName>
    <definedName name="CY_Intangible_Assets">#REF!</definedName>
    <definedName name="CY_Interest_Expense">#REF!</definedName>
    <definedName name="CY_Inventory">#REF!</definedName>
    <definedName name="CY_investment">#REF!</definedName>
    <definedName name="CY_knw_Assets">#REF!</definedName>
    <definedName name="CY_knw_Equity">#REF!</definedName>
    <definedName name="CY_knw_Income">#REF!</definedName>
    <definedName name="CY_knw_Liabs">#REF!</definedName>
    <definedName name="CY_knw_RetEarn_bf">#REF!</definedName>
    <definedName name="CY_LIABIL_EQUITY">#REF!</definedName>
    <definedName name="CY_lik_Assets">#REF!</definedName>
    <definedName name="CY_lik_Equity">#REF!</definedName>
    <definedName name="CY_lik_Income">#REF!</definedName>
    <definedName name="CY_lik_Liabs">#REF!</definedName>
    <definedName name="CY_lik_RetEarn_bf">#REF!</definedName>
    <definedName name="CY_LT_Debt">#REF!</definedName>
    <definedName name="CY_Market_Value_of_Equity">#REF!</definedName>
    <definedName name="CY_Marketable_Sec">#REF!</definedName>
    <definedName name="CY_NET_PROFIT">#REF!</definedName>
    <definedName name="CY_Net_Revenue">#REF!</definedName>
    <definedName name="CY_Operating_Income">#REF!</definedName>
    <definedName name="CY_Other">#REF!</definedName>
    <definedName name="CY_Other_Curr_Assets">#REF!</definedName>
    <definedName name="CY_Other_LT_Assets">#REF!</definedName>
    <definedName name="CY_Other_LT_Liabilities">#REF!</definedName>
    <definedName name="CY_Preferred_Stock">#REF!</definedName>
    <definedName name="CY_QUICK_ASSETS">#REF!</definedName>
    <definedName name="CY_Retained_Earnings">#REF!</definedName>
    <definedName name="CY_Selling">#REF!</definedName>
    <definedName name="CY_Tangible_Assets">#REF!</definedName>
    <definedName name="CY_Tangible_Net_Worth">#REF!</definedName>
    <definedName name="CY_Taxes">#REF!</definedName>
    <definedName name="CY_TOTAL_ASSETS">#REF!</definedName>
    <definedName name="CY_TOTAL_CURR_ASSETS">#REF!</definedName>
    <definedName name="CY_TOTAL_DEBT">#REF!</definedName>
    <definedName name="CY_TOTAL_EQUITY">#REF!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Income">#REF!</definedName>
    <definedName name="CY_tx_lik_Liabs">#REF!</definedName>
    <definedName name="CY_tx_lik_RetEarn_bf">#REF!</definedName>
    <definedName name="CY_Weighted_Average">#REF!</definedName>
    <definedName name="CY_Working_Capital">#REF!</definedName>
    <definedName name="CY_경상이익">#REF!</definedName>
    <definedName name="CY_단기차입금">#REF!</definedName>
    <definedName name="CY_매입채무">#REF!</definedName>
    <definedName name="CY_사채">#REF!</definedName>
    <definedName name="CY_유동성장기부채">#REF!</definedName>
    <definedName name="CY_장기차입금">#REF!</definedName>
    <definedName name="Cyear">#REF!</definedName>
    <definedName name="C채권계정과목">#REF!</definedName>
    <definedName name="C채무계정과목">#REF!</definedName>
    <definedName name="D">#REF!</definedName>
    <definedName name="D1669\">#REF!</definedName>
    <definedName name="D22.G31_">#REF!</definedName>
    <definedName name="d3q">#REF!</definedName>
    <definedName name="DA_1688988415200000452" hidden="1">#REF!</definedName>
    <definedName name="DA_1723469182300000919" hidden="1">#REF!</definedName>
    <definedName name="DA_1723469182300001044" hidden="1">#REF!</definedName>
    <definedName name="DAL_RESERVED" hidden="1">#REF!</definedName>
    <definedName name="DALFirstRange" hidden="1">#REF!</definedName>
    <definedName name="DALS_GrandTotal" hidden="1">#REF!</definedName>
    <definedName name="DALS_Heading" hidden="1">#REF!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t">#REF!</definedName>
    <definedName name="DATA">#REF!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4">#REF!</definedName>
    <definedName name="DATA5">#REF!</definedName>
    <definedName name="DATA6">#REF!</definedName>
    <definedName name="DATA7">#REF!</definedName>
    <definedName name="DATA8">#REF!</definedName>
    <definedName name="DATA9">#REF!</definedName>
    <definedName name="_xlnm.Database">#REF!</definedName>
    <definedName name="Database_MI">#REF!</definedName>
    <definedName name="DATABASE1" hidden="1">#REF!</definedName>
    <definedName name="date">#REF!</definedName>
    <definedName name="Date_Table">#REF!</definedName>
    <definedName name="DaWk7">#REF!</definedName>
    <definedName name="DAY">#REF!</definedName>
    <definedName name="DazzlerPCI_array">#REF!</definedName>
    <definedName name="DB">#N/A</definedName>
    <definedName name="dbehd" localSheetId="2">BlankMacro1</definedName>
    <definedName name="dbehd" localSheetId="3">BlankMacro1</definedName>
    <definedName name="dbehd" localSheetId="5">BlankMacro1</definedName>
    <definedName name="dbehd" localSheetId="6">BlankMacro1</definedName>
    <definedName name="dbehd" localSheetId="7">BlankMacro1</definedName>
    <definedName name="dbehd" localSheetId="8">BlankMacro1</definedName>
    <definedName name="dbehd" localSheetId="9">BlankMacro1</definedName>
    <definedName name="dbehd" localSheetId="4">BlankMacro1</definedName>
    <definedName name="dbehd" localSheetId="10">BlankMacro1</definedName>
    <definedName name="dbehd" localSheetId="1">BlankMacro1</definedName>
    <definedName name="dbehd">BlankMacro1</definedName>
    <definedName name="dbo_HFAPATA1T">#REF!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bsal">#REF!</definedName>
    <definedName name="DC">#N/A</definedName>
    <definedName name="DCF_NO_YRS">#REF!</definedName>
    <definedName name="DCF_VAL_MNTH">#REF!</definedName>
    <definedName name="dcf_year">#REF!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D">#REF!</definedName>
    <definedName name="dda" hidden="1">#REF!</definedName>
    <definedName name="DDC부문" localSheetId="10" hidden="1">{#N/A,#N/A,FALSE,"계약직(여)"}</definedName>
    <definedName name="DDC부문" hidden="1">{#N/A,#N/A,FALSE,"계약직(여)"}</definedName>
    <definedName name="DDD">#N/A</definedName>
    <definedName name="dddd" localSheetId="10" hidden="1">{#N/A,#N/A,FALSE,"UNIT";#N/A,#N/A,FALSE,"UNIT";#N/A,#N/A,FALSE,"계정"}</definedName>
    <definedName name="dddd" hidden="1">{#N/A,#N/A,FALSE,"UNIT";#N/A,#N/A,FALSE,"UNIT";#N/A,#N/A,FALSE,"계정"}</definedName>
    <definedName name="DDDDD" localSheetId="10">{0;0;0;0;5;1;0.75;0;0;0;2;FALSE;FALSE;FALSE;FALSE;FALSE;#N/A;1;100;#N/A;#N/A;"";""}</definedName>
    <definedName name="DDDDD">{0;0;0;0;5;1;0.75;0;0;0;2;FALSE;FALSE;FALSE;FALSE;FALSE;#N/A;1;100;#N/A;#N/A;"";""}</definedName>
    <definedName name="dddddd">#REF!</definedName>
    <definedName name="ddddddd">#REF!</definedName>
    <definedName name="dddddddd">#REF!</definedName>
    <definedName name="ddddddddd" localSheetId="10" hidden="1">{#N/A,#N/A,FALSE,"UNIT";#N/A,#N/A,FALSE,"UNIT";#N/A,#N/A,FALSE,"계정"}</definedName>
    <definedName name="ddddddddd" hidden="1">{#N/A,#N/A,FALSE,"UNIT";#N/A,#N/A,FALSE,"UNIT";#N/A,#N/A,FALSE,"계정"}</definedName>
    <definedName name="dddddddddd" localSheetId="10" hidden="1">{#N/A,#N/A,FALSE,"UNIT";#N/A,#N/A,FALSE,"UNIT";#N/A,#N/A,FALSE,"계정"}</definedName>
    <definedName name="dddddddddd" hidden="1">{#N/A,#N/A,FALSE,"UNIT";#N/A,#N/A,FALSE,"UNIT";#N/A,#N/A,FALSE,"계정"}</definedName>
    <definedName name="DDDDDDDDDDDD" localSheetId="10" hidden="1">{#N/A,#N/A,FALSE,"표지";#N/A,#N/A,FALSE,"전제";#N/A,#N/A,FALSE,"손익-자 (2)";#N/A,#N/A,FALSE,"손익-자";#N/A,#N/A,FALSE,"손익-마 (2)";#N/A,#N/A,FALSE,"손익-마";#N/A,#N/A,FALSE,"총손최종"}</definedName>
    <definedName name="DDDDDDDDDDDD" hidden="1">{#N/A,#N/A,FALSE,"표지";#N/A,#N/A,FALSE,"전제";#N/A,#N/A,FALSE,"손익-자 (2)";#N/A,#N/A,FALSE,"손익-자";#N/A,#N/A,FALSE,"손익-마 (2)";#N/A,#N/A,FALSE,"손익-마";#N/A,#N/A,FALSE,"총손최종"}</definedName>
    <definedName name="ddddddddddddd" localSheetId="10" hidden="1">{"'호선별현황(방식)'!$K$22:$P$22","'호선별현황(방식)'!$K$22:$P$22"}</definedName>
    <definedName name="ddddddddddddd" hidden="1">{"'호선별현황(방식)'!$K$22:$P$22","'호선별현황(방식)'!$K$22:$P$22"}</definedName>
    <definedName name="dddddr">#REF!</definedName>
    <definedName name="DDDDFGH">#REF!</definedName>
    <definedName name="dddfg" localSheetId="10" hidden="1">{#N/A,#N/A,FALSE,"정공"}</definedName>
    <definedName name="dddfg" hidden="1">{#N/A,#N/A,FALSE,"정공"}</definedName>
    <definedName name="dde">#REF!</definedName>
    <definedName name="DDFDF" hidden="1">#REF!</definedName>
    <definedName name="DDFRE"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ong" localSheetId="10" hidden="1">{#N/A,#N/A,FALSE,"지침";#N/A,#N/A,FALSE,"환경분석";#N/A,#N/A,FALSE,"Sheet16"}</definedName>
    <definedName name="DDong" hidden="1">{#N/A,#N/A,FALSE,"지침";#N/A,#N/A,FALSE,"환경분석";#N/A,#N/A,FALSE,"Sheet16"}</definedName>
    <definedName name="ddr">#REF!</definedName>
    <definedName name="DDS" localSheetId="10" hidden="1">{#N/A,#N/A,FALSE,"을지 (4)";#N/A,#N/A,FALSE,"을지 (5)";#N/A,#N/A,FALSE,"을지 (6)"}</definedName>
    <definedName name="DDS" hidden="1">{#N/A,#N/A,FALSE,"을지 (4)";#N/A,#N/A,FALSE,"을지 (5)";#N/A,#N/A,FALSE,"을지 (6)"}</definedName>
    <definedName name="de">#REF!</definedName>
    <definedName name="DealRef">#REF!</definedName>
    <definedName name="deat" localSheetId="10" hidden="1">{"'T-17'!$K$37"}</definedName>
    <definedName name="deat" hidden="1">{"'T-17'!$K$37"}</definedName>
    <definedName name="debt_fv">#REF!</definedName>
    <definedName name="debt_terminal">#REF!</definedName>
    <definedName name="DEC">#REF!</definedName>
    <definedName name="DEC.GH">#REF!</definedName>
    <definedName name="DecisionDate">#REF!</definedName>
    <definedName name="ded">#REF!</definedName>
    <definedName name="dek">#REF!</definedName>
    <definedName name="DelDC">#REF!</definedName>
    <definedName name="DelDm">#REF!</definedName>
    <definedName name="DeleteRange" hidden="1">#REF!</definedName>
    <definedName name="DeleteTable" hidden="1">#REF!</definedName>
    <definedName name="Delivery">#REF!</definedName>
    <definedName name="delta">#REF!</definedName>
    <definedName name="DelType">#REF!</definedName>
    <definedName name="dem">#REF!</definedName>
    <definedName name="depreciation_schedule">#REF!</definedName>
    <definedName name="DeptCode">#REF!</definedName>
    <definedName name="DeptLOB">#REF!</definedName>
    <definedName name="deptLookup">#REF!</definedName>
    <definedName name="derniere">#REF!</definedName>
    <definedName name="Description">#REF!</definedName>
    <definedName name="Detail_sch_ytd">#REF!</definedName>
    <definedName name="Deutsche">#N/A</definedName>
    <definedName name="DEVICE">#N/A</definedName>
    <definedName name="df" localSheetId="10" hidden="1">{"FORM1",#N/A,FALSE,"Revenue";"FORMTR",#N/A,FALSE,"Revenue";"FORM3.1",#N/A,FALSE,"Revenue"}</definedName>
    <definedName name="df" hidden="1">{"FORM1",#N/A,FALSE,"Revenue";"FORMTR",#N/A,FALSE,"Revenue";"FORM3.1",#N/A,FALSE,"Revenue"}</definedName>
    <definedName name="dfa" localSheetId="10" hidden="1">{#N/A,#N/A,FALSE,"손익표지";#N/A,#N/A,FALSE,"손익계산";#N/A,#N/A,FALSE,"일반관리비";#N/A,#N/A,FALSE,"영업외수익";#N/A,#N/A,FALSE,"영업외비용";#N/A,#N/A,FALSE,"매출액";#N/A,#N/A,FALSE,"요약손익";#N/A,#N/A,FALSE,"요약대차";#N/A,#N/A,FALSE,"매출채권현황";#N/A,#N/A,FALSE,"매출채권명세"}</definedName>
    <definedName name="dfa" hidden="1">{#N/A,#N/A,FALSE,"손익표지";#N/A,#N/A,FALSE,"손익계산";#N/A,#N/A,FALSE,"일반관리비";#N/A,#N/A,FALSE,"영업외수익";#N/A,#N/A,FALSE,"영업외비용";#N/A,#N/A,FALSE,"매출액";#N/A,#N/A,FALSE,"요약손익";#N/A,#N/A,FALSE,"요약대차";#N/A,#N/A,FALSE,"매출채권현황";#N/A,#N/A,FALSE,"매출채권명세"}</definedName>
    <definedName name="dfakdf" hidden="1">#REF!</definedName>
    <definedName name="DFASDFDS" localSheetId="10" hidden="1">{#N/A,#N/A,FALSE,"손익표지";#N/A,#N/A,FALSE,"손익계산";#N/A,#N/A,FALSE,"일반관리비";#N/A,#N/A,FALSE,"영업외수익";#N/A,#N/A,FALSE,"영업외비용";#N/A,#N/A,FALSE,"매출액";#N/A,#N/A,FALSE,"요약손익";#N/A,#N/A,FALSE,"요약대차";#N/A,#N/A,FALSE,"매출채권현황";#N/A,#N/A,FALSE,"매출채권명세"}</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ASF" localSheetId="10"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DFASF"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dfd">#REF!</definedName>
    <definedName name="dfdf">#REF!</definedName>
    <definedName name="dfdfdfd">#REF!</definedName>
    <definedName name="dfds" localSheetId="10" hidden="1">{#N/A,#N/A,FALSE,"Aging Summary";#N/A,#N/A,FALSE,"Ratio Analysis";#N/A,#N/A,FALSE,"Test 120 Day Accts";#N/A,#N/A,FALSE,"Tickmarks"}</definedName>
    <definedName name="dfds" hidden="1">{#N/A,#N/A,FALSE,"Aging Summary";#N/A,#N/A,FALSE,"Ratio Analysis";#N/A,#N/A,FALSE,"Test 120 Day Accts";#N/A,#N/A,FALSE,"Tickmarks"}</definedName>
    <definedName name="dfer">#REF!</definedName>
    <definedName name="dff">#REF!</definedName>
    <definedName name="dffd">#REF!</definedName>
    <definedName name="dffdfs" localSheetId="2">BlankMacro1</definedName>
    <definedName name="dffdfs" localSheetId="3">BlankMacro1</definedName>
    <definedName name="dffdfs" localSheetId="5">BlankMacro1</definedName>
    <definedName name="dffdfs" localSheetId="6">BlankMacro1</definedName>
    <definedName name="dffdfs" localSheetId="7">BlankMacro1</definedName>
    <definedName name="dffdfs" localSheetId="8">BlankMacro1</definedName>
    <definedName name="dffdfs" localSheetId="9">BlankMacro1</definedName>
    <definedName name="dffdfs" localSheetId="4">BlankMacro1</definedName>
    <definedName name="dffdfs" localSheetId="10">BlankMacro1</definedName>
    <definedName name="dffdfs" localSheetId="1">BlankMacro1</definedName>
    <definedName name="dffdfs">BlankMacro1</definedName>
    <definedName name="dffgg">#REF!</definedName>
    <definedName name="dfg" localSheetId="10" hidden="1">{#N/A,#N/A,TRUE,"Assumptions";#N/A,#N/A,TRUE,"Sources of Revenue";#N/A,#N/A,TRUE,"P&amp;L";#N/A,#N/A,TRUE,"Bal. Sheet";#N/A,#N/A,TRUE,"Rights Issue &amp; X Adjustment";#N/A,#N/A,TRUE,"Transaction Model"}</definedName>
    <definedName name="dfg" hidden="1">{#N/A,#N/A,TRUE,"Assumptions";#N/A,#N/A,TRUE,"Sources of Revenue";#N/A,#N/A,TRUE,"P&amp;L";#N/A,#N/A,TRUE,"Bal. Sheet";#N/A,#N/A,TRUE,"Rights Issue &amp; X Adjustment";#N/A,#N/A,TRUE,"Transaction Model"}</definedName>
    <definedName name="dfgbr" hidden="1">#REF!</definedName>
    <definedName name="dfghdfghhdfh" localSheetId="10" hidden="1">{#N/A,#N/A,TRUE,"Assumptions";#N/A,#N/A,TRUE,"Sources of Revenue";#N/A,#N/A,TRUE,"P&amp;L";#N/A,#N/A,TRUE,"Bal. Sheet";#N/A,#N/A,TRUE,"Rights Issue &amp; X Adjustment";#N/A,#N/A,TRUE,"Transaction Model"}</definedName>
    <definedName name="dfghdfghhdfh" hidden="1">{#N/A,#N/A,TRUE,"Assumptions";#N/A,#N/A,TRUE,"Sources of Revenue";#N/A,#N/A,TRUE,"P&amp;L";#N/A,#N/A,TRUE,"Bal. Sheet";#N/A,#N/A,TRUE,"Rights Issue &amp; X Adjustment";#N/A,#N/A,TRUE,"Transaction Model"}</definedName>
    <definedName name="dfh">#REF!</definedName>
    <definedName name="dfrewsfa" localSheetId="2">BlankMacro1</definedName>
    <definedName name="dfrewsfa" localSheetId="3">BlankMacro1</definedName>
    <definedName name="dfrewsfa" localSheetId="5">BlankMacro1</definedName>
    <definedName name="dfrewsfa" localSheetId="6">BlankMacro1</definedName>
    <definedName name="dfrewsfa" localSheetId="7">BlankMacro1</definedName>
    <definedName name="dfrewsfa" localSheetId="8">BlankMacro1</definedName>
    <definedName name="dfrewsfa" localSheetId="9">BlankMacro1</definedName>
    <definedName name="dfrewsfa" localSheetId="4">BlankMacro1</definedName>
    <definedName name="dfrewsfa" localSheetId="10">BlankMacro1</definedName>
    <definedName name="dfrewsfa" localSheetId="1">BlankMacro1</definedName>
    <definedName name="dfrewsfa">BlankMacro1</definedName>
    <definedName name="dfs">#REF!</definedName>
    <definedName name="DFSDFS" hidden="1">#REF!</definedName>
    <definedName name="dfsdfsf" hidden="1">#REF!</definedName>
    <definedName name="DFSWE"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ffdh" localSheetId="10" hidden="1">{#N/A,#N/A,TRUE,"Assumptions";#N/A,#N/A,TRUE,"Sources of Revenue";#N/A,#N/A,TRUE,"P&amp;L";#N/A,#N/A,TRUE,"Bal. Sheet";#N/A,#N/A,TRUE,"Rights Issue &amp; X Adjustment";#N/A,#N/A,TRUE,"Transaction Model"}</definedName>
    <definedName name="dgffdh" hidden="1">{#N/A,#N/A,TRUE,"Assumptions";#N/A,#N/A,TRUE,"Sources of Revenue";#N/A,#N/A,TRUE,"P&amp;L";#N/A,#N/A,TRUE,"Bal. Sheet";#N/A,#N/A,TRUE,"Rights Issue &amp; X Adjustment";#N/A,#N/A,TRUE,"Transaction Model"}</definedName>
    <definedName name="DHL" localSheetId="1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DHL"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Difference">#REF!</definedName>
    <definedName name="DIS" hidden="1">#REF!</definedName>
    <definedName name="disc_rate">#REF!</definedName>
    <definedName name="disc_years">#REF!</definedName>
    <definedName name="Discount" hidden="1">#REF!</definedName>
    <definedName name="display_area_2" hidden="1">#REF!</definedName>
    <definedName name="DIV">#N/A</definedName>
    <definedName name="Division">#N/A</definedName>
    <definedName name="DJDJDJDJ" localSheetId="10" hidden="1">{#N/A,#N/A,FALSE,"3가";#N/A,#N/A,FALSE,"3나";#N/A,#N/A,FALSE,"3다"}</definedName>
    <definedName name="DJDJDJDJ" hidden="1">{#N/A,#N/A,FALSE,"3가";#N/A,#N/A,FALSE,"3나";#N/A,#N/A,FALSE,"3다"}</definedName>
    <definedName name="djdjh" localSheetId="10">{"'손익현황'!$A$1:$J$29"}</definedName>
    <definedName name="djdjh">{"'손익현황'!$A$1:$J$29"}</definedName>
    <definedName name="djfakj" localSheetId="1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djfakj"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djfkdjfkldjfa">#REF!</definedName>
    <definedName name="djk" localSheetId="2">BlankMacro1</definedName>
    <definedName name="djk" localSheetId="3">BlankMacro1</definedName>
    <definedName name="djk" localSheetId="5">BlankMacro1</definedName>
    <definedName name="djk" localSheetId="6">BlankMacro1</definedName>
    <definedName name="djk" localSheetId="7">BlankMacro1</definedName>
    <definedName name="djk" localSheetId="8">BlankMacro1</definedName>
    <definedName name="djk" localSheetId="9">BlankMacro1</definedName>
    <definedName name="djk" localSheetId="4">BlankMacro1</definedName>
    <definedName name="djk" localSheetId="10">BlankMacro1</definedName>
    <definedName name="djk" localSheetId="1">BlankMacro1</definedName>
    <definedName name="djk">BlankMacro1</definedName>
    <definedName name="djld" localSheetId="10" hidden="1">{#N/A,#N/A,FALSE,"손익표지";#N/A,#N/A,FALSE,"손익계산";#N/A,#N/A,FALSE,"일반관리비";#N/A,#N/A,FALSE,"영업외수익";#N/A,#N/A,FALSE,"영업외비용";#N/A,#N/A,FALSE,"매출액";#N/A,#N/A,FALSE,"요약손익";#N/A,#N/A,FALSE,"요약대차";#N/A,#N/A,FALSE,"매출채권현황";#N/A,#N/A,FALSE,"매출채권명세"}</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K">#N/A</definedName>
    <definedName name="DKC">#REF!</definedName>
    <definedName name="dkdk" localSheetId="10" hidden="1">{"'미착금액'!$A$4:$G$14"}</definedName>
    <definedName name="dkdk" hidden="1">{"'미착금액'!$A$4:$G$14"}</definedName>
    <definedName name="dkdkd" localSheetId="10" hidden="1">{#N/A,#N/A,FALSE,"UNIT";#N/A,#N/A,FALSE,"UNIT";#N/A,#N/A,FALSE,"계정"}</definedName>
    <definedName name="dkdkd" hidden="1">{#N/A,#N/A,FALSE,"UNIT";#N/A,#N/A,FALSE,"UNIT";#N/A,#N/A,FALSE,"계정"}</definedName>
    <definedName name="dkdlrh" localSheetId="10" hidden="1">{"'Sheet1'!$A$1:$D$15"}</definedName>
    <definedName name="dkdlrh" hidden="1">{"'Sheet1'!$A$1:$D$15"}</definedName>
    <definedName name="dkf" localSheetId="10" hidden="1">{#N/A,#N/A,FALSE,"채산3501.XLS";#N/A,#N/A,FALSE,"신조수A.XLS";#N/A,#N/A,FALSE,"신조수b.XLS";#N/A,#N/A,FALSE,"채산3502.XLS";#N/A,#N/A,FALSE,"신조원리.XLS";#N/A,#N/A,FALSE,"신조감가.XLS"}</definedName>
    <definedName name="dkf" hidden="1">{#N/A,#N/A,FALSE,"채산3501.XLS";#N/A,#N/A,FALSE,"신조수A.XLS";#N/A,#N/A,FALSE,"신조수b.XLS";#N/A,#N/A,FALSE,"채산3502.XLS";#N/A,#N/A,FALSE,"신조원리.XLS";#N/A,#N/A,FALSE,"신조감가.XLS"}</definedName>
    <definedName name="dkg" localSheetId="10" hidden="1">{"'매출'!$A$1:$I$22"}</definedName>
    <definedName name="dkg" hidden="1">{"'매출'!$A$1:$I$22"}</definedName>
    <definedName name="dkjdlfw" localSheetId="10" hidden="1">{#N/A,#N/A,FALSE,"ALM-ASISC"}</definedName>
    <definedName name="dkjdlfw" hidden="1">{#N/A,#N/A,FALSE,"ALM-ASISC"}</definedName>
    <definedName name="dkl" localSheetId="10" hidden="1">{"'Sheet1'!$A$1:$D$15"}</definedName>
    <definedName name="dkl" hidden="1">{"'Sheet1'!$A$1:$D$15"}</definedName>
    <definedName name="dklw" localSheetId="10" hidden="1">{#N/A,#N/A,FALSE,"ALM-ASISC"}</definedName>
    <definedName name="dklw" hidden="1">{#N/A,#N/A,FALSE,"ALM-ASISC"}</definedName>
    <definedName name="dkw" localSheetId="10" hidden="1">{#N/A,#N/A,FALSE,"ALM-ASISC"}</definedName>
    <definedName name="dkw" hidden="1">{#N/A,#N/A,FALSE,"ALM-ASISC"}</definedName>
    <definedName name="dl">#REF!</definedName>
    <definedName name="DLAKL" localSheetId="10" hidden="1">{#N/A,#N/A,TRUE,"Y생산";#N/A,#N/A,TRUE,"Y판매";#N/A,#N/A,TRUE,"Y총물량";#N/A,#N/A,TRUE,"Y능력";#N/A,#N/A,TRUE,"YKD"}</definedName>
    <definedName name="DLAKL" hidden="1">{#N/A,#N/A,TRUE,"Y생산";#N/A,#N/A,TRUE,"Y판매";#N/A,#N/A,TRUE,"Y총물량";#N/A,#N/A,TRUE,"Y능력";#N/A,#N/A,TRUE,"YKD"}</definedName>
    <definedName name="DLF" localSheetId="10" hidden="1">{#N/A,#N/A,TRUE,"일정"}</definedName>
    <definedName name="DLF" hidden="1">{#N/A,#N/A,TRUE,"일정"}</definedName>
    <definedName name="dlfd" localSheetId="10" hidden="1">{"'T-17'!$K$37"}</definedName>
    <definedName name="dlfd" hidden="1">{"'T-17'!$K$37"}</definedName>
    <definedName name="DLQJS" localSheetId="10" hidden="1">{#N/A,#N/A,FALSE,"Aging Summary";#N/A,#N/A,FALSE,"Ratio Analysis";#N/A,#N/A,FALSE,"Test 120 Day Accts";#N/A,#N/A,FALSE,"Tickmarks"}</definedName>
    <definedName name="DLQJS" hidden="1">{#N/A,#N/A,FALSE,"Aging Summary";#N/A,#N/A,FALSE,"Ratio Analysis";#N/A,#N/A,FALSE,"Test 120 Day Accts";#N/A,#N/A,FALSE,"Tickmarks"}</definedName>
    <definedName name="DLTMD" hidden="1">#N/A</definedName>
    <definedName name="dltmdwo">#N/A</definedName>
    <definedName name="dlwotnr" localSheetId="10" hidden="1">{"'Desktop Inventory 현황'!$B$2:$O$35"}</definedName>
    <definedName name="dlwotnr" hidden="1">{"'Desktop Inventory 현황'!$B$2:$O$35"}</definedName>
    <definedName name="dma" localSheetId="10" hidden="1">{#N/A,#N/A,FALSE,"BS";#N/A,#N/A,FALSE,"PL";#N/A,#N/A,FALSE,"처분";#N/A,#N/A,FALSE,"현금";#N/A,#N/A,FALSE,"매출";#N/A,#N/A,FALSE,"원가";#N/A,#N/A,FALSE,"경영"}</definedName>
    <definedName name="dma" hidden="1">{#N/A,#N/A,FALSE,"BS";#N/A,#N/A,FALSE,"PL";#N/A,#N/A,FALSE,"처분";#N/A,#N/A,FALSE,"현금";#N/A,#N/A,FALSE,"매출";#N/A,#N/A,FALSE,"원가";#N/A,#N/A,FALSE,"경영"}</definedName>
    <definedName name="dmf">#REF!</definedName>
    <definedName name="dnfk" localSheetId="2">BlankMacro1</definedName>
    <definedName name="dnfk" localSheetId="3">BlankMacro1</definedName>
    <definedName name="dnfk" localSheetId="5">BlankMacro1</definedName>
    <definedName name="dnfk" localSheetId="6">BlankMacro1</definedName>
    <definedName name="dnfk" localSheetId="7">BlankMacro1</definedName>
    <definedName name="dnfk" localSheetId="8">BlankMacro1</definedName>
    <definedName name="dnfk" localSheetId="9">BlankMacro1</definedName>
    <definedName name="dnfk" localSheetId="4">BlankMacro1</definedName>
    <definedName name="dnfk" localSheetId="10">BlankMacro1</definedName>
    <definedName name="dnfk" localSheetId="1">BlankMacro1</definedName>
    <definedName name="dnfk">BlankMacro1</definedName>
    <definedName name="dnjswofy">#REF!</definedName>
    <definedName name="DOC">#REF!</definedName>
    <definedName name="Document_array" localSheetId="10">{"Book1","2000일일자금.xls"}</definedName>
    <definedName name="Document_array">{"Book1","2000일일자금.xls"}</definedName>
    <definedName name="DOGUB">#REF!</definedName>
    <definedName name="DOLLAR">#REF!</definedName>
    <definedName name="Dollar_Threshold">#REF!</definedName>
    <definedName name="DOLLAR09">#REF!</definedName>
    <definedName name="DOM">#N/A</definedName>
    <definedName name="DOM_COS">#N/A</definedName>
    <definedName name="DOM_SALE">#N/A</definedName>
    <definedName name="DOMSALE">#N/A</definedName>
    <definedName name="DOMUSAGER">#N/A</definedName>
    <definedName name="DOMUSA저장">#N/A</definedName>
    <definedName name="DOM전장">#N/A</definedName>
    <definedName name="dpdl">#REF!</definedName>
    <definedName name="DR"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r_Amount">#REF!</definedName>
    <definedName name="Dr_CoA">#REF!</definedName>
    <definedName name="DRAWEE">#REF!</definedName>
    <definedName name="DRIVE">#REF!</definedName>
    <definedName name="DRIVEABILITY" localSheetId="10" hidden="1">{#N/A,#N/A,FALSE,"단축1";#N/A,#N/A,FALSE,"단축2";#N/A,#N/A,FALSE,"단축3";#N/A,#N/A,FALSE,"장축";#N/A,#N/A,FALSE,"4WD"}</definedName>
    <definedName name="DRIVEABILITY" hidden="1">{#N/A,#N/A,FALSE,"단축1";#N/A,#N/A,FALSE,"단축2";#N/A,#N/A,FALSE,"단축3";#N/A,#N/A,FALSE,"장축";#N/A,#N/A,FALSE,"4WD"}</definedName>
    <definedName name="ds" localSheetId="10">기타당좌자산1+기타당좌자산2</definedName>
    <definedName name="ds">기타당좌자산1+기타당좌자산2</definedName>
    <definedName name="DSA" localSheetId="10" hidden="1">{#N/A,#N/A,FALSE,"을지 (4)";#N/A,#N/A,FALSE,"을지 (5)";#N/A,#N/A,FALSE,"을지 (6)"}</definedName>
    <definedName name="DSA" hidden="1">{#N/A,#N/A,FALSE,"을지 (4)";#N/A,#N/A,FALSE,"을지 (5)";#N/A,#N/A,FALSE,"을지 (6)"}</definedName>
    <definedName name="dsadsadasdasd" localSheetId="10" hidden="1">{"'Desktop Inventory 현황'!$B$2:$O$35"}</definedName>
    <definedName name="dsadsadasdasd" hidden="1">{"'Desktop Inventory 현황'!$B$2:$O$35"}</definedName>
    <definedName name="DSAFAHSDHFDHF" localSheetId="10" hidden="1">{#N/A,#N/A,FALSE,"손익표지";#N/A,#N/A,FALSE,"손익계산";#N/A,#N/A,FALSE,"일반관리비";#N/A,#N/A,FALSE,"영업외수익";#N/A,#N/A,FALSE,"영업외비용";#N/A,#N/A,FALSE,"매출액";#N/A,#N/A,FALSE,"요약손익";#N/A,#N/A,FALSE,"요약대차";#N/A,#N/A,FALSE,"매출채권현황";#N/A,#N/A,FALSE,"매출채권명세"}</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dsafasd" localSheetId="10" hidden="1">{#N/A,#N/A,FALSE,"BS";#N/A,#N/A,FALSE,"PL";#N/A,#N/A,FALSE,"처분";#N/A,#N/A,FALSE,"현금";#N/A,#N/A,FALSE,"매출";#N/A,#N/A,FALSE,"원가";#N/A,#N/A,FALSE,"경영"}</definedName>
    <definedName name="dsafasd" hidden="1">{#N/A,#N/A,FALSE,"BS";#N/A,#N/A,FALSE,"PL";#N/A,#N/A,FALSE,"처분";#N/A,#N/A,FALSE,"현금";#N/A,#N/A,FALSE,"매출";#N/A,#N/A,FALSE,"원가";#N/A,#N/A,FALSE,"경영"}</definedName>
    <definedName name="dsasdf" localSheetId="10" hidden="1">{#N/A,#N/A,TRUE,"Assumptions";#N/A,#N/A,TRUE,"Sources of Revenue";#N/A,#N/A,TRUE,"P&amp;L";#N/A,#N/A,TRUE,"Bal. Sheet";#N/A,#N/A,TRUE,"Rights Issue &amp; X Adjustment";#N/A,#N/A,TRUE,"Transaction Model"}</definedName>
    <definedName name="dsasdf" hidden="1">{#N/A,#N/A,TRUE,"Assumptions";#N/A,#N/A,TRUE,"Sources of Revenue";#N/A,#N/A,TRUE,"P&amp;L";#N/A,#N/A,TRUE,"Bal. Sheet";#N/A,#N/A,TRUE,"Rights Issue &amp; X Adjustment";#N/A,#N/A,TRUE,"Transaction Model"}</definedName>
    <definedName name="dsdf" localSheetId="10" hidden="1">{#N/A,#N/A,TRUE,"Summary";#N/A,#N/A,TRUE,"IS";#N/A,#N/A,TRUE,"Adj";#N/A,#N/A,TRUE,"BS";#N/A,#N/A,TRUE,"CF";#N/A,#N/A,TRUE,"Debt";#N/A,#N/A,TRUE,"IRR"}</definedName>
    <definedName name="dsdf" hidden="1">{#N/A,#N/A,TRUE,"Summary";#N/A,#N/A,TRUE,"IS";#N/A,#N/A,TRUE,"Adj";#N/A,#N/A,TRUE,"BS";#N/A,#N/A,TRUE,"CF";#N/A,#N/A,TRUE,"Debt";#N/A,#N/A,TRUE,"IRR"}</definedName>
    <definedName name="DSD현금흐름표" localSheetId="10" hidden="1">{#N/A,#N/A,FALSE,"UNIT";#N/A,#N/A,FALSE,"UNIT";#N/A,#N/A,FALSE,"계정"}</definedName>
    <definedName name="DSD현금흐름표" hidden="1">{#N/A,#N/A,FALSE,"UNIT";#N/A,#N/A,FALSE,"UNIT";#N/A,#N/A,FALSE,"계정"}</definedName>
    <definedName name="dsf">#REF!</definedName>
    <definedName name="dsfga" localSheetId="10" hidden="1">{#N/A,#N/A,FALSE,"3가";#N/A,#N/A,FALSE,"3나";#N/A,#N/A,FALSE,"3다"}</definedName>
    <definedName name="dsfga" hidden="1">{#N/A,#N/A,FALSE,"3가";#N/A,#N/A,FALSE,"3나";#N/A,#N/A,FALSE,"3다"}</definedName>
    <definedName name="dt">#REF!</definedName>
    <definedName name="dtno">#REF!</definedName>
    <definedName name="dtt">#REF!</definedName>
    <definedName name="ducksung.pl">#REF!</definedName>
    <definedName name="dud" localSheetId="10" hidden="1">{#N/A,#N/A,FALSE,"Aging Summary";#N/A,#N/A,FALSE,"Ratio Analysis";#N/A,#N/A,FALSE,"Test 120 Day Accts";#N/A,#N/A,FALSE,"Tickmarks"}</definedName>
    <definedName name="dud" hidden="1">{#N/A,#N/A,FALSE,"Aging Summary";#N/A,#N/A,FALSE,"Ratio Analysis";#N/A,#N/A,FALSE,"Test 120 Day Accts";#N/A,#N/A,FALSE,"Tickmarks"}</definedName>
    <definedName name="dump">#REF!</definedName>
    <definedName name="dumppr">#REF!</definedName>
    <definedName name="DUMP일정" localSheetId="10" hidden="1">{#N/A,#N/A,FALSE,"신규dep";#N/A,#N/A,FALSE,"신규dep-금형상각후";#N/A,#N/A,FALSE,"신규dep-연구비상각후";#N/A,#N/A,FALSE,"신규dep-기계,공구상각후"}</definedName>
    <definedName name="DUMP일정" hidden="1">{#N/A,#N/A,FALSE,"신규dep";#N/A,#N/A,FALSE,"신규dep-금형상각후";#N/A,#N/A,FALSE,"신규dep-연구비상각후";#N/A,#N/A,FALSE,"신규dep-기계,공구상각후"}</definedName>
    <definedName name="dusruf">#REF!</definedName>
    <definedName name="dvv">#REF!</definedName>
    <definedName name="dwsev01">#REF!</definedName>
    <definedName name="dzfv">#REF!</definedName>
    <definedName name="e">#REF!</definedName>
    <definedName name="E5625RTDK">#REF!</definedName>
    <definedName name="ea" localSheetId="10" hidden="1">{#N/A,#N/A,FALSE,"Aging Summary";#N/A,#N/A,FALSE,"Ratio Analysis";#N/A,#N/A,FALSE,"Test 120 Day Accts";#N/A,#N/A,FALSE,"Tickmarks"}</definedName>
    <definedName name="ea" hidden="1">{#N/A,#N/A,FALSE,"Aging Summary";#N/A,#N/A,FALSE,"Ratio Analysis";#N/A,#N/A,FALSE,"Test 120 Day Accts";#N/A,#N/A,FALSE,"Tickmarks"}</definedName>
    <definedName name="EBITDA_mult">#REF!</definedName>
    <definedName name="eCIiIiÞA_Iª">#N/A</definedName>
    <definedName name="èÇÍïÍïÞÀ_Íª">#N/A</definedName>
    <definedName name="ed" localSheetId="10" hidden="1">{"'보고양식'!$A$58:$K$111"}</definedName>
    <definedName name="ed" hidden="1">{"'보고양식'!$A$58:$K$111"}</definedName>
    <definedName name="ED3__회훈_71.4_신창_4.9">#REF!</definedName>
    <definedName name="ede" localSheetId="10">{"'4월수지'!$A$1:$AE$45"}</definedName>
    <definedName name="ede">{"'4월수지'!$A$1:$AE$45"}</definedName>
    <definedName name="Educ">#REF!</definedName>
    <definedName name="Educ1">#REF!</definedName>
    <definedName name="Educ2">#REF!</definedName>
    <definedName name="Educ3">#REF!</definedName>
    <definedName name="Educ4">#REF!</definedName>
    <definedName name="Educ5">#REF!</definedName>
    <definedName name="Educ6">#REF!</definedName>
    <definedName name="ee" hidden="1">#REF!</definedName>
    <definedName name="eee">#REF!</definedName>
    <definedName name="eeee" hidden="1">#REF!</definedName>
    <definedName name="eeee1" localSheetId="1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eeee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eeeee">#REF!</definedName>
    <definedName name="EEEEEE">#REF!</definedName>
    <definedName name="eeeeeee" localSheetId="1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eeeeeee"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eeeeeeeeee" localSheetId="1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eeeeeeeeee"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eeeeeeeeeeeeeee" localSheetId="10" hidden="1">{"'호선별현황(방식)'!$K$22:$P$22","'호선별현황(방식)'!$K$22:$P$22"}</definedName>
    <definedName name="eeeeeeeeeeeeeee" hidden="1">{"'호선별현황(방식)'!$K$22:$P$22","'호선별현황(방식)'!$K$22:$P$22"}</definedName>
    <definedName name="eeew">#REF!</definedName>
    <definedName name="eer">#REF!</definedName>
    <definedName name="eewewewe" localSheetId="10" hidden="1">{#N/A,#N/A,FALSE,"UNIT";#N/A,#N/A,FALSE,"UNIT";#N/A,#N/A,FALSE,"계정"}</definedName>
    <definedName name="eewewewe" hidden="1">{#N/A,#N/A,FALSE,"UNIT";#N/A,#N/A,FALSE,"UNIT";#N/A,#N/A,FALSE,"계정"}</definedName>
    <definedName name="efewf" hidden="1">#N/A</definedName>
    <definedName name="EffDate">#REF!</definedName>
    <definedName name="eigen">#REF!</definedName>
    <definedName name="eight">#REF!</definedName>
    <definedName name="ek">#REF!</definedName>
    <definedName name="eks">OFFSET(#REF!,0,0,COUNTA(#REF!),7)</definedName>
    <definedName name="ELAP">#REF!</definedName>
    <definedName name="ELAPP">#REF!</definedName>
    <definedName name="ele">#REF!</definedName>
    <definedName name="ELSK" localSheetId="10" hidden="1">{#N/A,#N/A,FALSE,"1.CRITERIA";#N/A,#N/A,FALSE,"2.IS";#N/A,#N/A,FALSE,"3.BS";#N/A,#N/A,FALSE,"4.PER PL";#N/A,#N/A,FALSE,"5.INVESTMENT";#N/A,#N/A,FALSE,"6.공문";#N/A,#N/A,FALSE,"7.netinvest"}</definedName>
    <definedName name="ELSK" hidden="1">{#N/A,#N/A,FALSE,"1.CRITERIA";#N/A,#N/A,FALSE,"2.IS";#N/A,#N/A,FALSE,"3.BS";#N/A,#N/A,FALSE,"4.PER PL";#N/A,#N/A,FALSE,"5.INVESTMENT";#N/A,#N/A,FALSE,"6.공문";#N/A,#N/A,FALSE,"7.netinvest"}</definedName>
    <definedName name="ELWI">#REF!</definedName>
    <definedName name="ELWIP">#REF!</definedName>
    <definedName name="Email">#REF!</definedName>
    <definedName name="EMC_종평보고" hidden="1">#REF!</definedName>
    <definedName name="END">#REF!</definedName>
    <definedName name="EndDate">#REF!</definedName>
    <definedName name="EndUser">#REF!</definedName>
    <definedName name="eng감가">#REF!</definedName>
    <definedName name="eng매출">#REF!</definedName>
    <definedName name="ENG배부">#REF!</definedName>
    <definedName name="eng인원">#REF!</definedName>
    <definedName name="ENJA"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TITY">#REF!</definedName>
    <definedName name="eo" localSheetId="10" hidden="1">{#N/A,#N/A,FALSE,"BS";#N/A,#N/A,FALSE,"PL";#N/A,#N/A,FALSE,"처분";#N/A,#N/A,FALSE,"현금";#N/A,#N/A,FALSE,"매출";#N/A,#N/A,FALSE,"원가";#N/A,#N/A,FALSE,"경영"}</definedName>
    <definedName name="eo" hidden="1">{#N/A,#N/A,FALSE,"BS";#N/A,#N/A,FALSE,"PL";#N/A,#N/A,FALSE,"처분";#N/A,#N/A,FALSE,"현금";#N/A,#N/A,FALSE,"매출";#N/A,#N/A,FALSE,"원가";#N/A,#N/A,FALSE,"경영"}</definedName>
    <definedName name="EOCK">#REF!</definedName>
    <definedName name="EOH">#N/A</definedName>
    <definedName name="EOH_UC">#N/A</definedName>
    <definedName name="EOHAMT">#N/A</definedName>
    <definedName name="EOHQTY">#N/A</definedName>
    <definedName name="EO관리신">#REF!</definedName>
    <definedName name="EPS"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r">#REF!</definedName>
    <definedName name="ererer">#REF!</definedName>
    <definedName name="ererewww">#REF!</definedName>
    <definedName name="ERP">#REF!</definedName>
    <definedName name="err">#REF!</definedName>
    <definedName name="errwws">#REF!</definedName>
    <definedName name="ert">#REF!</definedName>
    <definedName name="ertrao">#REF!</definedName>
    <definedName name="erwrwe" localSheetId="10" hidden="1">{#N/A,#N/A,FALSE,"Sheet1"}</definedName>
    <definedName name="erwrwe" hidden="1">{#N/A,#N/A,FALSE,"Sheet1"}</definedName>
    <definedName name="erwweqr" hidden="1">#REF!</definedName>
    <definedName name="es" localSheetId="10" hidden="1">{#N/A,#N/A,FALSE,"Aging Summary";#N/A,#N/A,FALSE,"Ratio Analysis";#N/A,#N/A,FALSE,"Test 120 Day Accts";#N/A,#N/A,FALSE,"Tickmarks"}</definedName>
    <definedName name="es" hidden="1">{#N/A,#N/A,FALSE,"Aging Summary";#N/A,#N/A,FALSE,"Ratio Analysis";#N/A,#N/A,FALSE,"Test 120 Day Accts";#N/A,#N/A,FALSE,"Tickmarks"}</definedName>
    <definedName name="esebh" localSheetId="10">{"Tusk"}</definedName>
    <definedName name="esebh">{"Tusk"}</definedName>
    <definedName name="et">#REF!</definedName>
    <definedName name="eu">#REF!</definedName>
    <definedName name="EUR">#REF!</definedName>
    <definedName name="Euroup_V5" hidden="1">#N/A</definedName>
    <definedName name="ev.Calculation" hidden="1">-4135</definedName>
    <definedName name="ev.Initialized" hidden="1">FALSE</definedName>
    <definedName name="EV__EVCOM_OPTIONS__">8</definedName>
    <definedName name="EV__EXPOPTIONS__">0</definedName>
    <definedName name="EV__LASTREFTIME__">"2016-04-14 오후 1:55:39"</definedName>
    <definedName name="EV__LASTREFTIME___1" hidden="1">"2015-04-01 오후 4:52:35"</definedName>
    <definedName name="EV__MAXEXPCOLS__">100</definedName>
    <definedName name="EV__MAXEXPROWS__">20000</definedName>
    <definedName name="EV__MEMORYCVW__">0</definedName>
    <definedName name="EV__WBEVMODE__">0</definedName>
    <definedName name="EV__WBREFOPTIONS__">134217735</definedName>
    <definedName name="EV__WBVERSION__">0</definedName>
    <definedName name="ever">#REF!</definedName>
    <definedName name="EVEROFAUG">#REF!</definedName>
    <definedName name="ex" localSheetId="1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ex"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excess" localSheetId="10" hidden="1">{#N/A,#N/A,FALSE,"품의서";#N/A,#N/A,FALSE,"전제";#N/A,#N/A,FALSE,"총손";#N/A,#N/A,FALSE,"손익";#N/A,#N/A,FALSE,"대당";#N/A,#N/A,FALSE,"가공비";#N/A,#N/A,FALSE,"재료비";#N/A,#N/A,FALSE,"판비";#N/A,#N/A,FALSE,"가격"}</definedName>
    <definedName name="excess" hidden="1">{#N/A,#N/A,FALSE,"품의서";#N/A,#N/A,FALSE,"전제";#N/A,#N/A,FALSE,"총손";#N/A,#N/A,FALSE,"손익";#N/A,#N/A,FALSE,"대당";#N/A,#N/A,FALSE,"가공비";#N/A,#N/A,FALSE,"재료비";#N/A,#N/A,FALSE,"판비";#N/A,#N/A,FALSE,"가격"}</definedName>
    <definedName name="ExcessCashrate">#REF!</definedName>
    <definedName name="EXP_COS">#N/A</definedName>
    <definedName name="EXP_SALE">#N/A</definedName>
    <definedName name="Expected_balance">#REF!</definedName>
    <definedName name="EXPENSE">#REF!</definedName>
    <definedName name="EXPSALE">#N/A</definedName>
    <definedName name="EXT" localSheetId="10" hidden="1">{#N/A,#N/A,TRUE,"일정"}</definedName>
    <definedName name="EXT" hidden="1">{#N/A,#N/A,TRUE,"일정"}</definedName>
    <definedName name="_xlnm.Extract">#REF!</definedName>
    <definedName name="Extract_MI">#REF!</definedName>
    <definedName name="ExtraDiscount">#REF!</definedName>
    <definedName name="EXTT" localSheetId="10" hidden="1">{#N/A,#N/A,TRUE,"일정"}</definedName>
    <definedName name="EXTT" hidden="1">{#N/A,#N/A,TRUE,"일정"}</definedName>
    <definedName name="E매출">#REF!</definedName>
    <definedName name="E이자">#REF!</definedName>
    <definedName name="e인원">#REF!</definedName>
    <definedName name="F">#REF!</definedName>
    <definedName name="F_123">#N/A</definedName>
    <definedName name="f01단품">#REF!</definedName>
    <definedName name="F01입고">#REF!</definedName>
    <definedName name="f02단품">#REF!</definedName>
    <definedName name="F02입고">#REF!</definedName>
    <definedName name="f03단품">#REF!</definedName>
    <definedName name="F03입고">#REF!</definedName>
    <definedName name="f03조립">#REF!</definedName>
    <definedName name="f04단품">#REF!</definedName>
    <definedName name="F04입고">#REF!</definedName>
    <definedName name="f04조립">#REF!</definedName>
    <definedName name="f05단품">#REF!</definedName>
    <definedName name="f05조립">#REF!</definedName>
    <definedName name="F1520.">#REF!</definedName>
    <definedName name="fa" localSheetId="10" hidden="1">{#N/A,#N/A,FALSE,"Aging Summary";#N/A,#N/A,FALSE,"Ratio Analysis";#N/A,#N/A,FALSE,"Test 120 Day Accts";#N/A,#N/A,FALSE,"Tickmarks"}</definedName>
    <definedName name="fa" hidden="1">{#N/A,#N/A,FALSE,"Aging Summary";#N/A,#N/A,FALSE,"Ratio Analysis";#N/A,#N/A,FALSE,"Test 120 Day Accts";#N/A,#N/A,FALSE,"Tickmarks"}</definedName>
    <definedName name="FAB">#N/A</definedName>
    <definedName name="fasdsadfsaf" localSheetId="10" hidden="1">{#N/A,#N/A,FALSE,"손익표지";#N/A,#N/A,FALSE,"손익계산";#N/A,#N/A,FALSE,"일반관리비";#N/A,#N/A,FALSE,"영업외수익";#N/A,#N/A,FALSE,"영업외비용";#N/A,#N/A,FALSE,"매출액";#N/A,#N/A,FALSE,"요약손익";#N/A,#N/A,FALSE,"요약대차";#N/A,#N/A,FALSE,"매출채권현황";#N/A,#N/A,FALSE,"매출채권명세"}</definedName>
    <definedName name="fasdsadfsaf" hidden="1">{#N/A,#N/A,FALSE,"손익표지";#N/A,#N/A,FALSE,"손익계산";#N/A,#N/A,FALSE,"일반관리비";#N/A,#N/A,FALSE,"영업외수익";#N/A,#N/A,FALSE,"영업외비용";#N/A,#N/A,FALSE,"매출액";#N/A,#N/A,FALSE,"요약손익";#N/A,#N/A,FALSE,"요약대차";#N/A,#N/A,FALSE,"매출채권현황";#N/A,#N/A,FALSE,"매출채권명세"}</definedName>
    <definedName name="Fax">#REF!</definedName>
    <definedName name="FA증감">#REF!</definedName>
    <definedName name="FC_00">0</definedName>
    <definedName name="FC_01">70700</definedName>
    <definedName name="FC_02">74700</definedName>
    <definedName name="FC_03">76300</definedName>
    <definedName name="FC_04">77700</definedName>
    <definedName name="FC_05">78200</definedName>
    <definedName name="FC_06">78300</definedName>
    <definedName name="FC_07">3900+79200</definedName>
    <definedName name="FC_99">0</definedName>
    <definedName name="FCA3납품">#REF!</definedName>
    <definedName name="FCA납품">#REF!</definedName>
    <definedName name="FCA생산">#REF!</definedName>
    <definedName name="fca조립">#REF!</definedName>
    <definedName name="FCB3납품">#REF!</definedName>
    <definedName name="FCB납품">#REF!</definedName>
    <definedName name="FCB생산">#REF!</definedName>
    <definedName name="fcb조립">#REF!</definedName>
    <definedName name="FCDSL3납품">#REF!</definedName>
    <definedName name="FCDSL납품">#REF!</definedName>
    <definedName name="fcdsl단품">#REF!</definedName>
    <definedName name="FCDSL생산">#REF!</definedName>
    <definedName name="FCDSL입고">#REF!</definedName>
    <definedName name="fcdsl조립">#REF!</definedName>
    <definedName name="FCF">#REF!</definedName>
    <definedName name="fcf_unlev_terminal1">#REF!</definedName>
    <definedName name="fcf_unlev_terminal2">#REF!</definedName>
    <definedName name="fcf_unlev_terminal3">#REF!</definedName>
    <definedName name="fcf_unlev_terminal4">#REF!</definedName>
    <definedName name="fcf_unlev_terminal5">#REF!</definedName>
    <definedName name="fcf_unlev10">#REF!</definedName>
    <definedName name="fcf_unlev5">#REF!</definedName>
    <definedName name="fchynd" localSheetId="10" hidden="1">{#N/A,#N/A,FALSE,"Aging Summary";#N/A,#N/A,FALSE,"Ratio Analysis";#N/A,#N/A,FALSE,"Test 120 Day Accts";#N/A,#N/A,FALSE,"Tickmarks"}</definedName>
    <definedName name="fchynd" hidden="1">{#N/A,#N/A,FALSE,"Aging Summary";#N/A,#N/A,FALSE,"Ratio Analysis";#N/A,#N/A,FALSE,"Test 120 Day Accts";#N/A,#N/A,FALSE,"Tickmarks"}</definedName>
    <definedName name="FCode" hidden="1">#REF!</definedName>
    <definedName name="fc단품">#REF!</definedName>
    <definedName name="FC입고">#REF!</definedName>
    <definedName name="fd" localSheetId="10" hidden="1">{"FORM16",#N/A,TRUE,"Personnel1";"FORM16.2",#N/A,TRUE,"Personnel2";"FORM16.2",#N/A,TRUE,"Personnel3";"FORM16.3",#N/A,TRUE,"Personnel4";"FORM16.4",#N/A,TRUE,"Personnel5"}</definedName>
    <definedName name="fd" hidden="1">{"FORM16",#N/A,TRUE,"Personnel1";"FORM16.2",#N/A,TRUE,"Personnel2";"FORM16.2",#N/A,TRUE,"Personnel3";"FORM16.3",#N/A,TRUE,"Personnel4";"FORM16.4",#N/A,TRUE,"Personnel5"}</definedName>
    <definedName name="fda">#REF!</definedName>
    <definedName name="fdd">#REF!</definedName>
    <definedName name="fdf" localSheetId="10" hidden="1">{#N/A,#N/A,FALSE,"Sheet1"}</definedName>
    <definedName name="fdf" hidden="1">{#N/A,#N/A,FALSE,"Sheet1"}</definedName>
    <definedName name="fdfd" localSheetId="10" hidden="1">{#N/A,#N/A,FALSE,"손익표지";#N/A,#N/A,FALSE,"손익계산";#N/A,#N/A,FALSE,"일반관리비";#N/A,#N/A,FALSE,"영업외수익";#N/A,#N/A,FALSE,"영업외비용";#N/A,#N/A,FALSE,"매출액";#N/A,#N/A,FALSE,"요약손익";#N/A,#N/A,FALSE,"요약대차";#N/A,#N/A,FALSE,"매출채권현황";#N/A,#N/A,FALSE,"매출채권명세"}</definedName>
    <definedName name="fdfd" hidden="1">{#N/A,#N/A,FALSE,"손익표지";#N/A,#N/A,FALSE,"손익계산";#N/A,#N/A,FALSE,"일반관리비";#N/A,#N/A,FALSE,"영업외수익";#N/A,#N/A,FALSE,"영업외비용";#N/A,#N/A,FALSE,"매출액";#N/A,#N/A,FALSE,"요약손익";#N/A,#N/A,FALSE,"요약대차";#N/A,#N/A,FALSE,"매출채권현황";#N/A,#N/A,FALSE,"매출채권명세"}</definedName>
    <definedName name="fdg" localSheetId="10">{"Tusk"}</definedName>
    <definedName name="fdg">{"Tusk"}</definedName>
    <definedName name="FDI">#REF!</definedName>
    <definedName name="FEB">#REF!</definedName>
    <definedName name="ff" localSheetId="10">{"'보고양식'!$A$58:$K$111"}</definedName>
    <definedName name="ff">{"'보고양식'!$A$58:$K$111"}</definedName>
    <definedName name="fff">#REF!</definedName>
    <definedName name="ffff">#REF!</definedName>
    <definedName name="FFGFG" hidden="1">#REF!</definedName>
    <definedName name="fg">#REF!</definedName>
    <definedName name="fg13TBTBSPSPSPRTDKDKgmDKDKRT">#REF!</definedName>
    <definedName name="FG22TBTB3RTDKDKDK">#REF!</definedName>
    <definedName name="FG24RTDKDK">#REF!</definedName>
    <definedName name="FG46TBTB4RTDKDK">#REF!</definedName>
    <definedName name="fgf">#REF!</definedName>
    <definedName name="fgfgggg">#REF!</definedName>
    <definedName name="fggadg" localSheetId="10" hidden="1">{#N/A,#N/A,FALSE,"Aging Summary";#N/A,#N/A,FALSE,"Ratio Analysis";#N/A,#N/A,FALSE,"Test 120 Day Accts";#N/A,#N/A,FALSE,"Tickmarks"}</definedName>
    <definedName name="fggadg" hidden="1">{#N/A,#N/A,FALSE,"Aging Summary";#N/A,#N/A,FALSE,"Ratio Analysis";#N/A,#N/A,FALSE,"Test 120 Day Accts";#N/A,#N/A,FALSE,"Tickmarks"}</definedName>
    <definedName name="fgh" localSheetId="10" hidden="1">{#N/A,#N/A,FALSE,"COVER";#N/A,#N/A,FALSE,"0";#N/A,#N/A,FALSE,"1";#N/A,#N/A,FALSE,"2";#N/A,#N/A,FALSE,"3";#N/A,#N/A,FALSE,"4";#N/A,#N/A,FALSE,"5";#N/A,#N/A,FALSE,"6";#N/A,#N/A,FALSE,"7";#N/A,#N/A,FALSE,"8";#N/A,#N/A,FALSE,"9";#N/A,#N/A,FALSE,"10";#N/A,#N/A,FALSE,"11"}</definedName>
    <definedName name="fgh" hidden="1">{#N/A,#N/A,FALSE,"COVER";#N/A,#N/A,FALSE,"0";#N/A,#N/A,FALSE,"1";#N/A,#N/A,FALSE,"2";#N/A,#N/A,FALSE,"3";#N/A,#N/A,FALSE,"4";#N/A,#N/A,FALSE,"5";#N/A,#N/A,FALSE,"6";#N/A,#N/A,FALSE,"7";#N/A,#N/A,FALSE,"8";#N/A,#N/A,FALSE,"9";#N/A,#N/A,FALSE,"10";#N/A,#N/A,FALSE,"11"}</definedName>
    <definedName name="fghj" localSheetId="10" hidden="1">{#N/A,#N/A,TRUE,"Assumptions";#N/A,#N/A,TRUE,"Sources of Revenue";#N/A,#N/A,TRUE,"P&amp;L";#N/A,#N/A,TRUE,"Bal. Sheet";#N/A,#N/A,TRUE,"Rights Issue &amp; X Adjustment";#N/A,#N/A,TRUE,"Transaction Model"}</definedName>
    <definedName name="fghj" hidden="1">{#N/A,#N/A,TRUE,"Assumptions";#N/A,#N/A,TRUE,"Sources of Revenue";#N/A,#N/A,TRUE,"P&amp;L";#N/A,#N/A,TRUE,"Bal. Sheet";#N/A,#N/A,TRUE,"Rights Issue &amp; X Adjustment";#N/A,#N/A,TRUE,"Transaction Model"}</definedName>
    <definedName name="FGHJFGHJ" localSheetId="10" hidden="1">{#N/A,#N/A,TRUE,"Assumptions";#N/A,#N/A,TRUE,"Sources of Revenue";#N/A,#N/A,TRUE,"P&amp;L";#N/A,#N/A,TRUE,"Bal. Sheet";#N/A,#N/A,TRUE,"Rights Issue &amp; X Adjustment";#N/A,#N/A,TRUE,"Transaction Model"}</definedName>
    <definedName name="FGHJFGHJ" hidden="1">{#N/A,#N/A,TRUE,"Assumptions";#N/A,#N/A,TRUE,"Sources of Revenue";#N/A,#N/A,TRUE,"P&amp;L";#N/A,#N/A,TRUE,"Bal. Sheet";#N/A,#N/A,TRUE,"Rights Issue &amp; X Adjustment";#N/A,#N/A,TRUE,"Transaction Model"}</definedName>
    <definedName name="fghjfgkj" localSheetId="10" hidden="1">{#N/A,#N/A,TRUE,"Assumptions";#N/A,#N/A,TRUE,"Sources of Revenue";#N/A,#N/A,TRUE,"P&amp;L";#N/A,#N/A,TRUE,"Bal. Sheet";#N/A,#N/A,TRUE,"Rights Issue &amp; X Adjustment";#N/A,#N/A,TRUE,"Transaction Model"}</definedName>
    <definedName name="fghjfgkj" hidden="1">{#N/A,#N/A,TRUE,"Assumptions";#N/A,#N/A,TRUE,"Sources of Revenue";#N/A,#N/A,TRUE,"P&amp;L";#N/A,#N/A,TRUE,"Bal. Sheet";#N/A,#N/A,TRUE,"Rights Issue &amp; X Adjustment";#N/A,#N/A,TRUE,"Transaction Model"}</definedName>
    <definedName name="FGHJFJ" localSheetId="10" hidden="1">{#N/A,#N/A,TRUE,"Assumptions";#N/A,#N/A,TRUE,"Sources of Revenue";#N/A,#N/A,TRUE,"P&amp;L";#N/A,#N/A,TRUE,"Bal. Sheet";#N/A,#N/A,TRUE,"Rights Issue &amp; X Adjustment";#N/A,#N/A,TRUE,"Transaction Model"}</definedName>
    <definedName name="FGHJFJ" hidden="1">{#N/A,#N/A,TRUE,"Assumptions";#N/A,#N/A,TRUE,"Sources of Revenue";#N/A,#N/A,TRUE,"P&amp;L";#N/A,#N/A,TRUE,"Bal. Sheet";#N/A,#N/A,TRUE,"Rights Issue &amp; X Adjustment";#N/A,#N/A,TRUE,"Transaction Model"}</definedName>
    <definedName name="fgj" localSheetId="10" hidden="1">{"'호선별현황(방식)'!$K$22:$P$22","'호선별현황(방식)'!$K$22:$P$22"}</definedName>
    <definedName name="fgj" hidden="1">{"'호선별현황(방식)'!$K$22:$P$22","'호선별현황(방식)'!$K$22:$P$22"}</definedName>
    <definedName name="fgr">#REF!</definedName>
    <definedName name="FGR53C11R63C11TB3RTCN">#REF!</definedName>
    <definedName name="FGR6C8R8C8TB4RTCN">#REF!</definedName>
    <definedName name="FGR6C9R8C9TB3RTCN">#REF!</definedName>
    <definedName name="FGrkbs7tbtbsprt">#REF!</definedName>
    <definedName name="FGRKRKRKRKRKRKR">#N/A</definedName>
    <definedName name="FGSOUTMP">#N/A</definedName>
    <definedName name="FGSOUTPP">#N/A</definedName>
    <definedName name="fgTBTB3RTDKDK">#REF!</definedName>
    <definedName name="fgTBTB4RTDKDK">#REF!</definedName>
    <definedName name="FGUBUN">#N/A</definedName>
    <definedName name="FHGFH" localSheetId="10" hidden="1">{#N/A,#N/A,FALSE,"손익표지";#N/A,#N/A,FALSE,"손익계산";#N/A,#N/A,FALSE,"일반관리비";#N/A,#N/A,FALSE,"영업외수익";#N/A,#N/A,FALSE,"영업외비용";#N/A,#N/A,FALSE,"매출액";#N/A,#N/A,FALSE,"요약손익";#N/A,#N/A,FALSE,"요약대차";#N/A,#N/A,FALSE,"매출채권현황";#N/A,#N/A,FALSE,"매출채권명세"}</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ila" localSheetId="10" hidden="1">{#N/A,#N/A,FALSE,"채권채무";#N/A,#N/A,FALSE,"control sheet"}</definedName>
    <definedName name="fila" hidden="1">{#N/A,#N/A,FALSE,"채권채무";#N/A,#N/A,FALSE,"control sheet"}</definedName>
    <definedName name="filaco" localSheetId="2">BlankMacro1</definedName>
    <definedName name="filaco" localSheetId="3">BlankMacro1</definedName>
    <definedName name="filaco" localSheetId="5">BlankMacro1</definedName>
    <definedName name="filaco" localSheetId="6">BlankMacro1</definedName>
    <definedName name="filaco" localSheetId="7">BlankMacro1</definedName>
    <definedName name="filaco" localSheetId="8">BlankMacro1</definedName>
    <definedName name="filaco" localSheetId="9">BlankMacro1</definedName>
    <definedName name="filaco" localSheetId="4">BlankMacro1</definedName>
    <definedName name="filaco" localSheetId="10">BlankMacro1</definedName>
    <definedName name="filaco" localSheetId="1">BlankMacro1</definedName>
    <definedName name="filaco">BlankMacro1</definedName>
    <definedName name="file">#REF!</definedName>
    <definedName name="file1">#REF!</definedName>
    <definedName name="FINAL_FS">#N/A</definedName>
    <definedName name="FINAL_TM" hidden="1">#REF!</definedName>
    <definedName name="FINALBC">#REF!</definedName>
    <definedName name="FINALMH">#REF!</definedName>
    <definedName name="finalReport">#N/A</definedName>
    <definedName name="FINAL기술">#REF!</definedName>
    <definedName name="FINAL사원">#REF!</definedName>
    <definedName name="FINAL수도">#REF!</definedName>
    <definedName name="FINAL전력">#REF!</definedName>
    <definedName name="FINAL총인원">#REF!</definedName>
    <definedName name="finding" localSheetId="10" hidden="1">{#N/A,#N/A,FALSE,"BS";#N/A,#N/A,FALSE,"PL";#N/A,#N/A,FALSE,"처분";#N/A,#N/A,FALSE,"현금";#N/A,#N/A,FALSE,"매출";#N/A,#N/A,FALSE,"원가";#N/A,#N/A,FALSE,"경영"}</definedName>
    <definedName name="finding" hidden="1">{#N/A,#N/A,FALSE,"BS";#N/A,#N/A,FALSE,"PL";#N/A,#N/A,FALSE,"처분";#N/A,#N/A,FALSE,"현금";#N/A,#N/A,FALSE,"매출";#N/A,#N/A,FALSE,"원가";#N/A,#N/A,FALSE,"경영"}</definedName>
    <definedName name="findingss" localSheetId="10" hidden="1">{#N/A,#N/A,FALSE,"Aging Summary";#N/A,#N/A,FALSE,"Ratio Analysis";#N/A,#N/A,FALSE,"Test 120 Day Accts";#N/A,#N/A,FALSE,"Tickmarks"}</definedName>
    <definedName name="findingss" hidden="1">{#N/A,#N/A,FALSE,"Aging Summary";#N/A,#N/A,FALSE,"Ratio Analysis";#N/A,#N/A,FALSE,"Test 120 Day Accts";#N/A,#N/A,FALSE,"Tickmarks"}</definedName>
    <definedName name="FinishedGoods">#REF!</definedName>
    <definedName name="FIRST">#REF!</definedName>
    <definedName name="FirstCell">#REF!</definedName>
    <definedName name="fiscal_year">#REF!</definedName>
    <definedName name="five">#REF!</definedName>
    <definedName name="fixedcost">#REF!</definedName>
    <definedName name="fixedcosttable">#REF!</definedName>
    <definedName name="fjalaslaslfasllaa" localSheetId="10" hidden="1">{#N/A,#N/A,FALSE,"을지 (4)";#N/A,#N/A,FALSE,"을지 (5)";#N/A,#N/A,FALSE,"을지 (6)"}</definedName>
    <definedName name="fjalaslaslfasllaa" hidden="1">{#N/A,#N/A,FALSE,"을지 (4)";#N/A,#N/A,FALSE,"을지 (5)";#N/A,#N/A,FALSE,"을지 (6)"}</definedName>
    <definedName name="FJD" localSheetId="10" hidden="1">{#N/A,#N/A,FALSE,"단축1";#N/A,#N/A,FALSE,"단축2";#N/A,#N/A,FALSE,"단축3";#N/A,#N/A,FALSE,"장축";#N/A,#N/A,FALSE,"4WD"}</definedName>
    <definedName name="FJD" hidden="1">{#N/A,#N/A,FALSE,"단축1";#N/A,#N/A,FALSE,"단축2";#N/A,#N/A,FALSE,"단축3";#N/A,#N/A,FALSE,"장축";#N/A,#N/A,FALSE,"4WD"}</definedName>
    <definedName name="fjdi0s" hidden="1">#N/A</definedName>
    <definedName name="fkwheku" localSheetId="10" hidden="1">{#N/A,#N/A,FALSE,"ALM-ASISC"}</definedName>
    <definedName name="fkwheku" hidden="1">{#N/A,#N/A,FALSE,"ALM-ASISC"}</definedName>
    <definedName name="FL"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LEXIBLE.T.L" localSheetId="10" hidden="1">{#N/A,#N/A,FALSE,"단축1";#N/A,#N/A,FALSE,"단축2";#N/A,#N/A,FALSE,"단축3";#N/A,#N/A,FALSE,"장축";#N/A,#N/A,FALSE,"4WD"}</definedName>
    <definedName name="FLEXIBLE.T.L" hidden="1">{#N/A,#N/A,FALSE,"단축1";#N/A,#N/A,FALSE,"단축2";#N/A,#N/A,FALSE,"단축3";#N/A,#N/A,FALSE,"장축";#N/A,#N/A,FALSE,"4WD"}</definedName>
    <definedName name="FLUCTUATIONS">#REF!</definedName>
    <definedName name="fmvrate">#REF!</definedName>
    <definedName name="FN_1">#REF!</definedName>
    <definedName name="FN_10">#REF!</definedName>
    <definedName name="FN_10.2">#REF!</definedName>
    <definedName name="FN_11">#REF!</definedName>
    <definedName name="FN_13">#REF!</definedName>
    <definedName name="FN_13.2">#REF!</definedName>
    <definedName name="FN_13.3">#REF!</definedName>
    <definedName name="FN_13.5">#REF!</definedName>
    <definedName name="FN_15">#REF!</definedName>
    <definedName name="FN_15.2">#REF!</definedName>
    <definedName name="FN_15.3">#REF!</definedName>
    <definedName name="FN_15.4">#REF!</definedName>
    <definedName name="FN_19">#REF!</definedName>
    <definedName name="FN_19.2">#REF!</definedName>
    <definedName name="FN_19.3">#REF!</definedName>
    <definedName name="FN_19.4">#REF!</definedName>
    <definedName name="FN_19.5">#REF!</definedName>
    <definedName name="FN_19.6">#REF!</definedName>
    <definedName name="FN_19.7">#REF!</definedName>
    <definedName name="FN_19.8">#REF!</definedName>
    <definedName name="FN_2">#REF!</definedName>
    <definedName name="FN_2.2">#REF!</definedName>
    <definedName name="FN_2.3">#REF!</definedName>
    <definedName name="FN_2.4">#REF!</definedName>
    <definedName name="FN_2.5">#REF!</definedName>
    <definedName name="FN_2.6">#REF!</definedName>
    <definedName name="FN_23.2">#REF!</definedName>
    <definedName name="FN_31">#REF!</definedName>
    <definedName name="FN_31.2">#REF!</definedName>
    <definedName name="FN_31.3">#REF!</definedName>
    <definedName name="FN_31.4">#REF!</definedName>
    <definedName name="FN_31.5">#REF!</definedName>
    <definedName name="FN_31.6">#REF!</definedName>
    <definedName name="FN_32">#REF!</definedName>
    <definedName name="FN_33">#REF!</definedName>
    <definedName name="FN_34">#REF!</definedName>
    <definedName name="FN_4.2">#REF!</definedName>
    <definedName name="FN_4.3">#REF!</definedName>
    <definedName name="FN_5">#REF!</definedName>
    <definedName name="FN_6.3">#REF!</definedName>
    <definedName name="FN_6.4">#REF!</definedName>
    <definedName name="FN_8">#REF!</definedName>
    <definedName name="FN_8.2">#REF!</definedName>
    <definedName name="FN_9">#REF!</definedName>
    <definedName name="FN_9.2">#REF!</definedName>
    <definedName name="fo">#REF!</definedName>
    <definedName name="FO_00">56900</definedName>
    <definedName name="FO_01">60800</definedName>
    <definedName name="FO_02">68700</definedName>
    <definedName name="FO_03">70200</definedName>
    <definedName name="FO_04">69200</definedName>
    <definedName name="FO_05">36300</definedName>
    <definedName name="FO_06">0</definedName>
    <definedName name="FO_07">0</definedName>
    <definedName name="FO_99">23700</definedName>
    <definedName name="FODSL납품">#REF!</definedName>
    <definedName name="FODSL생산">#REF!</definedName>
    <definedName name="FODSL조립">#REF!</definedName>
    <definedName name="FOLPG납품">#REF!</definedName>
    <definedName name="FOLPG생산">#REF!</definedName>
    <definedName name="FOLPG조립">#REF!</definedName>
    <definedName name="FORM1_1">#REF!</definedName>
    <definedName name="FORM1_2">#REF!</definedName>
    <definedName name="FORM16">#REF!</definedName>
    <definedName name="FORM16_1">#REF!</definedName>
    <definedName name="FORM16_2">#REF!</definedName>
    <definedName name="FORM16_3">#REF!</definedName>
    <definedName name="FORM16_4">#REF!</definedName>
    <definedName name="FORM16_5">#REF!</definedName>
    <definedName name="FORM17">#REF!</definedName>
    <definedName name="FORM17_1">#REF!</definedName>
    <definedName name="FORM18">#REF!</definedName>
    <definedName name="FORM18_1">#REF!</definedName>
    <definedName name="FORM18_2">#REF!</definedName>
    <definedName name="FORM18_3">#REF!</definedName>
    <definedName name="FORM19">#REF!</definedName>
    <definedName name="FORM19_1">#REF!</definedName>
    <definedName name="FORM19_10">#REF!</definedName>
    <definedName name="FORM19_11">#REF!</definedName>
    <definedName name="FORM19_12">#REF!</definedName>
    <definedName name="FORM19_13">#REF!</definedName>
    <definedName name="FORM19_2">#REF!</definedName>
    <definedName name="FORM19_3">#REF!</definedName>
    <definedName name="FORM19_4">#REF!</definedName>
    <definedName name="FORM19_5">#REF!</definedName>
    <definedName name="FORM19_6">#REF!</definedName>
    <definedName name="FORM19_7">#REF!</definedName>
    <definedName name="FORM19_8">#REF!</definedName>
    <definedName name="FORM19_9">#REF!</definedName>
    <definedName name="FORM2">#REF!</definedName>
    <definedName name="FORM2_1">#REF!</definedName>
    <definedName name="FORM2_2">#REF!</definedName>
    <definedName name="FORM20">#REF!</definedName>
    <definedName name="FORM20_1">#REF!</definedName>
    <definedName name="FORM20_2">#REF!</definedName>
    <definedName name="FORM20_3">#REF!</definedName>
    <definedName name="FORM20_4">#REF!</definedName>
    <definedName name="FORM20_5">#REF!</definedName>
    <definedName name="FORM20_6">#REF!</definedName>
    <definedName name="FORM20_7">#REF!</definedName>
    <definedName name="FORM20_8">#REF!</definedName>
    <definedName name="FORM20_9">#REF!</definedName>
    <definedName name="FORM21">#REF!</definedName>
    <definedName name="FORM22">#REF!</definedName>
    <definedName name="FORM22_1">#REF!</definedName>
    <definedName name="FORM23">#REF!</definedName>
    <definedName name="FORM24">#REF!</definedName>
    <definedName name="FORM25">#REF!</definedName>
    <definedName name="FORM25_1">#REF!</definedName>
    <definedName name="FORM27">#REF!</definedName>
    <definedName name="FORM3">#REF!</definedName>
    <definedName name="FORM3_1">#REF!</definedName>
    <definedName name="FORM3_2">#REF!</definedName>
    <definedName name="FORM30">#REF!</definedName>
    <definedName name="FORM30_1">#REF!</definedName>
    <definedName name="FORM31">#REF!</definedName>
    <definedName name="FORM31_1">#REF!</definedName>
    <definedName name="FORM31_2">#REF!</definedName>
    <definedName name="FORM31_3">#REF!</definedName>
    <definedName name="FORM35">#REF!</definedName>
    <definedName name="FORM37">#REF!</definedName>
    <definedName name="FORM4">#REF!</definedName>
    <definedName name="FORM5">#REF!</definedName>
    <definedName name="Format">#REF!</definedName>
    <definedName name="FORMTR">#REF!</definedName>
    <definedName name="FOSIR납품">#REF!</definedName>
    <definedName name="FOSIR생산">#REF!</definedName>
    <definedName name="FOSIR조립">#REF!</definedName>
    <definedName name="four">#REF!</definedName>
    <definedName name="FourQuarterMovingAvg">AVERAGE(#REF!)</definedName>
    <definedName name="FOVGT납품">#REF!</definedName>
    <definedName name="FOVGT생산">#REF!</definedName>
    <definedName name="FOVGT조립">#REF!</definedName>
    <definedName name="FO델타납품">#REF!</definedName>
    <definedName name="FO델타생산">#REF!</definedName>
    <definedName name="FO델타조립">#REF!</definedName>
    <definedName name="FR">#REF!</definedName>
    <definedName name="FRAMEBC">#REF!</definedName>
    <definedName name="FRAMEMH">#REF!</definedName>
    <definedName name="FRAME기술">#REF!</definedName>
    <definedName name="FRAME사원">#REF!</definedName>
    <definedName name="FRAME수도">#REF!</definedName>
    <definedName name="FRAME전력">#REF!</definedName>
    <definedName name="FRAME총인원">#REF!</definedName>
    <definedName name="fre">#REF!</definedName>
    <definedName name="Freq">#REF!</definedName>
    <definedName name="frf">#REF!</definedName>
    <definedName name="frg" localSheetId="10" hidden="1">{#N/A,#N/A,FALSE,"표지";#N/A,#N/A,FALSE,"전제";#N/A,#N/A,FALSE,"손익-자 (2)";#N/A,#N/A,FALSE,"손익-자";#N/A,#N/A,FALSE,"손익-마 (2)";#N/A,#N/A,FALSE,"손익-마";#N/A,#N/A,FALSE,"총손최종"}</definedName>
    <definedName name="frg" hidden="1">{#N/A,#N/A,FALSE,"표지";#N/A,#N/A,FALSE,"전제";#N/A,#N/A,FALSE,"손익-자 (2)";#N/A,#N/A,FALSE,"손익-자";#N/A,#N/A,FALSE,"손익-마 (2)";#N/A,#N/A,FALSE,"손익-마";#N/A,#N/A,FALSE,"총손최종"}</definedName>
    <definedName name="frr"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rr"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s">#REF!</definedName>
    <definedName name="FS_BS">#REF!</definedName>
    <definedName name="FS_BS_천">#REF!</definedName>
    <definedName name="FS_CE_천">#REF!</definedName>
    <definedName name="FS_CF">#REF!</definedName>
    <definedName name="FS_CF_천">#REF!</definedName>
    <definedName name="FS_PL">#REF!</definedName>
    <definedName name="FS_PL_천">#REF!</definedName>
    <definedName name="FS97Ratios">#REF!</definedName>
    <definedName name="FSDAF" localSheetId="10" hidden="1">{"DistributionPL",#N/A,FALSE,"Distribution P &amp; L";"ComponentsPL",#N/A,FALSE,"Distribution P &amp; L";"CordPL",#N/A,FALSE,"Distribution P &amp; L"}</definedName>
    <definedName name="FSDAF" hidden="1">{"DistributionPL",#N/A,FALSE,"Distribution P &amp; L";"ComponentsPL",#N/A,FALSE,"Distribution P &amp; L";"CordPL",#N/A,FALSE,"Distribution P &amp; L"}</definedName>
    <definedName name="fship_detail">#REF!</definedName>
    <definedName name="fuckyou">#N/A</definedName>
    <definedName name="FULL"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U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ullMth">#REF!</definedName>
    <definedName name="fup">#REF!</definedName>
    <definedName name="FXRate">#REF!</definedName>
    <definedName name="G">#REF!</definedName>
    <definedName name="G_A">#REF!</definedName>
    <definedName name="G_P_P">#N/A</definedName>
    <definedName name="G1기술직">#REF!</definedName>
    <definedName name="G1사무직">#REF!</definedName>
    <definedName name="GA">#REF!</definedName>
    <definedName name="GADE">#REF!</definedName>
    <definedName name="gadfasd" localSheetId="10">{"Tusk"}</definedName>
    <definedName name="gadfasd">{"Tusk"}</definedName>
    <definedName name="GAET">#REF!</definedName>
    <definedName name="GAKEY">#N/A</definedName>
    <definedName name="GALA">#REF!</definedName>
    <definedName name="GandA97">#REF!</definedName>
    <definedName name="GAVA">#REF!</definedName>
    <definedName name="gbb">#REF!</definedName>
    <definedName name="gbe">#REF!</definedName>
    <definedName name="gdf" localSheetId="10" hidden="1">{#N/A,#N/A,FALSE,"보고서"}</definedName>
    <definedName name="gdf" hidden="1">{#N/A,#N/A,FALSE,"보고서"}</definedName>
    <definedName name="gdmhgdmhg" localSheetId="10" hidden="1">{#N/A,#N/A,TRUE,"일정"}</definedName>
    <definedName name="gdmhgdmhg" hidden="1">{#N/A,#N/A,TRUE,"일정"}</definedName>
    <definedName name="gehalt">#REF!</definedName>
    <definedName name="GELALL">#N/A</definedName>
    <definedName name="GELALL전장2">#N/A</definedName>
    <definedName name="Generic">#REF!</definedName>
    <definedName name="GER">#N/A</definedName>
    <definedName name="GER전장">#N/A</definedName>
    <definedName name="gewinnab">#REF!</definedName>
    <definedName name="gf" localSheetId="10" hidden="1">{#N/A,#N/A,FALSE,"Aging Summary";#N/A,#N/A,FALSE,"Ratio Analysis";#N/A,#N/A,FALSE,"Test 120 Day Accts";#N/A,#N/A,FALSE,"Tickmarks"}</definedName>
    <definedName name="gf" hidden="1">{#N/A,#N/A,FALSE,"Aging Summary";#N/A,#N/A,FALSE,"Ratio Analysis";#N/A,#N/A,FALSE,"Test 120 Day Accts";#N/A,#N/A,FALSE,"Tickmarks"}</definedName>
    <definedName name="GFD" localSheetId="10" hidden="1">{#N/A,#N/A,TRUE,"일정"}</definedName>
    <definedName name="GFD" hidden="1">{#N/A,#N/A,TRUE,"일정"}</definedName>
    <definedName name="GFDJ" localSheetId="10" hidden="1">{#N/A,#N/A,FALSE,"손익표지";#N/A,#N/A,FALSE,"손익계산";#N/A,#N/A,FALSE,"일반관리비";#N/A,#N/A,FALSE,"영업외수익";#N/A,#N/A,FALSE,"영업외비용";#N/A,#N/A,FALSE,"매출액";#N/A,#N/A,FALSE,"요약손익";#N/A,#N/A,FALSE,"요약대차";#N/A,#N/A,FALSE,"매출채권현황";#N/A,#N/A,FALSE,"매출채권명세"}</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dsdfg" localSheetId="10" hidden="1">{#N/A,#N/A,FALSE,"3가";#N/A,#N/A,FALSE,"3나";#N/A,#N/A,FALSE,"3다"}</definedName>
    <definedName name="gfdsdfg" hidden="1">{#N/A,#N/A,FALSE,"3가";#N/A,#N/A,FALSE,"3나";#N/A,#N/A,FALSE,"3다"}</definedName>
    <definedName name="GFHGF" localSheetId="10" hidden="1">{#N/A,#N/A,FALSE,"손익표지";#N/A,#N/A,FALSE,"손익계산";#N/A,#N/A,FALSE,"일반관리비";#N/A,#N/A,FALSE,"영업외수익";#N/A,#N/A,FALSE,"영업외비용";#N/A,#N/A,FALSE,"매출액";#N/A,#N/A,FALSE,"요약손익";#N/A,#N/A,FALSE,"요약대차";#N/A,#N/A,FALSE,"매출채권현황";#N/A,#N/A,FALSE,"매출채권명세"}</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fs">#N/A</definedName>
    <definedName name="GG">#REF!</definedName>
    <definedName name="GGG" localSheetId="1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GGG"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gggg"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ggggggggggggg" localSheetId="10" hidden="1">{#N/A,#N/A,FALSE,"SILO현황";#N/A,#N/A,FALSE,"타업체";#N/A,#N/A,FALSE,"생산능력"}</definedName>
    <definedName name="ggggggggggggggggg" hidden="1">{#N/A,#N/A,FALSE,"SILO현황";#N/A,#N/A,FALSE,"타업체";#N/A,#N/A,FALSE,"생산능력"}</definedName>
    <definedName name="GGGTR"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#REF!</definedName>
    <definedName name="GHGFH"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HGF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HGHGH" localSheetId="10" hidden="1">{"'미착금액'!$A$4:$G$14"}</definedName>
    <definedName name="GHGHGH" hidden="1">{"'미착금액'!$A$4:$G$14"}</definedName>
    <definedName name="GHHH" hidden="1">#REF!</definedName>
    <definedName name="GHLDML" localSheetId="10" hidden="1">{#N/A,#N/A,FALSE,"품의서";#N/A,#N/A,FALSE,"전제";#N/A,#N/A,FALSE,"총손";#N/A,#N/A,FALSE,"손익"}</definedName>
    <definedName name="GHLDML" hidden="1">{#N/A,#N/A,FALSE,"품의서";#N/A,#N/A,FALSE,"전제";#N/A,#N/A,FALSE,"총손";#N/A,#N/A,FALSE,"손익"}</definedName>
    <definedName name="GHRLF">#REF!</definedName>
    <definedName name="GHUTGHF" localSheetId="10" hidden="1">{#N/A,#N/A,FALSE,"96 3월물량표";#N/A,#N/A,FALSE,"96 4월물량표";#N/A,#N/A,FALSE,"96 5월물량표"}</definedName>
    <definedName name="GHUTGHF" hidden="1">{#N/A,#N/A,FALSE,"96 3월물량표";#N/A,#N/A,FALSE,"96 4월물량표";#N/A,#N/A,FALSE,"96 5월물량표"}</definedName>
    <definedName name="GIDE">#REF!</definedName>
    <definedName name="GIET">#REF!</definedName>
    <definedName name="GIGI">#REF!</definedName>
    <definedName name="GILA">#REF!</definedName>
    <definedName name="GINPUT">#REF!</definedName>
    <definedName name="GIVA">#REF!</definedName>
    <definedName name="GJGK" localSheetId="10"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TL"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JT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ka">#REF!</definedName>
    <definedName name="gkd" localSheetId="10" hidden="1">{#N/A,#N/A,FALSE,"COL-HIS"}</definedName>
    <definedName name="gkd" hidden="1">{#N/A,#N/A,FALSE,"COL-HIS"}</definedName>
    <definedName name="gkg" localSheetId="10" hidden="1">{"'Matrix'!$A$3:$J$47"}</definedName>
    <definedName name="gkg" hidden="1">{"'Matrix'!$A$3:$J$47"}</definedName>
    <definedName name="gl">#REF!</definedName>
    <definedName name="GL_Convert">#REF!</definedName>
    <definedName name="GM">#REF!</definedName>
    <definedName name="GML" localSheetId="1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o">"$u$658"</definedName>
    <definedName name="gogl" localSheetId="10" hidden="1">{"'BS'!$C$10"}</definedName>
    <definedName name="gogl" hidden="1">{"'BS'!$C$10"}</definedName>
    <definedName name="Goods_Payables">#REF!</definedName>
    <definedName name="Goods_Receivables">#REF!</definedName>
    <definedName name="greg">#REF!</definedName>
    <definedName name="grg">#REF!</definedName>
    <definedName name="GROUP2">#REF!,#REF!</definedName>
    <definedName name="GROUP3">#REF!,#REF!</definedName>
    <definedName name="GrphActSales">#REF!</definedName>
    <definedName name="GrphActStk">#REF!</definedName>
    <definedName name="GrphPlanSales">#REF!</definedName>
    <definedName name="GrphTgtStk">#REF!</definedName>
    <definedName name="gt">#REF!</definedName>
    <definedName name="gtr">#REF!</definedName>
    <definedName name="GUBUN">#N/A</definedName>
    <definedName name="GuidText">#REF!</definedName>
    <definedName name="gus" localSheetId="10" hidden="1">{#N/A,#N/A,TRUE,"Summary";#N/A,#N/A,TRUE,"IS";#N/A,#N/A,TRUE,"Adj";#N/A,#N/A,TRUE,"BS";#N/A,#N/A,TRUE,"CF";#N/A,#N/A,TRUE,"Debt";#N/A,#N/A,TRUE,"IRR"}</definedName>
    <definedName name="gus" hidden="1">{#N/A,#N/A,TRUE,"Summary";#N/A,#N/A,TRUE,"IS";#N/A,#N/A,TRUE,"Adj";#N/A,#N/A,TRUE,"BS";#N/A,#N/A,TRUE,"CF";#N/A,#N/A,TRUE,"Debt";#N/A,#N/A,TRUE,"IRR"}</definedName>
    <definedName name="gusg" localSheetId="10" hidden="1">{#N/A,#N/A,TRUE,"Summary";#N/A,#N/A,TRUE,"IS";#N/A,#N/A,TRUE,"Adj";#N/A,#N/A,TRUE,"BS";#N/A,#N/A,TRUE,"CF";#N/A,#N/A,TRUE,"Debt";#N/A,#N/A,TRUE,"IRR"}</definedName>
    <definedName name="gusg" hidden="1">{#N/A,#N/A,TRUE,"Summary";#N/A,#N/A,TRUE,"IS";#N/A,#N/A,TRUE,"Adj";#N/A,#N/A,TRUE,"BS";#N/A,#N/A,TRUE,"CF";#N/A,#N/A,TRUE,"Debt";#N/A,#N/A,TRUE,"IRR"}</definedName>
    <definedName name="gusrmagmfma" localSheetId="10" hidden="1">{#N/A,#N/A,TRUE,"Summary";#N/A,#N/A,TRUE,"IS";#N/A,#N/A,TRUE,"Adj";#N/A,#N/A,TRUE,"BS";#N/A,#N/A,TRUE,"CF";#N/A,#N/A,TRUE,"Debt";#N/A,#N/A,TRUE,"IRR"}</definedName>
    <definedName name="gusrmagmfma" hidden="1">{#N/A,#N/A,TRUE,"Summary";#N/A,#N/A,TRUE,"IS";#N/A,#N/A,TRUE,"Adj";#N/A,#N/A,TRUE,"BS";#N/A,#N/A,TRUE,"CF";#N/A,#N/A,TRUE,"Debt";#N/A,#N/A,TRUE,"IRR"}</definedName>
    <definedName name="gvdasskv" localSheetId="10" hidden="1">{#N/A,#N/A,TRUE,"일정"}</definedName>
    <definedName name="gvdasskv" hidden="1">{#N/A,#N/A,TRUE,"일정"}</definedName>
    <definedName name="h">#REF!</definedName>
    <definedName name="H1_">#REF!</definedName>
    <definedName name="Halfyr">#REF!</definedName>
    <definedName name="HANG">#N/A</definedName>
    <definedName name="Hardware">#REF!</definedName>
    <definedName name="hcc감가">#REF!</definedName>
    <definedName name="hcc매출">#REF!</definedName>
    <definedName name="hcc인원">#REF!</definedName>
    <definedName name="HD11t">#REF!</definedName>
    <definedName name="HD14t">#REF!</definedName>
    <definedName name="HD15t">#REF!</definedName>
    <definedName name="HD17t">#REF!</definedName>
    <definedName name="HD18t">#REF!</definedName>
    <definedName name="HD19t">#REF!</definedName>
    <definedName name="HD20t">#REF!</definedName>
    <definedName name="HD22t">#REF!</definedName>
    <definedName name="HD24t">#REF!</definedName>
    <definedName name="HD25t">#REF!</definedName>
    <definedName name="HD28t">#REF!</definedName>
    <definedName name="HD2t">#REF!</definedName>
    <definedName name="HD6t">#REF!</definedName>
    <definedName name="HD7t">#REF!</definedName>
    <definedName name="HD8t">#REF!</definedName>
    <definedName name="HdOth1">#REF!</definedName>
    <definedName name="HdOth2">#REF!</definedName>
    <definedName name="HdOth3">#REF!</definedName>
    <definedName name="HdOth4">#REF!</definedName>
    <definedName name="HdOth5">#REF!</definedName>
    <definedName name="head">#REF!</definedName>
    <definedName name="HEADER">#REF!</definedName>
    <definedName name="hejlkw" localSheetId="10" hidden="1">{#N/A,#N/A,FALSE,"ALM-ASISC"}</definedName>
    <definedName name="hejlkw" hidden="1">{#N/A,#N/A,FALSE,"ALM-ASISC"}</definedName>
    <definedName name="HGF" localSheetId="10" hidden="1">{#N/A,#N/A,FALSE,"손익표지";#N/A,#N/A,FALSE,"손익계산";#N/A,#N/A,FALSE,"일반관리비";#N/A,#N/A,FALSE,"영업외수익";#N/A,#N/A,FALSE,"영업외비용";#N/A,#N/A,FALSE,"매출액";#N/A,#N/A,FALSE,"요약손익";#N/A,#N/A,FALSE,"요약대차";#N/A,#N/A,FALSE,"매출채권현황";#N/A,#N/A,FALSE,"매출채권명세"}</definedName>
    <definedName name="HGF" hidden="1">{#N/A,#N/A,FALSE,"손익표지";#N/A,#N/A,FALSE,"손익계산";#N/A,#N/A,FALSE,"일반관리비";#N/A,#N/A,FALSE,"영업외수익";#N/A,#N/A,FALSE,"영업외비용";#N/A,#N/A,FALSE,"매출액";#N/A,#N/A,FALSE,"요약손익";#N/A,#N/A,FALSE,"요약대차";#N/A,#N/A,FALSE,"매출채권현황";#N/A,#N/A,FALSE,"매출채권명세"}</definedName>
    <definedName name="hgfshg" localSheetId="10" hidden="1">{#N/A,#N/A,TRUE,"일정"}</definedName>
    <definedName name="hgfshg" hidden="1">{#N/A,#N/A,TRUE,"일정"}</definedName>
    <definedName name="hgfxd" localSheetId="10" hidden="1">{#N/A,#N/A,TRUE,"일정"}</definedName>
    <definedName name="hgfxd" hidden="1">{#N/A,#N/A,TRUE,"일정"}</definedName>
    <definedName name="HGGHHG" hidden="1">#REF!</definedName>
    <definedName name="hh" localSheetId="10" hidden="1">{#N/A,#N/A,FALSE,"손익표지";#N/A,#N/A,FALSE,"손익계산";#N/A,#N/A,FALSE,"일반관리비";#N/A,#N/A,FALSE,"영업외수익";#N/A,#N/A,FALSE,"영업외비용";#N/A,#N/A,FALSE,"매출액";#N/A,#N/A,FALSE,"요약손익";#N/A,#N/A,FALSE,"요약대차";#N/A,#N/A,FALSE,"매출채권현황";#N/A,#N/A,FALSE,"매출채권명세"}</definedName>
    <definedName name="hh" hidden="1">{#N/A,#N/A,FALSE,"손익표지";#N/A,#N/A,FALSE,"손익계산";#N/A,#N/A,FALSE,"일반관리비";#N/A,#N/A,FALSE,"영업외수익";#N/A,#N/A,FALSE,"영업외비용";#N/A,#N/A,FALSE,"매출액";#N/A,#N/A,FALSE,"요약손익";#N/A,#N/A,FALSE,"요약대차";#N/A,#N/A,FALSE,"매출채권현황";#N/A,#N/A,FALSE,"매출채권명세"}</definedName>
    <definedName name="hhh" localSheetId="10" hidden="1">{#N/A,#N/A,FALSE,"BS";#N/A,#N/A,FALSE,"PL";#N/A,#N/A,FALSE,"처분";#N/A,#N/A,FALSE,"현금";#N/A,#N/A,FALSE,"매출";#N/A,#N/A,FALSE,"원가";#N/A,#N/A,FALSE,"경영"}</definedName>
    <definedName name="hhh" hidden="1">{#N/A,#N/A,FALSE,"BS";#N/A,#N/A,FALSE,"PL";#N/A,#N/A,FALSE,"처분";#N/A,#N/A,FALSE,"현금";#N/A,#N/A,FALSE,"매출";#N/A,#N/A,FALSE,"원가";#N/A,#N/A,FALSE,"경영"}</definedName>
    <definedName name="hhhh" localSheetId="10" hidden="1">{#N/A,#N/A,FALSE,"손익표지";#N/A,#N/A,FALSE,"손익계산";#N/A,#N/A,FALSE,"일반관리비";#N/A,#N/A,FALSE,"영업외수익";#N/A,#N/A,FALSE,"영업외비용";#N/A,#N/A,FALSE,"매출액";#N/A,#N/A,FALSE,"요약손익";#N/A,#N/A,FALSE,"요약대차";#N/A,#N/A,FALSE,"매출채권현황";#N/A,#N/A,FALSE,"매출채권명세"}</definedName>
    <definedName name="hhhh" hidden="1">{#N/A,#N/A,FALSE,"손익표지";#N/A,#N/A,FALSE,"손익계산";#N/A,#N/A,FALSE,"일반관리비";#N/A,#N/A,FALSE,"영업외수익";#N/A,#N/A,FALSE,"영업외비용";#N/A,#N/A,FALSE,"매출액";#N/A,#N/A,FALSE,"요약손익";#N/A,#N/A,FALSE,"요약대차";#N/A,#N/A,FALSE,"매출채권현황";#N/A,#N/A,FALSE,"매출채권명세"}</definedName>
    <definedName name="HICOUT">#N/A</definedName>
    <definedName name="HiddenRows" hidden="1">#REF!</definedName>
    <definedName name="HighlightDiff">#REF!</definedName>
    <definedName name="hih" localSheetId="10" hidden="1">{"'BS'!$C$10"}</definedName>
    <definedName name="hih" hidden="1">{"'BS'!$C$10"}</definedName>
    <definedName name="HINGE"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ING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J">#N/A</definedName>
    <definedName name="hjhj" hidden="1">#REF!</definedName>
    <definedName name="hjk" localSheetId="10" hidden="1">{#N/A,#N/A,FALSE,"COVER";#N/A,#N/A,FALSE,"0";#N/A,#N/A,FALSE,"1";#N/A,#N/A,FALSE,"2";#N/A,#N/A,FALSE,"3";#N/A,#N/A,FALSE,"4";#N/A,#N/A,FALSE,"5";#N/A,#N/A,FALSE,"6";#N/A,#N/A,FALSE,"7";#N/A,#N/A,FALSE,"8";#N/A,#N/A,FALSE,"9";#N/A,#N/A,FALSE,"10";#N/A,#N/A,FALSE,"11"}</definedName>
    <definedName name="hjk" hidden="1">{#N/A,#N/A,FALSE,"COVER";#N/A,#N/A,FALSE,"0";#N/A,#N/A,FALSE,"1";#N/A,#N/A,FALSE,"2";#N/A,#N/A,FALSE,"3";#N/A,#N/A,FALSE,"4";#N/A,#N/A,FALSE,"5";#N/A,#N/A,FALSE,"6";#N/A,#N/A,FALSE,"7";#N/A,#N/A,FALSE,"8";#N/A,#N/A,FALSE,"9";#N/A,#N/A,FALSE,"10";#N/A,#N/A,FALSE,"11"}</definedName>
    <definedName name="HJKLL" localSheetId="10" hidden="1">{#N/A,#N/A,TRUE,"Y생산";#N/A,#N/A,TRUE,"Y판매";#N/A,#N/A,TRUE,"Y총물량";#N/A,#N/A,TRUE,"Y능력";#N/A,#N/A,TRUE,"YKD"}</definedName>
    <definedName name="HJKLL" hidden="1">{#N/A,#N/A,TRUE,"Y생산";#N/A,#N/A,TRUE,"Y판매";#N/A,#N/A,TRUE,"Y총물량";#N/A,#N/A,TRUE,"Y능력";#N/A,#N/A,TRUE,"YKD"}</definedName>
    <definedName name="HJKOL" hidden="1">#N/A</definedName>
    <definedName name="hkd">#REF!</definedName>
    <definedName name="HKJJB">#REF!</definedName>
    <definedName name="hlh" localSheetId="10" hidden="1">{"'BS'!$C$10"}</definedName>
    <definedName name="hlh" hidden="1">{"'BS'!$C$10"}</definedName>
    <definedName name="HMJK">#N/A</definedName>
    <definedName name="hn.ModelVersion" hidden="1">1</definedName>
    <definedName name="hn.NoUpload" hidden="1">0</definedName>
    <definedName name="HOME">#REF!</definedName>
    <definedName name="HOME1">#REF!</definedName>
    <definedName name="HOME2">#REF!</definedName>
    <definedName name="HOME3">#REF!</definedName>
    <definedName name="hong">#REF!</definedName>
    <definedName name="HP_5">#REF!</definedName>
    <definedName name="HP_6">#REF!</definedName>
    <definedName name="HP_rate">#REF!</definedName>
    <definedName name="hrg">#REF!</definedName>
    <definedName name="hsdgfjhf" localSheetId="10" hidden="1">{#N/A,#N/A,FALSE,"ALM-ASISC"}</definedName>
    <definedName name="hsdgfjhf" hidden="1">{#N/A,#N/A,FALSE,"ALM-ASISC"}</definedName>
    <definedName name="HSE">#REF!</definedName>
    <definedName name="HTML_CodePage" hidden="1">949</definedName>
    <definedName name="HTML_Control" localSheetId="10" hidden="1">{"'매출'!$A$1:$I$22"}</definedName>
    <definedName name="HTML_Control" hidden="1">{"'매출'!$A$1:$I$22"}</definedName>
    <definedName name="HTML_Description" hidden="1">""</definedName>
    <definedName name="HTML_Email" hidden="1">"jsleea@ahnkwon.co.kr"</definedName>
    <definedName name="HTML_Header" hidden="1">"매출"</definedName>
    <definedName name="HTML_LastUpdate" hidden="1">"98-08-21"</definedName>
    <definedName name="HTML_LineAfter" hidden="1">TRUE</definedName>
    <definedName name="HTML_LineBefore" hidden="1">TRUE</definedName>
    <definedName name="HTML_Name" hidden="1">"이지신"</definedName>
    <definedName name="HTML_OBDlg2" hidden="1">TRUE</definedName>
    <definedName name="HTML_OBDlg3" hidden="1">TRUE</definedName>
    <definedName name="HTML_OBDlg4" hidden="1">TRUE</definedName>
    <definedName name="HTML_OS" hidden="1">0</definedName>
    <definedName name="HTML_PathFile" hidden="1">"D:\내문서\MyHTML.htm"</definedName>
    <definedName name="HTML_PathFileMac" hidden="1">"CYDNEY:ECS:Studies In Progress:689 Old Cheyenne:MyHTML.html"</definedName>
    <definedName name="HTML_PathTemplate" hidden="1">"\\맹세호\USERS\jhkim\Finding\T200 ESO.HTML"</definedName>
    <definedName name="HTML_Title" hidden="1">"diamonds"</definedName>
    <definedName name="HTML1_1" hidden="1">"[수주관리98.xls]회선현황!$A$5:$O$53"</definedName>
    <definedName name="HTML1_10">""</definedName>
    <definedName name="HTML1_11">1</definedName>
    <definedName name="HTML1_12">"C:\My Documents\98년\1월\영업현황\시험.htm"</definedName>
    <definedName name="HTML1_2">1</definedName>
    <definedName name="HTML1_3">"수주관리98"</definedName>
    <definedName name="HTML1_4">"회선현황"</definedName>
    <definedName name="HTML1_5">""</definedName>
    <definedName name="HTML1_6">-4146</definedName>
    <definedName name="HTML1_7">-4146</definedName>
    <definedName name="HTML1_8">"98-01-21"</definedName>
    <definedName name="HTML1_9">"김은광"</definedName>
    <definedName name="HTML1_Control" localSheetId="10" hidden="1">{"'Desktop Inventory 현황'!$B$2:$O$35"}</definedName>
    <definedName name="HTML1_Control" hidden="1">{"'Desktop Inventory 현황'!$B$2:$O$35"}</definedName>
    <definedName name="HTML10_1" hidden="1">"'[수주관리98.xls]2월1주차'!$A$1:$P$31"</definedName>
    <definedName name="HTML10_10">""</definedName>
    <definedName name="HTML10_11">1</definedName>
    <definedName name="HTML10_12">"C:\My Documents\98년\영업현황\일일현황-98.2.6.htm"</definedName>
    <definedName name="HTML10_2">1</definedName>
    <definedName name="HTML10_3">""</definedName>
    <definedName name="HTML10_4">""</definedName>
    <definedName name="HTML10_5">""</definedName>
    <definedName name="HTML10_6">-4146</definedName>
    <definedName name="HTML10_7">-4146</definedName>
    <definedName name="HTML10_8">""</definedName>
    <definedName name="HTML10_9">""</definedName>
    <definedName name="HTML11_1" hidden="1">"'[수주관리98.xls]2월2주차'!$A$1:$P$21"</definedName>
    <definedName name="HTML11_10">""</definedName>
    <definedName name="HTML11_11">1</definedName>
    <definedName name="HTML11_12">"C:\My Documents\98년\영업현황\일일현황-98.2.12.htm"</definedName>
    <definedName name="HTML11_2">1</definedName>
    <definedName name="HTML11_3">""</definedName>
    <definedName name="HTML11_4">""</definedName>
    <definedName name="HTML11_5">""</definedName>
    <definedName name="HTML11_6">-4146</definedName>
    <definedName name="HTML11_7">-4146</definedName>
    <definedName name="HTML11_8">""</definedName>
    <definedName name="HTML11_9">""</definedName>
    <definedName name="HTML12_1" hidden="1">"'[수주관리98.xls]2월2주차'!$A$1:$P$34"</definedName>
    <definedName name="HTML12_10">""</definedName>
    <definedName name="HTML12_11">1</definedName>
    <definedName name="HTML12_12">"C:\My Documents\98년\영업현황\일일현황-98.2.13.htm"</definedName>
    <definedName name="HTML12_2">1</definedName>
    <definedName name="HTML12_3">""</definedName>
    <definedName name="HTML12_4">""</definedName>
    <definedName name="HTML12_5">""</definedName>
    <definedName name="HTML12_6">-4146</definedName>
    <definedName name="HTML12_7">-4146</definedName>
    <definedName name="HTML12_8">""</definedName>
    <definedName name="HTML12_9">""</definedName>
    <definedName name="HTML13_1" hidden="1">"'[수주관리98.xls]2월2주차'!$A$1:$P$19"</definedName>
    <definedName name="HTML13_10">""</definedName>
    <definedName name="HTML13_11">1</definedName>
    <definedName name="HTML13_12">"C:\My Documents\98년\영업현황\일일현황-98.2.12.htm"</definedName>
    <definedName name="HTML13_2">1</definedName>
    <definedName name="HTML13_3">""</definedName>
    <definedName name="HTML13_4">""</definedName>
    <definedName name="HTML13_5">""</definedName>
    <definedName name="HTML13_6">-4146</definedName>
    <definedName name="HTML13_7">-4146</definedName>
    <definedName name="HTML13_8">""</definedName>
    <definedName name="HTML13_9">""</definedName>
    <definedName name="HTML14_1" hidden="1">"'[수주관리98.xls]2월2주차'!$A$1:$P$17"</definedName>
    <definedName name="HTML14_10">""</definedName>
    <definedName name="HTML14_11">1</definedName>
    <definedName name="HTML14_12">"C:\My Documents\98년\영업현황\일일현황-98.2.9.htm"</definedName>
    <definedName name="HTML14_2">1</definedName>
    <definedName name="HTML14_3">""</definedName>
    <definedName name="HTML14_4">""</definedName>
    <definedName name="HTML14_5">""</definedName>
    <definedName name="HTML14_6">-4146</definedName>
    <definedName name="HTML14_7">-4146</definedName>
    <definedName name="HTML14_8">""</definedName>
    <definedName name="HTML14_9">""</definedName>
    <definedName name="HTML15_1" hidden="1">"'[수주관리98.xls]2월3주차'!$A$1:$P$20"</definedName>
    <definedName name="HTML15_10">""</definedName>
    <definedName name="HTML15_11">1</definedName>
    <definedName name="HTML15_12">"C:\My Documents\98년\영업현황\일일현황-98.2.16.htm"</definedName>
    <definedName name="HTML15_2">1</definedName>
    <definedName name="HTML15_3">""</definedName>
    <definedName name="HTML15_4">""</definedName>
    <definedName name="HTML15_5">""</definedName>
    <definedName name="HTML15_6">-4146</definedName>
    <definedName name="HTML15_7">-4146</definedName>
    <definedName name="HTML15_8">""</definedName>
    <definedName name="HTML15_9">""</definedName>
    <definedName name="HTML16_1" hidden="1">"'[수주통합관리98_2_21.xls]2월3주차'!$A$1:$I$89"</definedName>
    <definedName name="HTML16_10">""</definedName>
    <definedName name="HTML16_11">1</definedName>
    <definedName name="HTML16_12">"C:\My Documents\98년\영업현황\일일현황-98.2.25.htm"</definedName>
    <definedName name="HTML16_2">1</definedName>
    <definedName name="HTML16_3">""</definedName>
    <definedName name="HTML16_4">""</definedName>
    <definedName name="HTML16_5">""</definedName>
    <definedName name="HTML16_6">-4146</definedName>
    <definedName name="HTML16_7">-4146</definedName>
    <definedName name="HTML16_8">""</definedName>
    <definedName name="HTML16_9">""</definedName>
    <definedName name="HTML17_1" hidden="1">"'[수주통합관리98_2_21.xls]2월3주차'!$A$4:$H$30"</definedName>
    <definedName name="HTML17_10">""</definedName>
    <definedName name="HTML17_11">1</definedName>
    <definedName name="HTML17_12">"C:\My Documents\98년\영업현황\1월 수주현황.htm"</definedName>
    <definedName name="HTML17_2">1</definedName>
    <definedName name="HTML17_3">""</definedName>
    <definedName name="HTML17_4">""</definedName>
    <definedName name="HTML17_5">""</definedName>
    <definedName name="HTML17_6">-4146</definedName>
    <definedName name="HTML17_7">-4146</definedName>
    <definedName name="HTML17_8">""</definedName>
    <definedName name="HTML17_9">""</definedName>
    <definedName name="HTML18_1" hidden="1">"'[수주통합관리98_2_21.xls]2월3주차'!$A$32:$I$58"</definedName>
    <definedName name="HTML18_10">""</definedName>
    <definedName name="HTML18_11">1</definedName>
    <definedName name="HTML18_12">"C:\My Documents\98년\영업현황\2월 수주현황(2월25일 현재).htm"</definedName>
    <definedName name="HTML18_2">1</definedName>
    <definedName name="HTML18_3">""</definedName>
    <definedName name="HTML18_4">""</definedName>
    <definedName name="HTML18_5">""</definedName>
    <definedName name="HTML18_6">-4146</definedName>
    <definedName name="HTML18_7">-4146</definedName>
    <definedName name="HTML18_8">""</definedName>
    <definedName name="HTML18_9">""</definedName>
    <definedName name="HTML19_1" hidden="1">"'[수주통합관리98_2_21.xls]2월3주차'!$A$63:$F$89"</definedName>
    <definedName name="HTML19_10">""</definedName>
    <definedName name="HTML19_11">1</definedName>
    <definedName name="HTML19_12">"C:\My Documents\98년\영업현황\월별현황(2월25일 현재).htm"</definedName>
    <definedName name="HTML19_2">1</definedName>
    <definedName name="HTML19_3">""</definedName>
    <definedName name="HTML19_4">""</definedName>
    <definedName name="HTML19_5">""</definedName>
    <definedName name="HTML19_6">-4146</definedName>
    <definedName name="HTML19_7">-4146</definedName>
    <definedName name="HTML19_8">""</definedName>
    <definedName name="HTML19_9">""</definedName>
    <definedName name="HTML2_1" hidden="1">"[수주관리98.xls]일일현황!$A$1:$L$10"</definedName>
    <definedName name="HTML2_10">""</definedName>
    <definedName name="HTML2_11">1</definedName>
    <definedName name="HTML2_12">"C:\My Documents\98년\1월\영업현황\일일현황-98.1.22.htm"</definedName>
    <definedName name="HTML2_2">1</definedName>
    <definedName name="HTML2_3">""</definedName>
    <definedName name="HTML2_4">""</definedName>
    <definedName name="HTML2_5">""</definedName>
    <definedName name="HTML2_6">-4146</definedName>
    <definedName name="HTML2_7">1</definedName>
    <definedName name="HTML2_8">"98-01-22"</definedName>
    <definedName name="HTML2_9">""</definedName>
    <definedName name="HTML2_Control" localSheetId="10" hidden="1">{"'Desktop Inventory 현황'!$B$2:$O$35"}</definedName>
    <definedName name="HTML2_Control" hidden="1">{"'Desktop Inventory 현황'!$B$2:$O$35"}</definedName>
    <definedName name="HTML20_1" hidden="1">"'[수주통합관리98_2_25.xls]2월4주차'!$A$71:$F$97"</definedName>
    <definedName name="HTML20_10">""</definedName>
    <definedName name="HTML20_11">1</definedName>
    <definedName name="HTML20_12">"C:\My Documents\98년\영업현황\월별현황(2월 마감분).htm"</definedName>
    <definedName name="HTML20_2">1</definedName>
    <definedName name="HTML20_3">""</definedName>
    <definedName name="HTML20_4">""</definedName>
    <definedName name="HTML20_5">""</definedName>
    <definedName name="HTML20_6">-4146</definedName>
    <definedName name="HTML20_7">-4146</definedName>
    <definedName name="HTML20_8">""</definedName>
    <definedName name="HTML20_9">""</definedName>
    <definedName name="HTML21_1" hidden="1">"'[수주통합관리98_2_25.xls]2월4주차'!$A$4:$H$29"</definedName>
    <definedName name="HTML21_10">""</definedName>
    <definedName name="HTML21_11">1</definedName>
    <definedName name="HTML21_12">"C:\My Documents\98년\영업현황\1월 수주현황(1월 마감분).htm"</definedName>
    <definedName name="HTML21_2">1</definedName>
    <definedName name="HTML21_3">""</definedName>
    <definedName name="HTML21_4">""</definedName>
    <definedName name="HTML21_5">""</definedName>
    <definedName name="HTML21_6">-4146</definedName>
    <definedName name="HTML21_7">-4146</definedName>
    <definedName name="HTML21_8">""</definedName>
    <definedName name="HTML21_9">""</definedName>
    <definedName name="HTML22_1" hidden="1">"'[수주통합관리98_2_25.xls]2월4주차'!$A$31:$I$66"</definedName>
    <definedName name="HTML22_10">""</definedName>
    <definedName name="HTML22_11">1</definedName>
    <definedName name="HTML22_12">"C:\My Documents\98년\영업현황\1월 수주현황(2월 마감분).htm"</definedName>
    <definedName name="HTML22_2">1</definedName>
    <definedName name="HTML22_3">""</definedName>
    <definedName name="HTML22_4">""</definedName>
    <definedName name="HTML22_5">""</definedName>
    <definedName name="HTML22_6">-4146</definedName>
    <definedName name="HTML22_7">-4146</definedName>
    <definedName name="HTML22_8">""</definedName>
    <definedName name="HTML22_9">""</definedName>
    <definedName name="HTML23_1" hidden="1">"[수주통합관리98_2_25.xls]보고양식!$A$32:$I$68"</definedName>
    <definedName name="HTML23_10">""</definedName>
    <definedName name="HTML23_11">1</definedName>
    <definedName name="HTML23_12">"C:\My Documents\98년\영업현황\2월 수주현황(2월 마감분).htm"</definedName>
    <definedName name="HTML23_2">1</definedName>
    <definedName name="HTML23_3">""</definedName>
    <definedName name="HTML23_4">""</definedName>
    <definedName name="HTML23_5">""</definedName>
    <definedName name="HTML23_6">-4146</definedName>
    <definedName name="HTML23_7">-4146</definedName>
    <definedName name="HTML23_8">""</definedName>
    <definedName name="HTML23_9">""</definedName>
    <definedName name="HTML24_1" hidden="1">"[수주통합관리98_2_25.xls]보고양식!$A$73:$F$98"</definedName>
    <definedName name="HTML24_10">""</definedName>
    <definedName name="HTML24_11">1</definedName>
    <definedName name="HTML24_12">"C:\My Documents\98년\영업현황\월별현황(2월 마감분).htm"</definedName>
    <definedName name="HTML24_2">1</definedName>
    <definedName name="HTML24_3">""</definedName>
    <definedName name="HTML24_4">""</definedName>
    <definedName name="HTML24_5">""</definedName>
    <definedName name="HTML24_6">-4146</definedName>
    <definedName name="HTML24_7">-4146</definedName>
    <definedName name="HTML24_8">""</definedName>
    <definedName name="HTML24_9">""</definedName>
    <definedName name="HTML25_1" hidden="1">"[수주통합관리98_2_25.xls]보고양식!$A$4:$I$29"</definedName>
    <definedName name="HTML25_10">""</definedName>
    <definedName name="HTML25_11">1</definedName>
    <definedName name="HTML25_12">"C:\My Documents\98년\영업현황\1월 수주현황(1월 마감분).htm"</definedName>
    <definedName name="HTML25_2">1</definedName>
    <definedName name="HTML25_3">""</definedName>
    <definedName name="HTML25_4">""</definedName>
    <definedName name="HTML25_5">""</definedName>
    <definedName name="HTML25_6">-4146</definedName>
    <definedName name="HTML25_7">-4146</definedName>
    <definedName name="HTML25_8">""</definedName>
    <definedName name="HTML25_9">""</definedName>
    <definedName name="HTML26_1" hidden="1">"[수주통합관리98_2_25.xls]보고양식!$A$31:$K$80"</definedName>
    <definedName name="HTML26_10">""</definedName>
    <definedName name="HTML26_11">1</definedName>
    <definedName name="HTML26_12">"C:\My Documents\98년\영업현황\2월 수주현황(2월 마감분).htm"</definedName>
    <definedName name="HTML26_2">1</definedName>
    <definedName name="HTML26_3">""</definedName>
    <definedName name="HTML26_4">""</definedName>
    <definedName name="HTML26_5">""</definedName>
    <definedName name="HTML26_6">-4146</definedName>
    <definedName name="HTML26_7">-4146</definedName>
    <definedName name="HTML26_8">""</definedName>
    <definedName name="HTML26_9">""</definedName>
    <definedName name="HTML27_1" hidden="1">"[수주통합관리98_2_25.xls]보고양식!$B$84:$G$109"</definedName>
    <definedName name="HTML27_10">""</definedName>
    <definedName name="HTML27_11">1</definedName>
    <definedName name="HTML27_12">"C:\My Documents\98년\영업현황\월별현황(2월 마감분).htm"</definedName>
    <definedName name="HTML27_2">1</definedName>
    <definedName name="HTML27_3">""</definedName>
    <definedName name="HTML27_4">""</definedName>
    <definedName name="HTML27_5">""</definedName>
    <definedName name="HTML27_6">-4146</definedName>
    <definedName name="HTML27_7">-4146</definedName>
    <definedName name="HTML27_8">""</definedName>
    <definedName name="HTML27_9">""</definedName>
    <definedName name="HTML28_1" hidden="1">"[수주통합관리98_3_2.xls]보고양식!$B$92:$G$117"</definedName>
    <definedName name="HTML28_10">""</definedName>
    <definedName name="HTML28_11">1</definedName>
    <definedName name="HTML28_12">"C:\My Documents\98년\영업현황\월별현황(2월 마감분).htm"</definedName>
    <definedName name="HTML28_2">1</definedName>
    <definedName name="HTML28_3">""</definedName>
    <definedName name="HTML28_4">""</definedName>
    <definedName name="HTML28_5">""</definedName>
    <definedName name="HTML28_6">-4146</definedName>
    <definedName name="HTML28_7">-4146</definedName>
    <definedName name="HTML28_8">""</definedName>
    <definedName name="HTML28_9">""</definedName>
    <definedName name="HTML29_1" hidden="1">"[수주통합관리98_3_2.xls]보고양식!$A$31:$K$88"</definedName>
    <definedName name="HTML29_10">""</definedName>
    <definedName name="HTML29_11">1</definedName>
    <definedName name="HTML29_12">"C:\My Documents\98년\영업현황\2월 수주현황(2월 마감분).htm"</definedName>
    <definedName name="HTML29_2">1</definedName>
    <definedName name="HTML29_3">""</definedName>
    <definedName name="HTML29_4">""</definedName>
    <definedName name="HTML29_5">""</definedName>
    <definedName name="HTML29_6">-4146</definedName>
    <definedName name="HTML29_7">-4146</definedName>
    <definedName name="HTML29_8">""</definedName>
    <definedName name="HTML29_9">""</definedName>
    <definedName name="HTML3_1" hidden="1">"[수주관리98.xls]일일현황!$A$1:$N$9"</definedName>
    <definedName name="HTML3_10">""</definedName>
    <definedName name="HTML3_11">1</definedName>
    <definedName name="HTML3_12">"C:\My Documents\98년\영업현황\일일현황-98.1.23.htm"</definedName>
    <definedName name="HTML3_2">1</definedName>
    <definedName name="HTML3_3">""</definedName>
    <definedName name="HTML3_4">""</definedName>
    <definedName name="HTML3_5">""</definedName>
    <definedName name="HTML3_6">1</definedName>
    <definedName name="HTML3_7">1</definedName>
    <definedName name="HTML3_8">""</definedName>
    <definedName name="HTML3_9">""</definedName>
    <definedName name="HTML30_1" hidden="1">"'[사본 - 영업통합관리(수주.매출).xls]보고양식'!$A$114:$K$131"</definedName>
    <definedName name="HTML30_10">""</definedName>
    <definedName name="HTML30_11">1</definedName>
    <definedName name="HTML30_12">"C:\My Documents\98년\영업현황\일일현황-98.3.12.htm"</definedName>
    <definedName name="HTML30_2">1</definedName>
    <definedName name="HTML30_3">""</definedName>
    <definedName name="HTML30_4">""</definedName>
    <definedName name="HTML30_5">""</definedName>
    <definedName name="HTML30_6">-4146</definedName>
    <definedName name="HTML30_7">-4146</definedName>
    <definedName name="HTML30_8">""</definedName>
    <definedName name="HTML30_9">""</definedName>
    <definedName name="HTML4_1" hidden="1">"[수주관리98.xls]영업!$A$1:$N$15"</definedName>
    <definedName name="HTML4_10">""</definedName>
    <definedName name="HTML4_11">1</definedName>
    <definedName name="HTML4_12">"C:\My Documents\98년\영업현황\일일현황-98.1.31.htm"</definedName>
    <definedName name="HTML4_2">1</definedName>
    <definedName name="HTML4_3">""</definedName>
    <definedName name="HTML4_4">""</definedName>
    <definedName name="HTML4_5">""</definedName>
    <definedName name="HTML4_6">1</definedName>
    <definedName name="HTML4_7">1</definedName>
    <definedName name="HTML4_8">"98-01-31"</definedName>
    <definedName name="HTML4_9">""</definedName>
    <definedName name="HTML5_1" hidden="1">"[수주관리98.xls]영업!$A$1:$N$29"</definedName>
    <definedName name="HTML5_10">""</definedName>
    <definedName name="HTML5_11">1</definedName>
    <definedName name="HTML5_12">"C:\My Documents\98년\영업현황\일일현황-98.1.31.v.htm"</definedName>
    <definedName name="HTML5_2">1</definedName>
    <definedName name="HTML5_3">""</definedName>
    <definedName name="HTML5_4">""</definedName>
    <definedName name="HTML5_5">""</definedName>
    <definedName name="HTML5_6">1</definedName>
    <definedName name="HTML5_7">1</definedName>
    <definedName name="HTML5_8">""</definedName>
    <definedName name="HTML5_9">""</definedName>
    <definedName name="HTML6_1" hidden="1">"'[수주관리98.xls]2월'!$A$1:$P$48"</definedName>
    <definedName name="HTML6_10">""</definedName>
    <definedName name="HTML6_11">1</definedName>
    <definedName name="HTML6_12">"C:\My Documents\98년\영업현황\일일현황-98.1.31.htm"</definedName>
    <definedName name="HTML6_2">1</definedName>
    <definedName name="HTML6_3">""</definedName>
    <definedName name="HTML6_4">""</definedName>
    <definedName name="HTML6_5">""</definedName>
    <definedName name="HTML6_6">-4146</definedName>
    <definedName name="HTML6_7">-4146</definedName>
    <definedName name="HTML6_8">""</definedName>
    <definedName name="HTML6_9">""</definedName>
    <definedName name="HTML7_1" hidden="1">"'[수주관리98.xls]2월'!$A$3:$P$30"</definedName>
    <definedName name="HTML7_10">""</definedName>
    <definedName name="HTML7_11">1</definedName>
    <definedName name="HTML7_12">"C:\My Documents\98년\영업현황\일일현황-98.1.31.htm"</definedName>
    <definedName name="HTML7_2">1</definedName>
    <definedName name="HTML7_3">""</definedName>
    <definedName name="HTML7_4">""</definedName>
    <definedName name="HTML7_5">""</definedName>
    <definedName name="HTML7_6">-4146</definedName>
    <definedName name="HTML7_7">-4146</definedName>
    <definedName name="HTML7_8">""</definedName>
    <definedName name="HTML7_9">""</definedName>
    <definedName name="HTML8_1" hidden="1">"'[수주관리98.xls]2월'!$A$1:$P$30"</definedName>
    <definedName name="HTML8_10">""</definedName>
    <definedName name="HTML8_11">1</definedName>
    <definedName name="HTML8_12">"C:\My Documents\98년\영업현황\일일현황-98.1.31.htm"</definedName>
    <definedName name="HTML8_2">1</definedName>
    <definedName name="HTML8_3">""</definedName>
    <definedName name="HTML8_4">""</definedName>
    <definedName name="HTML8_5">""</definedName>
    <definedName name="HTML8_6">-4146</definedName>
    <definedName name="HTML8_7">-4146</definedName>
    <definedName name="HTML8_8">""</definedName>
    <definedName name="HTML8_9">""</definedName>
    <definedName name="HTML9_1" hidden="1">"'[수주관리98.xls]2월'!$A$1:$P$19"</definedName>
    <definedName name="HTML9_10">""</definedName>
    <definedName name="HTML9_11">1</definedName>
    <definedName name="HTML9_12">"C:\My Documents\98년\영업현황\일일현황-98.2.10.htm"</definedName>
    <definedName name="HTML9_2">1</definedName>
    <definedName name="HTML9_3">""</definedName>
    <definedName name="HTML9_4">""</definedName>
    <definedName name="HTML9_5">""</definedName>
    <definedName name="HTML9_6">-4146</definedName>
    <definedName name="HTML9_7">-4146</definedName>
    <definedName name="HTML9_8">""</definedName>
    <definedName name="HTML9_9">""</definedName>
    <definedName name="HTMLCount">30</definedName>
    <definedName name="htr" hidden="1">#N/A</definedName>
    <definedName name="HTT" localSheetId="10" hidden="1">{"'Desktop Inventory 현황'!$B$2:$O$35"}</definedName>
    <definedName name="HTT" hidden="1">{"'Desktop Inventory 현황'!$B$2:$O$35"}</definedName>
    <definedName name="HUI" hidden="1">#N/A</definedName>
    <definedName name="HUKJUK">#REF!</definedName>
    <definedName name="HW_rate">#REF!</definedName>
    <definedName name="HW_rate2">#REF!</definedName>
    <definedName name="HYP" hidden="1">#REF!</definedName>
    <definedName name="H매출">#REF!</definedName>
    <definedName name="H이자">#REF!</definedName>
    <definedName name="H인원">#REF!</definedName>
    <definedName name="i">#REF!</definedName>
    <definedName name="I.A">#REF!</definedName>
    <definedName name="i_?3">#REF!</definedName>
    <definedName name="i_E">#REF!</definedName>
    <definedName name="i_E__.3">#REF!</definedName>
    <definedName name="i_E_O">#REF!</definedName>
    <definedName name="i_E_O__.3">#REF!</definedName>
    <definedName name="ia" localSheetId="10" hidden="1">{#N/A,#N/A,FALSE,"Aging Summary";#N/A,#N/A,FALSE,"Ratio Analysis";#N/A,#N/A,FALSE,"Test 120 Day Accts";#N/A,#N/A,FALSE,"Tickmarks"}</definedName>
    <definedName name="ia" hidden="1">{#N/A,#N/A,FALSE,"Aging Summary";#N/A,#N/A,FALSE,"Ratio Analysis";#N/A,#N/A,FALSE,"Test 120 Day Accts";#N/A,#N/A,FALSE,"Tickmarks"}</definedName>
    <definedName name="IAOV">#REF!</definedName>
    <definedName name="IA제조간접비I">#REF!</definedName>
    <definedName name="IA제조간접비II">#REF!</definedName>
    <definedName name="IC" hidden="1">#REF!</definedName>
    <definedName name="ICAccts">#REF!</definedName>
    <definedName name="ICBTDATA">#REF!</definedName>
    <definedName name="id">#REF!</definedName>
    <definedName name="IE">#REF!</definedName>
    <definedName name="IELWSALES">#REF!</definedName>
    <definedName name="IELYSALES">#REF!</definedName>
    <definedName name="IEPLANSALES">#REF!</definedName>
    <definedName name="IESP">#REF!</definedName>
    <definedName name="II">#REF!</definedName>
    <definedName name="iii">#REF!</definedName>
    <definedName name="IIJELLSS"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Y" hidden="1">#N/A</definedName>
    <definedName name="ils" hidden="1">#REF!</definedName>
    <definedName name="IN_TAMT">#N/A</definedName>
    <definedName name="IN_TOTAL">#N/A</definedName>
    <definedName name="IN_TQTY">#N/A</definedName>
    <definedName name="IN_UC">#N/A</definedName>
    <definedName name="INAMT">#N/A</definedName>
    <definedName name="Incolla_val_CE">#REF!</definedName>
    <definedName name="Incolla_val_SP">#REF!</definedName>
    <definedName name="income_statement">#REF!</definedName>
    <definedName name="Incover_Amt">#REF!</definedName>
    <definedName name="INCREASED">#REF!</definedName>
    <definedName name="INDEX">#N/A</definedName>
    <definedName name="INETOTHER">#REF!</definedName>
    <definedName name="INETPPE">#REF!</definedName>
    <definedName name="ini_button_Click">#N/A</definedName>
    <definedName name="INPUT">#REF!</definedName>
    <definedName name="INQTY">#N/A</definedName>
    <definedName name="INT" localSheetId="10" hidden="1">{#N/A,#N/A,TRUE,"일정"}</definedName>
    <definedName name="INT" hidden="1">{#N/A,#N/A,TRUE,"일정"}</definedName>
    <definedName name="INT_CO_PAYABLES">#REF!</definedName>
    <definedName name="INT_CO_RECEIVAB">#REF!</definedName>
    <definedName name="Int_rate">#REF!</definedName>
    <definedName name="Int_rate2">#REF!</definedName>
    <definedName name="interestoverall" localSheetId="10" hidden="1">{#N/A,#N/A,FALSE,"Aging Summary";#N/A,#N/A,FALSE,"Ratio Analysis";#N/A,#N/A,FALSE,"Test 120 Day Accts";#N/A,#N/A,FALSE,"Tickmarks"}</definedName>
    <definedName name="interestoverall" hidden="1">{#N/A,#N/A,FALSE,"Aging Summary";#N/A,#N/A,FALSE,"Ratio Analysis";#N/A,#N/A,FALSE,"Test 120 Day Accts";#N/A,#N/A,FALSE,"Tickmarks"}</definedName>
    <definedName name="IntFreeCred">#REF!</definedName>
    <definedName name="invest1" localSheetId="10" hidden="1">{#N/A,#N/A,FALSE,"1.criteria";#N/A,#N/A,FALSE,"4.INVEST";#N/A,#N/A,FALSE,"5.Inspection";#N/A,#N/A,FALSE,"6.Toolscons";#N/A,#N/A,FALSE,"7.Repair&amp;maint";#N/A,#N/A,FALSE,"8.Light&amp;heating";#N/A,#N/A,FALSE,"9.Normal R&amp;D";#N/A,#N/A,FALSE,"10.TRAINING";#N/A,#N/A,FALSE,"11.Travel";#N/A,#N/A,FALSE,"12.Number of person";#N/A,#N/A,FALSE,"13.공문"}</definedName>
    <definedName name="invest1" hidden="1">{#N/A,#N/A,FALSE,"1.criteria";#N/A,#N/A,FALSE,"4.INVEST";#N/A,#N/A,FALSE,"5.Inspection";#N/A,#N/A,FALSE,"6.Toolscons";#N/A,#N/A,FALSE,"7.Repair&amp;maint";#N/A,#N/A,FALSE,"8.Light&amp;heating";#N/A,#N/A,FALSE,"9.Normal R&amp;D";#N/A,#N/A,FALSE,"10.TRAINING";#N/A,#N/A,FALSE,"11.Travel";#N/A,#N/A,FALSE,"12.Number of person";#N/A,#N/A,FALSE,"13.공문"}</definedName>
    <definedName name="invoice">#REF!</definedName>
    <definedName name="inwon" localSheetId="10" hidden="1">{#N/A,#N/A,FALSE,"UNIT";#N/A,#N/A,FALSE,"UNIT";#N/A,#N/A,FALSE,"계정"}</definedName>
    <definedName name="inwon" hidden="1">{#N/A,#N/A,FALSE,"UNIT";#N/A,#N/A,FALSE,"UNIT";#N/A,#N/A,FALSE,"계정"}</definedName>
    <definedName name="ioo">#REF!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"02/21/2017 02:44:57"</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38945.4937962963</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R">#REF!</definedName>
    <definedName name="is" localSheetId="10">{#N/A,#N/A,FALSE,"일반적사항";#N/A,#N/A,FALSE,"주요재무자료";#N/A,#N/A,FALSE,"표지";#N/A,#N/A,FALSE,"총괄표";#N/A,#N/A,FALSE,"1호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is">{#N/A,#N/A,FALSE,"일반적사항";#N/A,#N/A,FALSE,"주요재무자료";#N/A,#N/A,FALSE,"표지";#N/A,#N/A,FALSE,"총괄표";#N/A,#N/A,FALSE,"1호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IS_goodwill">#REF!</definedName>
    <definedName name="IS_intconvert">#REF!</definedName>
    <definedName name="IS_otherexp">#REF!</definedName>
    <definedName name="issd">#REF!</definedName>
    <definedName name="IS최종" localSheetId="10" hidden="1">{#N/A,#N/A,FALSE,"Aging Summary";#N/A,#N/A,FALSE,"Ratio Analysis";#N/A,#N/A,FALSE,"Test 120 Day Accts";#N/A,#N/A,FALSE,"Tickmarks"}</definedName>
    <definedName name="IS최종" hidden="1">{#N/A,#N/A,FALSE,"Aging Summary";#N/A,#N/A,FALSE,"Ratio Analysis";#N/A,#N/A,FALSE,"Test 120 Day Accts";#N/A,#N/A,FALSE,"Tickmarks"}</definedName>
    <definedName name="IT" localSheetId="10" hidden="1">{"'Sheet1'!$A$1:$H$36"}</definedName>
    <definedName name="IT" hidden="1">{"'Sheet1'!$A$1:$H$36"}</definedName>
    <definedName name="ITEM_NO">#REF!</definedName>
    <definedName name="ITEMLIST">#REF!</definedName>
    <definedName name="Items">#REF!</definedName>
    <definedName name="IT수정" localSheetId="10" hidden="1">{"'Sheet1'!$A$1:$H$36"}</definedName>
    <definedName name="IT수정" hidden="1">{"'Sheet1'!$A$1:$H$36"}</definedName>
    <definedName name="IWFIC" localSheetId="10" hidden="1">{#N/A,#N/A,FALSE,"ALM-ASISC"}</definedName>
    <definedName name="IWFIC" hidden="1">{#N/A,#N/A,FALSE,"ALM-ASISC"}</definedName>
    <definedName name="j">#REF!</definedName>
    <definedName name="J1기술직">#REF!</definedName>
    <definedName name="J1사무직">#REF!</definedName>
    <definedName name="J2기타">#REF!</definedName>
    <definedName name="J3기술직">#REF!</definedName>
    <definedName name="J3사무직">#REF!</definedName>
    <definedName name="J5기술직">#REF!</definedName>
    <definedName name="J5사무직">#REF!</definedName>
    <definedName name="JABEL0427">#REF!</definedName>
    <definedName name="JAERYO_Y">#N/A</definedName>
    <definedName name="JAIRYO">#N/A</definedName>
    <definedName name="JAN">#REF!</definedName>
    <definedName name="jdkl" localSheetId="10" hidden="1">{#N/A,#N/A,FALSE,"ALM-ASISC"}</definedName>
    <definedName name="jdkl" hidden="1">{#N/A,#N/A,FALSE,"ALM-ASISC"}</definedName>
    <definedName name="JEIO">#REF!</definedName>
    <definedName name="jeklw" localSheetId="10" hidden="1">{#N/A,#N/A,FALSE,"ALM-ASISC"}</definedName>
    <definedName name="jeklw" hidden="1">{#N/A,#N/A,FALSE,"ALM-ASISC"}</definedName>
    <definedName name="jeld" localSheetId="10" hidden="1">{#N/A,#N/A,FALSE,"Sheet5"}</definedName>
    <definedName name="jeld" hidden="1">{#N/A,#N/A,FALSE,"Sheet5"}</definedName>
    <definedName name="JENS1">#N/A</definedName>
    <definedName name="JENS2">#N/A</definedName>
    <definedName name="JENS3">#N/A</definedName>
    <definedName name="JENY1">#N/A</definedName>
    <definedName name="JENY2">#N/A</definedName>
    <definedName name="JFJ" localSheetId="10" hidden="1">{#N/A,#N/A,FALSE,"손익표지";#N/A,#N/A,FALSE,"손익계산";#N/A,#N/A,FALSE,"일반관리비";#N/A,#N/A,FALSE,"영업외수익";#N/A,#N/A,FALSE,"영업외비용";#N/A,#N/A,FALSE,"매출액";#N/A,#N/A,FALSE,"요약손익";#N/A,#N/A,FALSE,"요약대차";#N/A,#N/A,FALSE,"매출채권현황";#N/A,#N/A,FALSE,"매출채권명세"}</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gfsjhgfsjhgfsdjhgfds" localSheetId="10" hidden="1">{#N/A,#N/A,TRUE,"일정"}</definedName>
    <definedName name="jgfsjhgfsjhgfsdjhgfds" hidden="1">{#N/A,#N/A,TRUE,"일정"}</definedName>
    <definedName name="jghg">#REF!</definedName>
    <definedName name="jhbjkhkj" localSheetId="10" hidden="1">{#N/A,#N/A,TRUE,"Summary";#N/A,#N/A,TRUE,"IS";#N/A,#N/A,TRUE,"Adj";#N/A,#N/A,TRUE,"BS";#N/A,#N/A,TRUE,"CF";#N/A,#N/A,TRUE,"Debt";#N/A,#N/A,TRUE,"IRR"}</definedName>
    <definedName name="jhbjkhkj" hidden="1">{#N/A,#N/A,TRUE,"Summary";#N/A,#N/A,TRUE,"IS";#N/A,#N/A,TRUE,"Adj";#N/A,#N/A,TRUE,"BS";#N/A,#N/A,TRUE,"CF";#N/A,#N/A,TRUE,"Debt";#N/A,#N/A,TRUE,"IRR"}</definedName>
    <definedName name="JHGJ" localSheetId="10" hidden="1">{#N/A,#N/A,FALSE,"손익표지";#N/A,#N/A,FALSE,"손익계산";#N/A,#N/A,FALSE,"일반관리비";#N/A,#N/A,FALSE,"영업외수익";#N/A,#N/A,FALSE,"영업외비용";#N/A,#N/A,FALSE,"매출액";#N/A,#N/A,FALSE,"요약손익";#N/A,#N/A,FALSE,"요약대차";#N/A,#N/A,FALSE,"매출채권현황";#N/A,#N/A,FALSE,"매출채권명세"}</definedName>
    <definedName name="JHGJ" hidden="1">{#N/A,#N/A,FALSE,"손익표지";#N/A,#N/A,FALSE,"손익계산";#N/A,#N/A,FALSE,"일반관리비";#N/A,#N/A,FALSE,"영업외수익";#N/A,#N/A,FALSE,"영업외비용";#N/A,#N/A,FALSE,"매출액";#N/A,#N/A,FALSE,"요약손익";#N/A,#N/A,FALSE,"요약대차";#N/A,#N/A,FALSE,"매출채권현황";#N/A,#N/A,FALSE,"매출채권명세"}</definedName>
    <definedName name="JHGJG" localSheetId="10" hidden="1">{#N/A,#N/A,FALSE,"손익표지";#N/A,#N/A,FALSE,"손익계산";#N/A,#N/A,FALSE,"일반관리비";#N/A,#N/A,FALSE,"영업외수익";#N/A,#N/A,FALSE,"영업외비용";#N/A,#N/A,FALSE,"매출액";#N/A,#N/A,FALSE,"요약손익";#N/A,#N/A,FALSE,"요약대차";#N/A,#N/A,FALSE,"매출채권현황";#N/A,#N/A,FALSE,"매출채권명세"}</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JH" localSheetId="10" hidden="1">{#N/A,#N/A,FALSE,"손익표지";#N/A,#N/A,FALSE,"손익계산";#N/A,#N/A,FALSE,"일반관리비";#N/A,#N/A,FALSE,"영업외수익";#N/A,#N/A,FALSE,"영업외비용";#N/A,#N/A,FALSE,"매출액";#N/A,#N/A,FALSE,"요약손익";#N/A,#N/A,FALSE,"요약대차";#N/A,#N/A,FALSE,"매출채권현황";#N/A,#N/A,FALSE,"매출채권명세"}</definedName>
    <definedName name="JHJH" hidden="1">{#N/A,#N/A,FALSE,"손익표지";#N/A,#N/A,FALSE,"손익계산";#N/A,#N/A,FALSE,"일반관리비";#N/A,#N/A,FALSE,"영업외수익";#N/A,#N/A,FALSE,"영업외비용";#N/A,#N/A,FALSE,"매출액";#N/A,#N/A,FALSE,"요약손익";#N/A,#N/A,FALSE,"요약대차";#N/A,#N/A,FALSE,"매출채권현황";#N/A,#N/A,FALSE,"매출채권명세"}</definedName>
    <definedName name="ji" localSheetId="10" hidden="1">{#N/A,#N/A,FALSE,"COVER";#N/A,#N/A,FALSE,"0";#N/A,#N/A,FALSE,"1";#N/A,#N/A,FALSE,"2";#N/A,#N/A,FALSE,"3";#N/A,#N/A,FALSE,"4";#N/A,#N/A,FALSE,"5";#N/A,#N/A,FALSE,"6";#N/A,#N/A,FALSE,"7";#N/A,#N/A,FALSE,"8";#N/A,#N/A,FALSE,"9";#N/A,#N/A,FALSE,"10";#N/A,#N/A,FALSE,"11"}</definedName>
    <definedName name="ji" hidden="1">{#N/A,#N/A,FALSE,"COVER";#N/A,#N/A,FALSE,"0";#N/A,#N/A,FALSE,"1";#N/A,#N/A,FALSE,"2";#N/A,#N/A,FALSE,"3";#N/A,#N/A,FALSE,"4";#N/A,#N/A,FALSE,"5";#N/A,#N/A,FALSE,"6";#N/A,#N/A,FALSE,"7";#N/A,#N/A,FALSE,"8";#N/A,#N/A,FALSE,"9";#N/A,#N/A,FALSE,"10";#N/A,#N/A,FALSE,"11"}</definedName>
    <definedName name="JIM" localSheetId="10" hidden="1">{#N/A,#N/A,FALSE,"Sheet5"}</definedName>
    <definedName name="JIM" hidden="1">{#N/A,#N/A,FALSE,"Sheet5"}</definedName>
    <definedName name="jj" localSheetId="10" hidden="1">{#N/A,#N/A,FALSE,"손익표지";#N/A,#N/A,FALSE,"손익계산";#N/A,#N/A,FALSE,"일반관리비";#N/A,#N/A,FALSE,"영업외수익";#N/A,#N/A,FALSE,"영업외비용";#N/A,#N/A,FALSE,"매출액";#N/A,#N/A,FALSE,"요약손익";#N/A,#N/A,FALSE,"요약대차";#N/A,#N/A,FALSE,"매출채권현황";#N/A,#N/A,FALSE,"매출채권명세"}</definedName>
    <definedName name="jj" hidden="1">{#N/A,#N/A,FALSE,"손익표지";#N/A,#N/A,FALSE,"손익계산";#N/A,#N/A,FALSE,"일반관리비";#N/A,#N/A,FALSE,"영업외수익";#N/A,#N/A,FALSE,"영업외비용";#N/A,#N/A,FALSE,"매출액";#N/A,#N/A,FALSE,"요약손익";#N/A,#N/A,FALSE,"요약대차";#N/A,#N/A,FALSE,"매출채권현황";#N/A,#N/A,FALSE,"매출채권명세"}</definedName>
    <definedName name="JJFORS"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10" hidden="1">{"'호선별현황(방식)'!$K$22:$P$22","'호선별현황(방식)'!$K$22:$P$22"}</definedName>
    <definedName name="jjj" hidden="1">{"'호선별현황(방식)'!$K$22:$P$22","'호선별현황(방식)'!$K$22:$P$22"}</definedName>
    <definedName name="JJJJ" hidden="1">#N/A</definedName>
    <definedName name="JJKR" hidden="1">#REF!</definedName>
    <definedName name="JJnlDescn">#REF!</definedName>
    <definedName name="JJnlName">#REF!</definedName>
    <definedName name="JJnlRef">#REF!</definedName>
    <definedName name="JJSUWE"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localSheetId="10" hidden="1">{#N/A,#N/A,TRUE,"Y생산";#N/A,#N/A,TRUE,"Y판매";#N/A,#N/A,TRUE,"Y총물량";#N/A,#N/A,TRUE,"Y능력";#N/A,#N/A,TRUE,"YKD"}</definedName>
    <definedName name="JK" hidden="1">{#N/A,#N/A,TRUE,"Y생산";#N/A,#N/A,TRUE,"Y판매";#N/A,#N/A,TRUE,"Y총물량";#N/A,#N/A,TRUE,"Y능력";#N/A,#N/A,TRUE,"YKD"}</definedName>
    <definedName name="jkh" localSheetId="10" hidden="1">{#N/A,#N/A,FALSE,"COVER";#N/A,#N/A,FALSE,"0";#N/A,#N/A,FALSE,"1";#N/A,#N/A,FALSE,"2";#N/A,#N/A,FALSE,"3";#N/A,#N/A,FALSE,"4";#N/A,#N/A,FALSE,"5";#N/A,#N/A,FALSE,"6";#N/A,#N/A,FALSE,"7";#N/A,#N/A,FALSE,"8";#N/A,#N/A,FALSE,"9";#N/A,#N/A,FALSE,"10";#N/A,#N/A,FALSE,"11"}</definedName>
    <definedName name="jkh" hidden="1">{#N/A,#N/A,FALSE,"COVER";#N/A,#N/A,FALSE,"0";#N/A,#N/A,FALSE,"1";#N/A,#N/A,FALSE,"2";#N/A,#N/A,FALSE,"3";#N/A,#N/A,FALSE,"4";#N/A,#N/A,FALSE,"5";#N/A,#N/A,FALSE,"6";#N/A,#N/A,FALSE,"7";#N/A,#N/A,FALSE,"8";#N/A,#N/A,FALSE,"9";#N/A,#N/A,FALSE,"10";#N/A,#N/A,FALSE,"11"}</definedName>
    <definedName name="jkhnjk" localSheetId="10" hidden="1">{"'Desktop Inventory 현황'!$B$2:$O$35"}</definedName>
    <definedName name="jkhnjk" hidden="1">{"'Desktop Inventory 현황'!$B$2:$O$35"}</definedName>
    <definedName name="JKJ" localSheetId="10" hidden="1">{#N/A,#N/A,FALSE,"손익표지";#N/A,#N/A,FALSE,"손익계산";#N/A,#N/A,FALSE,"일반관리비";#N/A,#N/A,FALSE,"영업외수익";#N/A,#N/A,FALSE,"영업외비용";#N/A,#N/A,FALSE,"매출액";#N/A,#N/A,FALSE,"요약손익";#N/A,#N/A,FALSE,"요약대차";#N/A,#N/A,FALSE,"매출채권현황";#N/A,#N/A,FALSE,"매출채권명세"}</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kljlkjl" localSheetId="10" hidden="1">{#N/A,#N/A,FALSE,"UNIT";#N/A,#N/A,FALSE,"UNIT";#N/A,#N/A,FALSE,"계정"}</definedName>
    <definedName name="jkljlkjl" hidden="1">{#N/A,#N/A,FALSE,"UNIT";#N/A,#N/A,FALSE,"UNIT";#N/A,#N/A,FALSE,"계정"}</definedName>
    <definedName name="jku" localSheetId="10" hidden="1">{#N/A,#N/A,FALSE,"COVER";#N/A,#N/A,FALSE,"0";#N/A,#N/A,FALSE,"1";#N/A,#N/A,FALSE,"2";#N/A,#N/A,FALSE,"3";#N/A,#N/A,FALSE,"4";#N/A,#N/A,FALSE,"5";#N/A,#N/A,FALSE,"6";#N/A,#N/A,FALSE,"7";#N/A,#N/A,FALSE,"8";#N/A,#N/A,FALSE,"9";#N/A,#N/A,FALSE,"10";#N/A,#N/A,FALSE,"11"}</definedName>
    <definedName name="jku" hidden="1">{#N/A,#N/A,FALSE,"COVER";#N/A,#N/A,FALSE,"0";#N/A,#N/A,FALSE,"1";#N/A,#N/A,FALSE,"2";#N/A,#N/A,FALSE,"3";#N/A,#N/A,FALSE,"4";#N/A,#N/A,FALSE,"5";#N/A,#N/A,FALSE,"6";#N/A,#N/A,FALSE,"7";#N/A,#N/A,FALSE,"8";#N/A,#N/A,FALSE,"9";#N/A,#N/A,FALSE,"10";#N/A,#N/A,FALSE,"11"}</definedName>
    <definedName name="jldl" localSheetId="2">BlankMacro1</definedName>
    <definedName name="jldl" localSheetId="3">BlankMacro1</definedName>
    <definedName name="jldl" localSheetId="5">BlankMacro1</definedName>
    <definedName name="jldl" localSheetId="6">BlankMacro1</definedName>
    <definedName name="jldl" localSheetId="7">BlankMacro1</definedName>
    <definedName name="jldl" localSheetId="8">BlankMacro1</definedName>
    <definedName name="jldl" localSheetId="9">BlankMacro1</definedName>
    <definedName name="jldl" localSheetId="4">BlankMacro1</definedName>
    <definedName name="jldl" localSheetId="10">BlankMacro1</definedName>
    <definedName name="jldl" localSheetId="1">BlankMacro1</definedName>
    <definedName name="jldl">BlankMacro1</definedName>
    <definedName name="JM">#REF!</definedName>
    <definedName name="JN10t">#REF!</definedName>
    <definedName name="JN11t">#REF!</definedName>
    <definedName name="JN12t">#REF!</definedName>
    <definedName name="JN13t">#REF!</definedName>
    <definedName name="JN14t">#REF!</definedName>
    <definedName name="JN15t">#REF!</definedName>
    <definedName name="JN16t">#REF!</definedName>
    <definedName name="JN17t">#REF!</definedName>
    <definedName name="JN18t">#REF!</definedName>
    <definedName name="JN19t">#REF!</definedName>
    <definedName name="JN1t">#REF!</definedName>
    <definedName name="JN20t">#REF!</definedName>
    <definedName name="JN21t">#REF!</definedName>
    <definedName name="JN23t">#REF!</definedName>
    <definedName name="JN29t">#REF!</definedName>
    <definedName name="JN2t">#REF!</definedName>
    <definedName name="JN30t">#REF!</definedName>
    <definedName name="JN31t">#REF!</definedName>
    <definedName name="JN32t">#REF!</definedName>
    <definedName name="JN3t">#REF!</definedName>
    <definedName name="JN4t">#REF!</definedName>
    <definedName name="JN5t">#REF!</definedName>
    <definedName name="JN6t">#REF!</definedName>
    <definedName name="JN7t">#REF!</definedName>
    <definedName name="JN8t">#REF!</definedName>
    <definedName name="JN9t">#REF!</definedName>
    <definedName name="JnlDesc">#REF!</definedName>
    <definedName name="JnlSufX">#REF!</definedName>
    <definedName name="JnlSufY">#REF!</definedName>
    <definedName name="job">#REF!</definedName>
    <definedName name="job_run">#N/A</definedName>
    <definedName name="Journal">#REF!</definedName>
    <definedName name="jpg" localSheetId="10" hidden="1">{"param,for jpg,pg1",#N/A,FALSE,"Parameters";"param,for jpg,pg2",#N/A,FALSE,"Parameters"}</definedName>
    <definedName name="jpg" hidden="1">{"param,for jpg,pg1",#N/A,FALSE,"Parameters";"param,for jpg,pg2",#N/A,FALSE,"Parameters"}</definedName>
    <definedName name="JPY">#REF!</definedName>
    <definedName name="JSHS"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UL">#REF!</definedName>
    <definedName name="JUN">#REF!</definedName>
    <definedName name="JUSO">#REF!</definedName>
    <definedName name="JUU" hidden="1">#N/A</definedName>
    <definedName name="jvstruct">#REF!</definedName>
    <definedName name="jw.pl">#REF!</definedName>
    <definedName name="JYFUJ" localSheetId="2">BLCH</definedName>
    <definedName name="JYFUJ" localSheetId="3">BLCH</definedName>
    <definedName name="JYFUJ" localSheetId="5">BLCH</definedName>
    <definedName name="JYFUJ" localSheetId="6">BLCH</definedName>
    <definedName name="JYFUJ" localSheetId="7">BLCH</definedName>
    <definedName name="JYFUJ" localSheetId="8">BLCH</definedName>
    <definedName name="JYFUJ" localSheetId="9">BLCH</definedName>
    <definedName name="JYFUJ" localSheetId="4">BLCH</definedName>
    <definedName name="JYFUJ" localSheetId="10">BLCH</definedName>
    <definedName name="JYFUJ" localSheetId="1">BLCH</definedName>
    <definedName name="JYFUJ">BLCH</definedName>
    <definedName name="k">#REF!</definedName>
    <definedName name="KA270166C">#REF!</definedName>
    <definedName name="KA270200C">#REF!</definedName>
    <definedName name="KA301160C">#REF!</definedName>
    <definedName name="KA401200C">#REF!</definedName>
    <definedName name="KA421300C">#REF!</definedName>
    <definedName name="KA503200C">#REF!</definedName>
    <definedName name="KA509400C">#REF!</definedName>
    <definedName name="KA960100C">#REF!</definedName>
    <definedName name="KC" localSheetId="10" hidden="1">{#N/A,#N/A,FALSE,"을지 (4)";#N/A,#N/A,FALSE,"을지 (5)";#N/A,#N/A,FALSE,"을지 (6)"}</definedName>
    <definedName name="KC" hidden="1">{#N/A,#N/A,FALSE,"을지 (4)";#N/A,#N/A,FALSE,"을지 (5)";#N/A,#N/A,FALSE,"을지 (6)"}</definedName>
    <definedName name="KCCKC" localSheetId="10" hidden="1">{#N/A,#N/A,FALSE,"3가";#N/A,#N/A,FALSE,"3나";#N/A,#N/A,FALSE,"3다"}</definedName>
    <definedName name="KCCKC" hidden="1">{#N/A,#N/A,FALSE,"3가";#N/A,#N/A,FALSE,"3나";#N/A,#N/A,FALSE,"3다"}</definedName>
    <definedName name="KCH94_2">#REF!</definedName>
    <definedName name="kcsq" localSheetId="1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csq"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D">#N/A</definedName>
    <definedName name="KDCSS" localSheetId="1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CSS"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J">#REF!</definedName>
    <definedName name="kdjlw" localSheetId="10" hidden="1">{#N/A,#N/A,FALSE,"ALM-ASISC"}</definedName>
    <definedName name="kdjlw" hidden="1">{#N/A,#N/A,FALSE,"ALM-ASISC"}</definedName>
    <definedName name="kdljw" localSheetId="10" hidden="1">{#N/A,#N/A,FALSE,"ALM-ASISC"}</definedName>
    <definedName name="kdljw" hidden="1">{#N/A,#N/A,FALSE,"ALM-ASISC"}</definedName>
    <definedName name="KDLW" localSheetId="10" hidden="1">{#N/A,#N/A,FALSE,"ALM-ASISC"}</definedName>
    <definedName name="KDLW" hidden="1">{#N/A,#N/A,FALSE,"ALM-ASISC"}</definedName>
    <definedName name="KEPNET">#REF!</definedName>
    <definedName name="KEY" hidden="1">#REF!</definedName>
    <definedName name="keyy" hidden="1">#REF!</definedName>
    <definedName name="KFH" localSheetId="10" hidden="1">{#N/A,#N/A,FALSE,"손익표지";#N/A,#N/A,FALSE,"손익계산";#N/A,#N/A,FALSE,"일반관리비";#N/A,#N/A,FALSE,"영업외수익";#N/A,#N/A,FALSE,"영업외비용";#N/A,#N/A,FALSE,"매출액";#N/A,#N/A,FALSE,"요약손익";#N/A,#N/A,FALSE,"요약대차";#N/A,#N/A,FALSE,"매출채권현황";#N/A,#N/A,FALSE,"매출채권명세"}</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hks" hidden="1">#REF!</definedName>
    <definedName name="KHN" localSheetId="10" hidden="1">{"'보고양식'!$A$58:$K$111"}</definedName>
    <definedName name="KHN" hidden="1">{"'보고양식'!$A$58:$K$111"}</definedName>
    <definedName name="KICKOFF"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CKO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jkj" localSheetId="10" hidden="1">{#N/A,#N/A,FALSE,"표지";#N/A,#N/A,FALSE,"전제";#N/A,#N/A,FALSE,"손익-자 (2)";#N/A,#N/A,FALSE,"손익-자";#N/A,#N/A,FALSE,"손익-마 (2)";#N/A,#N/A,FALSE,"손익-마";#N/A,#N/A,FALSE,"총손최종"}</definedName>
    <definedName name="kijkj" hidden="1">{#N/A,#N/A,FALSE,"표지";#N/A,#N/A,FALSE,"전제";#N/A,#N/A,FALSE,"손익-자 (2)";#N/A,#N/A,FALSE,"손익-자";#N/A,#N/A,FALSE,"손익-마 (2)";#N/A,#N/A,FALSE,"손익-마";#N/A,#N/A,FALSE,"총손최종"}</definedName>
    <definedName name="KIM" localSheetId="10" hidden="1">{#N/A,#N/A,FALSE,"단축1";#N/A,#N/A,FALSE,"단축2";#N/A,#N/A,FALSE,"단축3";#N/A,#N/A,FALSE,"장축";#N/A,#N/A,FALSE,"4WD"}</definedName>
    <definedName name="KIM" hidden="1">{#N/A,#N/A,FALSE,"단축1";#N/A,#N/A,FALSE,"단축2";#N/A,#N/A,FALSE,"단축3";#N/A,#N/A,FALSE,"장축";#N/A,#N/A,FALSE,"4WD"}</definedName>
    <definedName name="KING" hidden="1">#REF!</definedName>
    <definedName name="KINX" hidden="1">#REF!</definedName>
    <definedName name="kj" hidden="1">#REF!</definedName>
    <definedName name="KK">#N/A</definedName>
    <definedName name="KKA"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K"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I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ISJJD"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#REF!</definedName>
    <definedName name="KKKD"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#REF!</definedName>
    <definedName name="kkkkk" localSheetId="1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kkkk"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kkkkkkk" localSheetId="1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kkkkkkk"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KKSJS"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localSheetId="10" hidden="1">{#N/A,#N/A,FALSE,"손익표지";#N/A,#N/A,FALSE,"손익계산";#N/A,#N/A,FALSE,"일반관리비";#N/A,#N/A,FALSE,"영업외수익";#N/A,#N/A,FALSE,"영업외비용";#N/A,#N/A,FALSE,"매출액";#N/A,#N/A,FALSE,"요약손익";#N/A,#N/A,FALSE,"요약대차";#N/A,#N/A,FALSE,"매출채권현황";#N/A,#N/A,FALSE,"매출채권명세"}</definedName>
    <definedName name="KKL" hidden="1">{#N/A,#N/A,FALSE,"손익표지";#N/A,#N/A,FALSE,"손익계산";#N/A,#N/A,FALSE,"일반관리비";#N/A,#N/A,FALSE,"영업외수익";#N/A,#N/A,FALSE,"영업외비용";#N/A,#N/A,FALSE,"매출액";#N/A,#N/A,FALSE,"요약손익";#N/A,#N/A,FALSE,"요약대차";#N/A,#N/A,FALSE,"매출채권현황";#N/A,#N/A,FALSE,"매출채권명세"}</definedName>
    <definedName name="KKSIIEJD"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 hidden="1">#REF!</definedName>
    <definedName name="kldjwl" localSheetId="10" hidden="1">{#N/A,#N/A,FALSE,"ALM-ASISC"}</definedName>
    <definedName name="kldjwl" hidden="1">{#N/A,#N/A,FALSE,"ALM-ASISC"}</definedName>
    <definedName name="klj" localSheetId="10">{"Tusk"}</definedName>
    <definedName name="klj">{"Tusk"}</definedName>
    <definedName name="kljdklw" localSheetId="10" hidden="1">{#N/A,#N/A,FALSE,"ALM-ASISC"}</definedName>
    <definedName name="kljdklw" hidden="1">{#N/A,#N/A,FALSE,"ALM-ASISC"}</definedName>
    <definedName name="klwjdk" localSheetId="10" hidden="1">{#N/A,#N/A,FALSE,"ALM-ASISC"}</definedName>
    <definedName name="klwjdk" hidden="1">{#N/A,#N/A,FALSE,"ALM-ASISC"}</definedName>
    <definedName name="km">#REF!</definedName>
    <definedName name="KN" localSheetId="10" hidden="1">{#N/A,#N/A,FALSE,"을지 (4)";#N/A,#N/A,FALSE,"을지 (5)";#N/A,#N/A,FALSE,"을지 (6)"}</definedName>
    <definedName name="KN" hidden="1">{#N/A,#N/A,FALSE,"을지 (4)";#N/A,#N/A,FALSE,"을지 (5)";#N/A,#N/A,FALSE,"을지 (6)"}</definedName>
    <definedName name="kor">#REF!</definedName>
    <definedName name="krw">#REF!</definedName>
    <definedName name="ksksks" hidden="1">#REF!</definedName>
    <definedName name="ktft" hidden="1">3</definedName>
    <definedName name="KU" localSheetId="10" hidden="1">{#N/A,#N/A,TRUE,"Y생산";#N/A,#N/A,TRUE,"Y판매";#N/A,#N/A,TRUE,"Y총물량";#N/A,#N/A,TRUE,"Y능력";#N/A,#N/A,TRUE,"YKD"}</definedName>
    <definedName name="KU" hidden="1">{#N/A,#N/A,TRUE,"Y생산";#N/A,#N/A,TRUE,"Y판매";#N/A,#N/A,TRUE,"Y총물량";#N/A,#N/A,TRUE,"Y능력";#N/A,#N/A,TRUE,"YKD"}</definedName>
    <definedName name="KUGHIKJ" localSheetId="2">BLCH</definedName>
    <definedName name="KUGHIKJ" localSheetId="3">BLCH</definedName>
    <definedName name="KUGHIKJ" localSheetId="5">BLCH</definedName>
    <definedName name="KUGHIKJ" localSheetId="6">BLCH</definedName>
    <definedName name="KUGHIKJ" localSheetId="7">BLCH</definedName>
    <definedName name="KUGHIKJ" localSheetId="8">BLCH</definedName>
    <definedName name="KUGHIKJ" localSheetId="9">BLCH</definedName>
    <definedName name="KUGHIKJ" localSheetId="4">BLCH</definedName>
    <definedName name="KUGHIKJ" localSheetId="10">BLCH</definedName>
    <definedName name="KUGHIKJ" localSheetId="1">BLCH</definedName>
    <definedName name="KUGHIKJ">BLCH</definedName>
    <definedName name="kwy" localSheetId="10" hidden="1">{#N/A,#N/A,FALSE,"ALM-ASISC"}</definedName>
    <definedName name="kwy" hidden="1">{#N/A,#N/A,FALSE,"ALM-ASISC"}</definedName>
    <definedName name="l">#REF!</definedName>
    <definedName name="L_AcctDes">#REF!</definedName>
    <definedName name="L_Adjust">#REF!</definedName>
    <definedName name="L_Adjust_GT">#REF!</definedName>
    <definedName name="L_AJE_Tot">#REF!</definedName>
    <definedName name="L_AJE_Tot_GT">#REF!</definedName>
    <definedName name="L_CompNum">#REF!</definedName>
    <definedName name="L_CY_Beg">#REF!</definedName>
    <definedName name="L_CY_Beg_GT">#REF!</definedName>
    <definedName name="L_CY_End">#REF!</definedName>
    <definedName name="L_CY_End_GT">#REF!</definedName>
    <definedName name="L_GrpNum">#REF!</definedName>
    <definedName name="L_Headings">#REF!</definedName>
    <definedName name="L_KeyValue">#REF!</definedName>
    <definedName name="L_PY_End">#REF!</definedName>
    <definedName name="L_PY_End_GT">#REF!</definedName>
    <definedName name="L_RJE_Tot">#REF!</definedName>
    <definedName name="L_RJE_Tot_GT">#REF!</definedName>
    <definedName name="L_RowNum">#REF!</definedName>
    <definedName name="L0">#REF!</definedName>
    <definedName name="LABEL" localSheetId="2">BlankMacro1</definedName>
    <definedName name="LABEL" localSheetId="3">BlankMacro1</definedName>
    <definedName name="LABEL" localSheetId="5">BlankMacro1</definedName>
    <definedName name="LABEL" localSheetId="6">BlankMacro1</definedName>
    <definedName name="LABEL" localSheetId="7">BlankMacro1</definedName>
    <definedName name="LABEL" localSheetId="8">BlankMacro1</definedName>
    <definedName name="LABEL" localSheetId="9">BlankMacro1</definedName>
    <definedName name="LABEL" localSheetId="4">BlankMacro1</definedName>
    <definedName name="LABEL" localSheetId="10">BlankMacro1</definedName>
    <definedName name="LABEL" localSheetId="1">BlankMacro1</definedName>
    <definedName name="LABEL">BlankMacro1</definedName>
    <definedName name="LAK"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n_Cate_No">#REF!</definedName>
    <definedName name="LangName">#REF!</definedName>
    <definedName name="LAP">#REF!</definedName>
    <definedName name="LAPP">#REF!</definedName>
    <definedName name="LB">#REF!</definedName>
    <definedName name="LBJ"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B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C_00">281000</definedName>
    <definedName name="LC_01">258000</definedName>
    <definedName name="LC_02">256600</definedName>
    <definedName name="LC_03">256600</definedName>
    <definedName name="LC_04">118200</definedName>
    <definedName name="LC_05">0</definedName>
    <definedName name="LC_06">0</definedName>
    <definedName name="LC_07">0</definedName>
    <definedName name="LC_99">160400</definedName>
    <definedName name="LC3차서">#N/A</definedName>
    <definedName name="lc납품">#REF!</definedName>
    <definedName name="LC명">#REF!</definedName>
    <definedName name="LC입고">#REF!</definedName>
    <definedName name="LC조립">#REF!</definedName>
    <definedName name="LD">#REF!</definedName>
    <definedName name="LE">#REF!</definedName>
    <definedName name="Lease_Line_HongKong">#REF!</definedName>
    <definedName name="Leased_line_price">#REF!</definedName>
    <definedName name="led" localSheetId="10" hidden="1">{#N/A,#N/A,FALSE,"Sheet1";#N/A,#N/A,FALSE,"Sheet1";#N/A,#N/A,FALSE,"Sheet1"}</definedName>
    <definedName name="led" hidden="1">{#N/A,#N/A,FALSE,"Sheet1";#N/A,#N/A,FALSE,"Sheet1";#N/A,#N/A,FALSE,"Sheet1"}</definedName>
    <definedName name="LEE">#REF!</definedName>
    <definedName name="Lek">#REF!</definedName>
    <definedName name="LG">#REF!</definedName>
    <definedName name="LHSDHSD" localSheetId="10" hidden="1">{#N/A,#N/A,TRUE,"일정"}</definedName>
    <definedName name="LHSDHSD" hidden="1">{#N/A,#N/A,TRUE,"일정"}</definedName>
    <definedName name="LIBOR">#REF!</definedName>
    <definedName name="lic">#REF!</definedName>
    <definedName name="limcount" hidden="1">4</definedName>
    <definedName name="LINE">#N/A</definedName>
    <definedName name="LINE검토2" localSheetId="10" hidden="1">{#N/A,#N/A,TRUE,"Y생산";#N/A,#N/A,TRUE,"Y판매";#N/A,#N/A,TRUE,"Y총물량";#N/A,#N/A,TRUE,"Y능력";#N/A,#N/A,TRUE,"YKD"}</definedName>
    <definedName name="LINE검토2" hidden="1">{#N/A,#N/A,TRUE,"Y생산";#N/A,#N/A,TRUE,"Y판매";#N/A,#N/A,TRUE,"Y총물량";#N/A,#N/A,TRUE,"Y능력";#N/A,#N/A,TRUE,"YKD"}</definedName>
    <definedName name="List">#REF!</definedName>
    <definedName name="list01">#REF!</definedName>
    <definedName name="list02">#REF!</definedName>
    <definedName name="list03">#REF!</definedName>
    <definedName name="list04">#REF!</definedName>
    <definedName name="list05">#REF!</definedName>
    <definedName name="list06">#REF!</definedName>
    <definedName name="ListPrice">#REF!</definedName>
    <definedName name="ljh" localSheetId="10" hidden="1">{#N/A,#N/A,FALSE,"Sheet5"}</definedName>
    <definedName name="ljh" hidden="1">{#N/A,#N/A,FALSE,"Sheet5"}</definedName>
    <definedName name="LKHGFDF" localSheetId="10" hidden="1">{#N/A,#N/A,TRUE,"Y생산";#N/A,#N/A,TRUE,"Y판매";#N/A,#N/A,TRUE,"Y총물량";#N/A,#N/A,TRUE,"Y능력";#N/A,#N/A,TRUE,"YKD"}</definedName>
    <definedName name="LKHGFDF" hidden="1">{#N/A,#N/A,TRUE,"Y생산";#N/A,#N/A,TRUE,"Y판매";#N/A,#N/A,TRUE,"Y총물량";#N/A,#N/A,TRUE,"Y능력";#N/A,#N/A,TRUE,"YKD"}</definedName>
    <definedName name="LKJ" localSheetId="10" hidden="1">{#N/A,#N/A,FALSE,"을지 (4)";#N/A,#N/A,FALSE,"을지 (5)";#N/A,#N/A,FALSE,"을지 (6)"}</definedName>
    <definedName name="LKJ" hidden="1">{#N/A,#N/A,FALSE,"을지 (4)";#N/A,#N/A,FALSE,"을지 (5)";#N/A,#N/A,FALSE,"을지 (6)"}</definedName>
    <definedName name="ll" hidden="1">#N/A</definedName>
    <definedName name="LLDIEKKS"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jh" hidden="1">#REF!</definedName>
    <definedName name="llk">#REF!</definedName>
    <definedName name="LLKD"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lll"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llll" hidden="1">#REF!</definedName>
    <definedName name="LLLS"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 localSheetId="10" hidden="1">{#N/A,#N/A,FALSE,"COVER";#N/A,#N/A,FALSE,"0";#N/A,#N/A,FALSE,"1";#N/A,#N/A,FALSE,"2";#N/A,#N/A,FALSE,"3";#N/A,#N/A,FALSE,"4";#N/A,#N/A,FALSE,"5";#N/A,#N/A,FALSE,"6";#N/A,#N/A,FALSE,"7";#N/A,#N/A,FALSE,"8";#N/A,#N/A,FALSE,"9";#N/A,#N/A,FALSE,"10";#N/A,#N/A,FALSE,"11"}</definedName>
    <definedName name="lo" hidden="1">{#N/A,#N/A,FALSE,"COVER";#N/A,#N/A,FALSE,"0";#N/A,#N/A,FALSE,"1";#N/A,#N/A,FALSE,"2";#N/A,#N/A,FALSE,"3";#N/A,#N/A,FALSE,"4";#N/A,#N/A,FALSE,"5";#N/A,#N/A,FALSE,"6";#N/A,#N/A,FALSE,"7";#N/A,#N/A,FALSE,"8";#N/A,#N/A,FALSE,"9";#N/A,#N/A,FALSE,"10";#N/A,#N/A,FALSE,"11"}</definedName>
    <definedName name="LOB" localSheetId="10" hidden="1">{"'Desktop Inventory 현황'!$B$2:$O$35"}</definedName>
    <definedName name="LOB" hidden="1">{"'Desktop Inventory 현황'!$B$2:$O$35"}</definedName>
    <definedName name="local1" hidden="1">#REF!</definedName>
    <definedName name="log">#REF!</definedName>
    <definedName name="loiu" localSheetId="10" hidden="1">{#N/A,#N/A,FALSE,"표지";#N/A,#N/A,FALSE,"전제";#N/A,#N/A,FALSE,"손익-자 (2)";#N/A,#N/A,FALSE,"손익-자";#N/A,#N/A,FALSE,"손익-마 (2)";#N/A,#N/A,FALSE,"손익-마";#N/A,#N/A,FALSE,"총손최종"}</definedName>
    <definedName name="loiu" hidden="1">{#N/A,#N/A,FALSE,"표지";#N/A,#N/A,FALSE,"전제";#N/A,#N/A,FALSE,"손익-자 (2)";#N/A,#N/A,FALSE,"손익-자";#N/A,#N/A,FALSE,"손익-마 (2)";#N/A,#N/A,FALSE,"손익-마";#N/A,#N/A,FALSE,"총손최종"}</definedName>
    <definedName name="lok" hidden="1">#REF!</definedName>
    <definedName name="lop" localSheetId="10" hidden="1">{"'BS'!$C$10"}</definedName>
    <definedName name="lop" hidden="1">{"'BS'!$C$10"}</definedName>
    <definedName name="LPI_Graph" hidden="1">#REF!</definedName>
    <definedName name="LQtyM1">#REF!</definedName>
    <definedName name="LS104.CalcTables">#REF!</definedName>
    <definedName name="luk" localSheetId="10" hidden="1">{#N/A,#N/A,FALSE,"COVER";#N/A,#N/A,FALSE,"0";#N/A,#N/A,FALSE,"1";#N/A,#N/A,FALSE,"2";#N/A,#N/A,FALSE,"3";#N/A,#N/A,FALSE,"4";#N/A,#N/A,FALSE,"5";#N/A,#N/A,FALSE,"6";#N/A,#N/A,FALSE,"7";#N/A,#N/A,FALSE,"8";#N/A,#N/A,FALSE,"9";#N/A,#N/A,FALSE,"10";#N/A,#N/A,FALSE,"11"}</definedName>
    <definedName name="luk" hidden="1">{#N/A,#N/A,FALSE,"COVER";#N/A,#N/A,FALSE,"0";#N/A,#N/A,FALSE,"1";#N/A,#N/A,FALSE,"2";#N/A,#N/A,FALSE,"3";#N/A,#N/A,FALSE,"4";#N/A,#N/A,FALSE,"5";#N/A,#N/A,FALSE,"6";#N/A,#N/A,FALSE,"7";#N/A,#N/A,FALSE,"8";#N/A,#N/A,FALSE,"9";#N/A,#N/A,FALSE,"10";#N/A,#N/A,FALSE,"11"}</definedName>
    <definedName name="LWI">#REF!</definedName>
    <definedName name="LWIP">#REF!</definedName>
    <definedName name="LWSALES">#REF!</definedName>
    <definedName name="LY" hidden="1">#REF!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LZ_00">15000</definedName>
    <definedName name="LZ_01">24000</definedName>
    <definedName name="LZ_02">37000</definedName>
    <definedName name="LZ_03">39500</definedName>
    <definedName name="LZ_04">34500</definedName>
    <definedName name="LZ_05">0</definedName>
    <definedName name="LZ_06">0</definedName>
    <definedName name="LZ_07">0</definedName>
    <definedName name="LZ_99">8000</definedName>
    <definedName name="m">#REF!</definedName>
    <definedName name="M.복귀">#REF!</definedName>
    <definedName name="M_A_L_G_A">#N/A</definedName>
    <definedName name="M_F123.CashFlow_Button1_Click">#REF!</definedName>
    <definedName name="M_L_N_G">#N/A</definedName>
    <definedName name="M_P_D_P">#N/A</definedName>
    <definedName name="M1테이블">#REF!</definedName>
    <definedName name="M2테이블">#REF!</definedName>
    <definedName name="M3..T3_">#N/A</definedName>
    <definedName name="MA">#REF!</definedName>
    <definedName name="Macro2">#REF!</definedName>
    <definedName name="Macro8">#REF!</definedName>
    <definedName name="MAGDANGAN">#REF!</definedName>
    <definedName name="MAIN">#REF!</definedName>
    <definedName name="MAR">#REF!</definedName>
    <definedName name="MARGINPLAN">#REF!</definedName>
    <definedName name="MARGINPROJ">#REF!</definedName>
    <definedName name="MARKET">#N/A</definedName>
    <definedName name="MASTER" localSheetId="10" hidden="1">{#N/A,#N/A,TRUE,"일정"}</definedName>
    <definedName name="MASTER" hidden="1">{#N/A,#N/A,TRUE,"일정"}</definedName>
    <definedName name="Materiality">#REF!</definedName>
    <definedName name="matric">#REF!</definedName>
    <definedName name="MAY">#REF!</definedName>
    <definedName name="mbllon1250clearing">#N/A</definedName>
    <definedName name="MCCode">#REF!</definedName>
    <definedName name="md">#REF!</definedName>
    <definedName name="MDL">#REF!</definedName>
    <definedName name="MEDIA">#REF!</definedName>
    <definedName name="menu_button_Click">#N/A</definedName>
    <definedName name="MerrillPrintIt" hidden="1">#REF!</definedName>
    <definedName name="MEWarning" hidden="1">0</definedName>
    <definedName name="MFG">#REF!</definedName>
    <definedName name="MHELP">#REF!</definedName>
    <definedName name="MH계">#REF!</definedName>
    <definedName name="MICON">#N/A</definedName>
    <definedName name="mii">#REF!</definedName>
    <definedName name="minus">#REF!</definedName>
    <definedName name="MIPX3">#N/A</definedName>
    <definedName name="MK">#N/A</definedName>
    <definedName name="MktDevFName">#REF!</definedName>
    <definedName name="MKTG_ADM">#REF!</definedName>
    <definedName name="ML">#N/A</definedName>
    <definedName name="mm">#REF!</definedName>
    <definedName name="mmda">#REF!</definedName>
    <definedName name="mmm"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mm"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mml" hidden="1">#REF!</definedName>
    <definedName name="mmmmmmm" localSheetId="1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mmmmmmm"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mn" localSheetId="10" hidden="1">{#N/A,#N/A,FALSE,"UNIT";#N/A,#N/A,FALSE,"UNIT";#N/A,#N/A,FALSE,"계정"}</definedName>
    <definedName name="mn" hidden="1">{#N/A,#N/A,FALSE,"UNIT";#N/A,#N/A,FALSE,"UNIT";#N/A,#N/A,FALSE,"계정"}</definedName>
    <definedName name="mnta1">#REF!</definedName>
    <definedName name="mnta2">#REF!</definedName>
    <definedName name="MODEL">#N/A</definedName>
    <definedName name="Monetary_Precision">#REF!</definedName>
    <definedName name="month">#REF!</definedName>
    <definedName name="Monthly">#REF!</definedName>
    <definedName name="Months">#REF!</definedName>
    <definedName name="mor" hidden="1">#REF!</definedName>
    <definedName name="MOTOR__농형_전폐">#REF!</definedName>
    <definedName name="MOV" hidden="1">"MOV"</definedName>
    <definedName name="MP" localSheetId="10" hidden="1">{#N/A,#N/A,FALSE,"BS";#N/A,#N/A,FALSE,"PL";#N/A,#N/A,FALSE,"처분";#N/A,#N/A,FALSE,"현금";#N/A,#N/A,FALSE,"매출";#N/A,#N/A,FALSE,"원가";#N/A,#N/A,FALSE,"경영"}</definedName>
    <definedName name="MP" hidden="1">{#N/A,#N/A,FALSE,"BS";#N/A,#N/A,FALSE,"PL";#N/A,#N/A,FALSE,"처분";#N/A,#N/A,FALSE,"현금";#N/A,#N/A,FALSE,"매출";#N/A,#N/A,FALSE,"원가";#N/A,#N/A,FALSE,"경영"}</definedName>
    <definedName name="MPBOH">#N/A</definedName>
    <definedName name="MPEOH">#N/A</definedName>
    <definedName name="MP모듈코드">#REF!</definedName>
    <definedName name="MP모듈코드선택">#REF!,#REF!,#REF!,#REF!,#REF!,#REF!,#REF!,#REF!,#REF!,#REF!,#REF!,#REF!,#REF!,#REF!</definedName>
    <definedName name="MRB">#REF!</definedName>
    <definedName name="MSTemporarySelectionFAVG">#REF!</definedName>
    <definedName name="mult_sen">#REF!</definedName>
    <definedName name="MUTH">#N/A</definedName>
    <definedName name="mxp">#REF!</definedName>
    <definedName name="mx납품">#REF!</definedName>
    <definedName name="MX입고">#REF!</definedName>
    <definedName name="MX조립">#REF!</definedName>
    <definedName name="mycell">#REF!</definedName>
    <definedName name="MYJ" localSheetId="10" hidden="1">{#N/A,#N/A,FALSE,"UNIT";#N/A,#N/A,FALSE,"UNIT";#N/A,#N/A,FALSE,"계정"}</definedName>
    <definedName name="MYJ" hidden="1">{#N/A,#N/A,FALSE,"UNIT";#N/A,#N/A,FALSE,"UNIT";#N/A,#N/A,FALSE,"계정"}</definedName>
    <definedName name="myr">#REF!</definedName>
    <definedName name="MyRng02b">#REF!,#REF!,#REF!,#REF!,#REF!,#REF!,#REF!,#REF!,#REF!,#REF!,#REF!,#REF!,#REF!,#REF!,#REF!,#REF!,#REF!</definedName>
    <definedName name="MZ">#REF!</definedName>
    <definedName name="M행">#REF!</definedName>
    <definedName name="n">#REF!</definedName>
    <definedName name="N3_">#N/A</definedName>
    <definedName name="NAME">#REF!</definedName>
    <definedName name="NAME1">#REF!</definedName>
    <definedName name="nbg">#REF!</definedName>
    <definedName name="ncsqueeze">#REF!</definedName>
    <definedName name="nego" localSheetId="10">{"'4월수지'!$A$1:$AE$45"}</definedName>
    <definedName name="nego">{"'4월수지'!$A$1:$AE$45"}</definedName>
    <definedName name="ner" localSheetId="10">{"Tusk"}</definedName>
    <definedName name="ner">{"Tusk"}</definedName>
    <definedName name="NET">#REF!</definedName>
    <definedName name="NetPrice">#REF!</definedName>
    <definedName name="new">#N/A</definedName>
    <definedName name="NEW_CODE">#N/A</definedName>
    <definedName name="NewRange" hidden="1">#REF!</definedName>
    <definedName name="NewTaxGW">#REF!</definedName>
    <definedName name="NewTaxIntangibles">#REF!</definedName>
    <definedName name="NG"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i_terminal">#REF!</definedName>
    <definedName name="nk_sawon_4__HRIS">#REF!</definedName>
    <definedName name="NL22t">#REF!</definedName>
    <definedName name="NL24t">#REF!</definedName>
    <definedName name="NL25t">#REF!</definedName>
    <definedName name="NL26t">#REF!</definedName>
    <definedName name="NL75t">#REF!</definedName>
    <definedName name="NN">#REF!</definedName>
    <definedName name="nnn" localSheetId="10" hidden="1">{#N/A,#N/A,TRUE,"Assumptions";#N/A,#N/A,TRUE,"Sources of Revenue";#N/A,#N/A,TRUE,"P&amp;L";#N/A,#N/A,TRUE,"Bal. Sheet";#N/A,#N/A,TRUE,"Rights Issue &amp; X Adjustment";#N/A,#N/A,TRUE,"Transaction Model"}</definedName>
    <definedName name="nnn" hidden="1">{#N/A,#N/A,TRUE,"Assumptions";#N/A,#N/A,TRUE,"Sources of Revenue";#N/A,#N/A,TRUE,"P&amp;L";#N/A,#N/A,TRUE,"Bal. Sheet";#N/A,#N/A,TRUE,"Rights Issue &amp; X Adjustment";#N/A,#N/A,TRUE,"Transaction Model"}</definedName>
    <definedName name="no">#REF!</definedName>
    <definedName name="NOMU">#REF!</definedName>
    <definedName name="Non_Goods_Payables">#REF!</definedName>
    <definedName name="Non_Goods_Receivables">#REF!</definedName>
    <definedName name="Noncement_IS">#REF!</definedName>
    <definedName name="NORIN">#N/A</definedName>
    <definedName name="note">#REF!</definedName>
    <definedName name="NOTSURE" localSheetId="10" hidden="1">{"AdministrationExpenses",#N/A,FALSE,"Admin. Exp.";"AdministrationAllocation",#N/A,FALSE,"Admin. Exp."}</definedName>
    <definedName name="NOTSURE" hidden="1">{"AdministrationExpenses",#N/A,FALSE,"Admin. Exp.";"AdministrationAllocation",#N/A,FALSE,"Admin. Exp."}</definedName>
    <definedName name="nouveau_classeur" hidden="1">"="</definedName>
    <definedName name="NOV">#REF!</definedName>
    <definedName name="now">#REF!</definedName>
    <definedName name="nr" localSheetId="10">{"Tusk"}</definedName>
    <definedName name="nr">{"Tusk"}</definedName>
    <definedName name="nsde" localSheetId="10">{"Tusk"}</definedName>
    <definedName name="nsde">{"Tusk"}</definedName>
    <definedName name="nsdf" localSheetId="10">{1}</definedName>
    <definedName name="nsdf">{1}</definedName>
    <definedName name="nser" localSheetId="10">{1}</definedName>
    <definedName name="nser">{1}</definedName>
    <definedName name="NSKIM">#REF!</definedName>
    <definedName name="NSS_PN">#REF!</definedName>
    <definedName name="NSS_TOTAL">#REF!</definedName>
    <definedName name="NvsASD">"V1999-05-30"</definedName>
    <definedName name="NvsAutoDrillOk">"VN"</definedName>
    <definedName name="NvsElapsedTime">0.00195277777675074</definedName>
    <definedName name="NvsEndTime">36355.3925638889</definedName>
    <definedName name="NvsInstSpec">"%"</definedName>
    <definedName name="NvsLayoutType">"M3"</definedName>
    <definedName name="NvsNplSpec">"%,X,RZF..,CZF.."</definedName>
    <definedName name="NvsPanelEffdt">"V1997-01-01"</definedName>
    <definedName name="NvsPanelSetid">"VFSC"</definedName>
    <definedName name="NvsReqBU">"VFSME"</definedName>
    <definedName name="NvsReqBUOnly">"VN"</definedName>
    <definedName name="NvsTransLed">"VN"</definedName>
    <definedName name="NvsTreeASD">"V1999-05-30"</definedName>
    <definedName name="NvsValTbl.ACCOUNT">"GL_ACCOUNT_TBL"</definedName>
    <definedName name="NvsValTbl.BUSINESS_UNIT">"BUS_UNIT_TBL_GL"</definedName>
    <definedName name="NvsValTbl.STATISTICS_CODE">"STAT_TBL"</definedName>
    <definedName name="NYDATA">#REF!</definedName>
    <definedName name="N행">#REF!</definedName>
    <definedName name="o">#REF!</definedName>
    <definedName name="OCT">#REF!</definedName>
    <definedName name="od">#REF!</definedName>
    <definedName name="OE" localSheetId="10" hidden="1">{"'Desktop Inventory 현황'!$B$2:$O$35"}</definedName>
    <definedName name="OE" hidden="1">{"'Desktop Inventory 현황'!$B$2:$O$35"}</definedName>
    <definedName name="OIIUU" hidden="1">#REF!</definedName>
    <definedName name="OIUP" hidden="1">#REF!</definedName>
    <definedName name="OK보장">#REF!</definedName>
    <definedName name="OLD_CODE">#N/A</definedName>
    <definedName name="OldOPGRef1">#REF!</definedName>
    <definedName name="OldOPGRef2">#REF!</definedName>
    <definedName name="olfj">#REF!</definedName>
    <definedName name="on" hidden="1">#REF!</definedName>
    <definedName name="ondeo" localSheetId="10" hidden="1">{#N/A,#N/A,FALSE,"BS";#N/A,#N/A,FALSE,"PL";#N/A,#N/A,FALSE,"A";#N/A,#N/A,FALSE,"B";#N/A,#N/A,FALSE,"B1";#N/A,#N/A,FALSE,"C";#N/A,#N/A,FALSE,"C1";#N/A,#N/A,FALSE,"C2";#N/A,#N/A,FALSE,"D";#N/A,#N/A,FALSE,"E";#N/A,#N/A,FALSE,"F";#N/A,#N/A,FALSE,"AA";#N/A,#N/A,FALSE,"BB";#N/A,#N/A,FALSE,"CC";#N/A,#N/A,FALSE,"DD";#N/A,#N/A,FALSE,"EE";#N/A,#N/A,FALSE,"FF";#N/A,#N/A,FALSE,"PL10";#N/A,#N/A,FALSE,"PL20";#N/A,#N/A,FALSE,"PL30"}</definedName>
    <definedName name="ondeo" hidden="1">{#N/A,#N/A,FALSE,"BS";#N/A,#N/A,FALSE,"PL";#N/A,#N/A,FALSE,"A";#N/A,#N/A,FALSE,"B";#N/A,#N/A,FALSE,"B1";#N/A,#N/A,FALSE,"C";#N/A,#N/A,FALSE,"C1";#N/A,#N/A,FALSE,"C2";#N/A,#N/A,FALSE,"D";#N/A,#N/A,FALSE,"E";#N/A,#N/A,FALSE,"F";#N/A,#N/A,FALSE,"AA";#N/A,#N/A,FALSE,"BB";#N/A,#N/A,FALSE,"CC";#N/A,#N/A,FALSE,"DD";#N/A,#N/A,FALSE,"EE";#N/A,#N/A,FALSE,"FF";#N/A,#N/A,FALSE,"PL10";#N/A,#N/A,FALSE,"PL20";#N/A,#N/A,FALSE,"PL30"}</definedName>
    <definedName name="one">#REF!</definedName>
    <definedName name="ood">#REF!</definedName>
    <definedName name="OOO"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op" localSheetId="10" hidden="1">{"'매출'!$A$1:$I$22"}</definedName>
    <definedName name="ooop" hidden="1">{"'매출'!$A$1:$I$22"}</definedName>
    <definedName name="OP">#REF!</definedName>
    <definedName name="opb">#REF!</definedName>
    <definedName name="OPEN_DATE">#REF!</definedName>
    <definedName name="opi" localSheetId="10" hidden="1">{"'BS'!$C$10"}</definedName>
    <definedName name="opi" hidden="1">{"'BS'!$C$10"}</definedName>
    <definedName name="opioui" localSheetId="10" hidden="1">{#N/A,#N/A,TRUE,"Assumptions";#N/A,#N/A,TRUE,"Sources of Revenue";#N/A,#N/A,TRUE,"P&amp;L";#N/A,#N/A,TRUE,"Bal. Sheet";#N/A,#N/A,TRUE,"Rights Issue &amp; X Adjustment";#N/A,#N/A,TRUE,"Transaction Model"}</definedName>
    <definedName name="opioui" hidden="1">{#N/A,#N/A,TRUE,"Assumptions";#N/A,#N/A,TRUE,"Sources of Revenue";#N/A,#N/A,TRUE,"P&amp;L";#N/A,#N/A,TRUE,"Bal. Sheet";#N/A,#N/A,TRUE,"Rights Issue &amp; X Adjustment";#N/A,#N/A,TRUE,"Transaction Model"}</definedName>
    <definedName name="opo" localSheetId="10" hidden="1">{#N/A,#N/A,FALSE,"지침";#N/A,#N/A,FALSE,"환경분석";#N/A,#N/A,FALSE,"Sheet16"}</definedName>
    <definedName name="opo" hidden="1">{#N/A,#N/A,FALSE,"지침";#N/A,#N/A,FALSE,"환경분석";#N/A,#N/A,FALSE,"Sheet16"}</definedName>
    <definedName name="opt">#REF!</definedName>
    <definedName name="OPTION_PN">#REF!</definedName>
    <definedName name="OPTION_TOTAL">#REF!</definedName>
    <definedName name="option1">#REF!</definedName>
    <definedName name="option2">#REF!</definedName>
    <definedName name="OptionButton21_Click">#N/A</definedName>
    <definedName name="options">#REF!</definedName>
    <definedName name="Oracle_5">#REF!</definedName>
    <definedName name="Oracle_6">#REF!</definedName>
    <definedName name="Order" hidden="1">0</definedName>
    <definedName name="OrderEntryEnd">#REF!</definedName>
    <definedName name="OrderEntryStart">#REF!</definedName>
    <definedName name="OrderTable" hidden="1">#REF!</definedName>
    <definedName name="original">#REF!</definedName>
    <definedName name="OTH_UC">#N/A</definedName>
    <definedName name="OTHAMT">#N/A</definedName>
    <definedName name="OTHBOH">#N/A</definedName>
    <definedName name="OTHEOH">#N/A</definedName>
    <definedName name="OTHER">#N/A</definedName>
    <definedName name="OtherExp">#REF!</definedName>
    <definedName name="others">#REF!</definedName>
    <definedName name="OUT_TOTAL">#N/A</definedName>
    <definedName name="OUTAMT">#N/A</definedName>
    <definedName name="OUTKUM">#REF!</definedName>
    <definedName name="OUTPUT">#REF!</definedName>
    <definedName name="OUTQTY">#N/A</definedName>
    <definedName name="ownership" localSheetId="10" hidden="1">{#N/A,#N/A,TRUE,"Summary";#N/A,#N/A,TRUE,"IS";#N/A,#N/A,TRUE,"Adj";#N/A,#N/A,TRUE,"BS";#N/A,#N/A,TRUE,"CF";#N/A,#N/A,TRUE,"Debt";#N/A,#N/A,TRUE,"IRR"}</definedName>
    <definedName name="ownership" hidden="1">{#N/A,#N/A,TRUE,"Summary";#N/A,#N/A,TRUE,"IS";#N/A,#N/A,TRUE,"Adj";#N/A,#N/A,TRUE,"BS";#N/A,#N/A,TRUE,"CF";#N/A,#N/A,TRUE,"Debt";#N/A,#N/A,TRUE,"IRR"}</definedName>
    <definedName name="ownership2" localSheetId="10" hidden="1">{#N/A,#N/A,TRUE,"Summary";#N/A,#N/A,TRUE,"IS";#N/A,#N/A,TRUE,"Adj";#N/A,#N/A,TRUE,"BS";#N/A,#N/A,TRUE,"CF";#N/A,#N/A,TRUE,"Debt";#N/A,#N/A,TRUE,"IRR"}</definedName>
    <definedName name="ownership2" hidden="1">{#N/A,#N/A,TRUE,"Summary";#N/A,#N/A,TRUE,"IS";#N/A,#N/A,TRUE,"Adj";#N/A,#N/A,TRUE,"BS";#N/A,#N/A,TRUE,"CF";#N/A,#N/A,TRUE,"Debt";#N/A,#N/A,TRUE,"IRR"}</definedName>
    <definedName name="O행">#REF!</definedName>
    <definedName name="p">#REF!</definedName>
    <definedName name="p.5" hidden="1">#REF!</definedName>
    <definedName name="P_?">#REF!</definedName>
    <definedName name="P__">#REF!</definedName>
    <definedName name="P_2002">#REF!</definedName>
    <definedName name="P_2003">#REF!</definedName>
    <definedName name="P_2004">#REF!</definedName>
    <definedName name="P_2005">#REF!</definedName>
    <definedName name="P_2006">#REF!</definedName>
    <definedName name="P_N">#REF!</definedName>
    <definedName name="PA">#REF!</definedName>
    <definedName name="PAC물정보비">#REF!</definedName>
    <definedName name="PAC실정보비">#REF!</definedName>
    <definedName name="PAGE">#N/A</definedName>
    <definedName name="PAGE1">#REF!</definedName>
    <definedName name="PAGE11">#N/A</definedName>
    <definedName name="PAGE12">#N/A</definedName>
    <definedName name="PAGE2">#REF!</definedName>
    <definedName name="PAGE21">#N/A</definedName>
    <definedName name="PAGE22">#N/A</definedName>
    <definedName name="PAGE3">#REF!</definedName>
    <definedName name="PAGE31">#N/A</definedName>
    <definedName name="PAGE32">#N/A</definedName>
    <definedName name="PAGE4">#REF!</definedName>
    <definedName name="PAGE41">#N/A</definedName>
    <definedName name="PAGE42">#N/A</definedName>
    <definedName name="PAGE5">#REF!</definedName>
    <definedName name="PAGE6">#REF!</definedName>
    <definedName name="part">#REF!</definedName>
    <definedName name="Part_Number">#REF!</definedName>
    <definedName name="PART4">#REF!</definedName>
    <definedName name="PATHNAME">#REF!</definedName>
    <definedName name="pay" hidden="1">#REF!</definedName>
    <definedName name="PAY_10">#REF!</definedName>
    <definedName name="PAY_11">#REF!</definedName>
    <definedName name="PAY_12">#REF!</definedName>
    <definedName name="PAYILMAR" hidden="1">#REF!</definedName>
    <definedName name="PAYMENT">#REF!</definedName>
    <definedName name="payment1" hidden="1">#REF!</definedName>
    <definedName name="PB">#REF!</definedName>
    <definedName name="PBA">#REF!</definedName>
    <definedName name="PBA코드구역">#REF!</definedName>
    <definedName name="PBA코드전체">#REF!</definedName>
    <definedName name="PBC">#REF!</definedName>
    <definedName name="PBC_List">#REF!</definedName>
    <definedName name="pc">#REF!</definedName>
    <definedName name="PCB">#REF!</definedName>
    <definedName name="PCB감가상각비">#REF!</definedName>
    <definedName name="PCB기타고정경비">#REF!</definedName>
    <definedName name="PCB변동경비">#REF!</definedName>
    <definedName name="PCB직접노무비">#REF!</definedName>
    <definedName name="PCDE">#REF!</definedName>
    <definedName name="PCET">#REF!</definedName>
    <definedName name="PCLA">#REF!</definedName>
    <definedName name="PCVA">#REF!</definedName>
    <definedName name="Pd_Mgt">#REF!</definedName>
    <definedName name="pdif">#REF!</definedName>
    <definedName name="PE">#REF!</definedName>
    <definedName name="pea">#REF!</definedName>
    <definedName name="PER">#REF!</definedName>
    <definedName name="Percent_Threshold">#REF!</definedName>
    <definedName name="PERIOD_END">#REF!</definedName>
    <definedName name="perp_unlev">#REF!</definedName>
    <definedName name="perp_unlev_sen">#REF!</definedName>
    <definedName name="perp_unlev1">#REF!</definedName>
    <definedName name="perp_unlev2">#REF!</definedName>
    <definedName name="perp_unlev3">#REF!</definedName>
    <definedName name="perp_unlev4">#REF!</definedName>
    <definedName name="perp_unlev5">#REF!</definedName>
    <definedName name="PersonSelectionRange">#REF!</definedName>
    <definedName name="PERT" localSheetId="10" hidden="1">{#N/A,#N/A,FALSE,"ALM-ASISC"}</definedName>
    <definedName name="PERT" hidden="1">{#N/A,#N/A,FALSE,"ALM-ASISC"}</definedName>
    <definedName name="PG_Convert">#REF!</definedName>
    <definedName name="PH">#N/A</definedName>
    <definedName name="Phone">#REF!</definedName>
    <definedName name="PH단계별" localSheetId="10" hidden="1">{#N/A,#N/A,TRUE,"일정"}</definedName>
    <definedName name="PH단계별" hidden="1">{#N/A,#N/A,TRUE,"일정"}</definedName>
    <definedName name="PI">#N/A</definedName>
    <definedName name="PickXY">#REF!</definedName>
    <definedName name="picture">#REF!</definedName>
    <definedName name="PJT">#REF!</definedName>
    <definedName name="PKG_LD">#N/A</definedName>
    <definedName name="pl">#REF!</definedName>
    <definedName name="PL_1">#REF!</definedName>
    <definedName name="PL_2">#REF!</definedName>
    <definedName name="PL_3">#REF!</definedName>
    <definedName name="PL_4">#REF!</definedName>
    <definedName name="PL_5">#REF!</definedName>
    <definedName name="PL_6">#REF!</definedName>
    <definedName name="PL_7">#REF!</definedName>
    <definedName name="PL_Data">#REF!</definedName>
    <definedName name="PL_Dollar_Threshold">#REF!</definedName>
    <definedName name="PL_Percent_Threshold">#REF!</definedName>
    <definedName name="PL_semi">#REF!</definedName>
    <definedName name="PL_storage">#REF!</definedName>
    <definedName name="PL1_Calc">#REF!,#REF!,#REF!,#REF!,#REF!,#REF!,#REF!,#REF!,#REF!,#REF!,#REF!,#REF!,#REF!,#REF!,#REF!,#REF!,#REF!,#REF!,#REF!,#REF!,#REF!,#REF!</definedName>
    <definedName name="PL2_Calc">#REF!,#REF!,#REF!,#REF!,#REF!,#REF!,#REF!,#REF!,#REF!,#REF!,#REF!,#REF!,#REF!,#REF!,#REF!,#REF!,#REF!,#REF!</definedName>
    <definedName name="PL3_Calc">#REF!,#REF!,#REF!,#REF!,#REF!</definedName>
    <definedName name="plandata"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landat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lep">#REF!</definedName>
    <definedName name="plNote">#N/A</definedName>
    <definedName name="plo" localSheetId="10" hidden="1">{"'BS'!$C$10"}</definedName>
    <definedName name="plo" hidden="1">{"'BS'!$C$10"}</definedName>
    <definedName name="pl건설">#REF!</definedName>
    <definedName name="pl양재">#REF!</definedName>
    <definedName name="PL환산">#N/A</definedName>
    <definedName name="pm">#REF!</definedName>
    <definedName name="PN">#REF!</definedName>
    <definedName name="PNL1_Inp">#REF!,#REF!,#REF!,#REF!,#REF!,#REF!,#REF!,#REF!,#REF!,#REF!,#REF!,#REF!,#REF!,#REF!,#REF!,#REF!,#REF!,#REF!,#REF!,#REF!</definedName>
    <definedName name="PNL2_Inp">#REF!,#REF!,#REF!,#REF!,#REF!,#REF!,#REF!,#REF!,#REF!,#REF!,#REF!,#REF!,#REF!,#REF!,#REF!,#REF!,#REF!,#REF!,#REF!,#REF!</definedName>
    <definedName name="POARTM0TB0TB0TB0TB4.8TB55TB175R">#REF!</definedName>
    <definedName name="POARTM0TB0TB0TB0TB4.8TB55TB200R">#REF!</definedName>
    <definedName name="POARTSQKS15C5LRTRT">#REF!</definedName>
    <definedName name="poiu" hidden="1">#REF!</definedName>
    <definedName name="pop" localSheetId="10" hidden="1">{"'BS'!$C$10"}</definedName>
    <definedName name="pop" hidden="1">{"'BS'!$C$10"}</definedName>
    <definedName name="POR439C124RTSQKS15C4LRTM0TB0TB0">#REF!</definedName>
    <definedName name="POSFINE" hidden="1">#REF!</definedName>
    <definedName name="power" localSheetId="10" hidden="1">{"'Sheet1'!$A$1:$H$36"}</definedName>
    <definedName name="power" hidden="1">{"'Sheet1'!$A$1:$H$36"}</definedName>
    <definedName name="PO날짜">#REF!</definedName>
    <definedName name="PO모델">#REF!</definedName>
    <definedName name="PP">#REF!</definedName>
    <definedName name="PPBOH">#N/A</definedName>
    <definedName name="PPEOH">#N/A</definedName>
    <definedName name="PPK" localSheetId="10" hidden="1">{#N/A,#N/A,FALSE,"96 3월물량표";#N/A,#N/A,FALSE,"96 4월물량표";#N/A,#N/A,FALSE,"96 5월물량표"}</definedName>
    <definedName name="PPK" hidden="1">{#N/A,#N/A,FALSE,"96 3월물량표";#N/A,#N/A,FALSE,"96 4월물량표";#N/A,#N/A,FALSE,"96 5월물량표"}</definedName>
    <definedName name="PPP">#REF!</definedName>
    <definedName name="pppp" localSheetId="10" hidden="1">{#N/A,#N/A,FALSE,"UNIT";#N/A,#N/A,FALSE,"UNIT";#N/A,#N/A,FALSE,"계정"}</definedName>
    <definedName name="pppp" hidden="1">{#N/A,#N/A,FALSE,"UNIT";#N/A,#N/A,FALSE,"UNIT";#N/A,#N/A,FALSE,"계정"}</definedName>
    <definedName name="pppppp">#N/A</definedName>
    <definedName name="pppppppp" localSheetId="1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ppppppp"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#REF!,#REF!,#REF!</definedName>
    <definedName name="PR1배수">#REF!</definedName>
    <definedName name="PR2M약">#REF!</definedName>
    <definedName name="PR3조성1">#REF!</definedName>
    <definedName name="PR4조성2">#REF!</definedName>
    <definedName name="PR4조성3">#REF!</definedName>
    <definedName name="PR5E사용">#REF!</definedName>
    <definedName name="PR6E발생">#REF!</definedName>
    <definedName name="PR7종합">#REF!</definedName>
    <definedName name="PRDump">#REF!</definedName>
    <definedName name="prefrate">#REF!</definedName>
    <definedName name="PRELIM_TM" hidden="1">#REF!</definedName>
    <definedName name="premiere">#REF!</definedName>
    <definedName name="Premium_Beer">#REF!</definedName>
    <definedName name="PREPARED_BY">#REF!</definedName>
    <definedName name="PREPARED_DATE">#REF!</definedName>
    <definedName name="PRESENT_VALUE_DISCOUNT_ACCOUNT">"ㅣ"</definedName>
    <definedName name="press" hidden="1">#REF!</definedName>
    <definedName name="press2" hidden="1">#REF!</definedName>
    <definedName name="press3" hidden="1">#REF!</definedName>
    <definedName name="press4" hidden="1">#REF!</definedName>
    <definedName name="press5" hidden="1">#REF!</definedName>
    <definedName name="press6" hidden="1">#REF!</definedName>
    <definedName name="PRICE">#N/A</definedName>
    <definedName name="PriceManagement">#REF!</definedName>
    <definedName name="PricingRate">#REF!</definedName>
    <definedName name="PrimaryShares">#REF!</definedName>
    <definedName name="PRINT">#REF!</definedName>
    <definedName name="PRINT_2">#REF!</definedName>
    <definedName name="_xlnm.Print_Area" localSheetId="0">전체현황표!$A:$K</definedName>
    <definedName name="_xlnm.Print_Area">#REF!</definedName>
    <definedName name="PRINT_AREA_MI">#REF!</definedName>
    <definedName name="PRINT_AREA_MI1">#REF!</definedName>
    <definedName name="Print_Area_Mi2">#REF!</definedName>
    <definedName name="Print_Area1">#REF!</definedName>
    <definedName name="Print_Area2">#REF!</definedName>
    <definedName name="Print_Area3">#REF!</definedName>
    <definedName name="PRINT_BOTH">#REF!</definedName>
    <definedName name="Print_tiltes">#REF!</definedName>
    <definedName name="Print_title">#REF!,#REF!</definedName>
    <definedName name="_xlnm.Print_Titles" localSheetId="0">전체현황표!$21:$24</definedName>
    <definedName name="_xlnm.Print_Titles">#REF!</definedName>
    <definedName name="Print_Titles_MI">#REF!</definedName>
    <definedName name="PRINT_TITLES_MI1">#REF!</definedName>
    <definedName name="PRINT_TITLS">#REF!</definedName>
    <definedName name="PRINT2">#REF!</definedName>
    <definedName name="PRINT3">#REF!</definedName>
    <definedName name="PRINT4">#REF!</definedName>
    <definedName name="PRINT6">#REF!</definedName>
    <definedName name="PRINT7">#N/A</definedName>
    <definedName name="Printgraphs">#N/A</definedName>
    <definedName name="PRINTPAGE1">#N/A</definedName>
    <definedName name="PRINTPAGE2">#N/A</definedName>
    <definedName name="PRINTPAGE3">#N/A</definedName>
    <definedName name="Prior">#REF!</definedName>
    <definedName name="PRIOREOM">#REF!</definedName>
    <definedName name="pro">#REF!</definedName>
    <definedName name="PROD">#N/A</definedName>
    <definedName name="ProdForm" hidden="1">#REF!</definedName>
    <definedName name="PRODUCT">#N/A</definedName>
    <definedName name="PROFIT">#REF!</definedName>
    <definedName name="prog">#REF!</definedName>
    <definedName name="Project">#REF!</definedName>
    <definedName name="ProjectName" localSheetId="10">{"Client Name or Project Name"}</definedName>
    <definedName name="ProjectName">{"Client Name or Project Name"}</definedName>
    <definedName name="PROJNO">#N/A</definedName>
    <definedName name="PROPOSED" localSheetId="1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POSED"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SA">#REF!</definedName>
    <definedName name="PRT">#N/A</definedName>
    <definedName name="PRT4_1">#N/A</definedName>
    <definedName name="PRT6AL5AR40">#N/A</definedName>
    <definedName name="PRT6AU5BA41">#N/A</definedName>
    <definedName name="PRT6B5H25">#N/A</definedName>
    <definedName name="PRT6BD5BK32">#N/A</definedName>
    <definedName name="prt6bn252bt288">#N/A</definedName>
    <definedName name="prt6bn46bt82">#N/A</definedName>
    <definedName name="PRT6BN5BT41">#N/A</definedName>
    <definedName name="prt6bv7cc30">#N/A</definedName>
    <definedName name="prt6cf5cl37">#N/A</definedName>
    <definedName name="prt6co5cs41">#N/A</definedName>
    <definedName name="prt6cv5dg33">#N/A</definedName>
    <definedName name="PRT6K31U52">#N/A</definedName>
    <definedName name="PRT6K4U25">#N/A</definedName>
    <definedName name="PRT6K57W79">#N/A</definedName>
    <definedName name="PRT6K85U107">#N/A</definedName>
    <definedName name="PRT6X4AI25">#N/A</definedName>
    <definedName name="PrtPrep">#REF!</definedName>
    <definedName name="PS">#REF!</definedName>
    <definedName name="PSMPLQ12C4LRTOR339C224RTMTBTBTB">#REF!</definedName>
    <definedName name="pt" localSheetId="10" hidden="1">{#N/A,#N/A,FALSE,"Sheet1";#N/A,#N/A,FALSE,"Sheet1";#N/A,#N/A,FALSE,"Sheet1"}</definedName>
    <definedName name="pt" hidden="1">{#N/A,#N/A,FALSE,"Sheet1";#N/A,#N/A,FALSE,"Sheet1";#N/A,#N/A,FALSE,"Sheet1"}</definedName>
    <definedName name="PTR">#REF!</definedName>
    <definedName name="PUBLIC_REL">#REF!</definedName>
    <definedName name="Purchasing">#REF!</definedName>
    <definedName name="PURE" hidden="1">#REF!</definedName>
    <definedName name="PY_Accounts_Receivable">#REF!</definedName>
    <definedName name="PY_Administration">#REF!</definedName>
    <definedName name="PY_all_Equity">#REF!</definedName>
    <definedName name="PY_all_Income">#REF!</definedName>
    <definedName name="PY_all_RetEarn">#REF!</definedName>
    <definedName name="PY_Cash">#REF!</definedName>
    <definedName name="PY_Cash_Div_Dec">#REF!</definedName>
    <definedName name="PY_Common_Equity">#REF!</definedName>
    <definedName name="PY_Cost_of_Sales">#REF!</definedName>
    <definedName name="PY_Current_Liabilities">#REF!</definedName>
    <definedName name="PY_Depreciation">#REF!</definedName>
    <definedName name="PY_Gross_Profit">#REF!</definedName>
    <definedName name="PY_Inc_Bef_Tax">#REF!</definedName>
    <definedName name="PY_Intangible_Assets">#REF!</definedName>
    <definedName name="PY_Interest_Expense">#REF!</definedName>
    <definedName name="PY_Inventory">#REF!</definedName>
    <definedName name="PY_investment">#REF!</definedName>
    <definedName name="PY_knw_Income">#REF!</definedName>
    <definedName name="PY_knw_RetEarn">#REF!</definedName>
    <definedName name="PY_LIABIL_EQUITY">#REF!</definedName>
    <definedName name="PY_lik_Income">#REF!</definedName>
    <definedName name="PY_lik_RetEarn">#REF!</definedName>
    <definedName name="PY_LT_Debt">#REF!</definedName>
    <definedName name="PY_Market_Value_of_Equity">#REF!</definedName>
    <definedName name="PY_Marketable_Sec">#REF!</definedName>
    <definedName name="PY_NET_PROFIT">#REF!</definedName>
    <definedName name="PY_Net_Revenue">#REF!</definedName>
    <definedName name="PY_Operating_Inc">#REF!</definedName>
    <definedName name="PY_Operating_Income">#REF!</definedName>
    <definedName name="PY_Other_Curr_Assets">#REF!</definedName>
    <definedName name="PY_Other_Exp">#REF!</definedName>
    <definedName name="PY_Other_LT_Assets">#REF!</definedName>
    <definedName name="PY_Other_LT_Liabilities">#REF!</definedName>
    <definedName name="PY_Preferred_Stock">#REF!</definedName>
    <definedName name="PY_QUICK_ASSETS">#REF!</definedName>
    <definedName name="PY_Retained_Earnings">#REF!</definedName>
    <definedName name="PY_Selling">#REF!</definedName>
    <definedName name="PY_Tangible_Assets">#REF!</definedName>
    <definedName name="PY_Tangible_Net_Worth">#REF!</definedName>
    <definedName name="PY_Taxes">#REF!</definedName>
    <definedName name="PY_tot_knw_Xfoot">#REF!</definedName>
    <definedName name="PY_tot_lik_Xfoot">#REF!</definedName>
    <definedName name="PY_TOTAL_ASSETS">#REF!</definedName>
    <definedName name="PY_TOTAL_CURR_ASSETS">#REF!</definedName>
    <definedName name="PY_TOTAL_DEBT">#REF!</definedName>
    <definedName name="PY_TOTAL_EQUITY">#REF!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PY_Weighted_Average">#REF!</definedName>
    <definedName name="PY_Working_Capital">#REF!</definedName>
    <definedName name="PY_경상이익">#REF!</definedName>
    <definedName name="PY_단기차입금">#REF!</definedName>
    <definedName name="PY_매입채무">#REF!</definedName>
    <definedName name="PY_사채">#REF!</definedName>
    <definedName name="PY_유동성장기부채">#REF!</definedName>
    <definedName name="PY_장기차입금">#REF!</definedName>
    <definedName name="PY2_Accounts_Receivable">#REF!</definedName>
    <definedName name="PY2_Administration">#REF!</definedName>
    <definedName name="PY2_Cash">#REF!</definedName>
    <definedName name="PY2_Cash_Div_Dec">#REF!</definedName>
    <definedName name="PY2_Common_Equity">#REF!</definedName>
    <definedName name="PY2_Cost_of_Sales">#REF!</definedName>
    <definedName name="PY2_Current_Liabilities">#REF!</definedName>
    <definedName name="PY2_Depreciation">#REF!</definedName>
    <definedName name="PY2_Gross_Profit">#REF!</definedName>
    <definedName name="PY2_Inc_Bef_Tax">#REF!</definedName>
    <definedName name="PY2_Intangible_Assets">#REF!</definedName>
    <definedName name="PY2_Interest_Expense">#REF!</definedName>
    <definedName name="PY2_Inventory">#REF!</definedName>
    <definedName name="PY2_investment">#REF!</definedName>
    <definedName name="PY2_LIABIL_EQUITY">#REF!</definedName>
    <definedName name="PY2_LT_Debt">#REF!</definedName>
    <definedName name="PY2_Marketable_Sec">#REF!</definedName>
    <definedName name="PY2_NET_PROFIT">#REF!</definedName>
    <definedName name="PY2_Net_Revenue">#REF!</definedName>
    <definedName name="PY2_Operating_Inc">#REF!</definedName>
    <definedName name="PY2_Operating_Income">#REF!</definedName>
    <definedName name="PY2_Other_Curr_Assets">#REF!</definedName>
    <definedName name="PY2_Other_Exp.">#REF!</definedName>
    <definedName name="PY2_Other_LT_Assets">#REF!</definedName>
    <definedName name="PY2_Other_LT_Liabilities">#REF!</definedName>
    <definedName name="PY2_Preferred_Stock">#REF!</definedName>
    <definedName name="PY2_QUICK_ASSETS">#REF!</definedName>
    <definedName name="PY2_Retained_Earnings">#REF!</definedName>
    <definedName name="PY2_Selling">#REF!</definedName>
    <definedName name="PY2_Tangible_Assets">#REF!</definedName>
    <definedName name="PY2_Tangible_Net_Worth">#REF!</definedName>
    <definedName name="PY2_Taxes">#REF!</definedName>
    <definedName name="PY2_TOTAL_ASSETS">#REF!</definedName>
    <definedName name="PY2_TOTAL_CURR_ASSETS">#REF!</definedName>
    <definedName name="PY2_TOTAL_DEBT">#REF!</definedName>
    <definedName name="PY2_TOTAL_EQUITY">#REF!</definedName>
    <definedName name="PY2_Weighted_Average">#REF!</definedName>
    <definedName name="PY2_Working_Capital">#REF!</definedName>
    <definedName name="PY2_경상이익">#REF!</definedName>
    <definedName name="PY2_단기차입금">#REF!</definedName>
    <definedName name="PY2_매입채무">#REF!</definedName>
    <definedName name="PY2_사채">#REF!</definedName>
    <definedName name="PY2_유동성장기부채">#REF!</definedName>
    <definedName name="PY2_장기차입금">#REF!</definedName>
    <definedName name="P행">#REF!</definedName>
    <definedName name="q">#REF!</definedName>
    <definedName name="Q4VAT">#REF!</definedName>
    <definedName name="qa" localSheetId="10" hidden="1">{#N/A,#N/A,FALSE,"Aging Summary";#N/A,#N/A,FALSE,"Ratio Analysis";#N/A,#N/A,FALSE,"Test 120 Day Accts";#N/A,#N/A,FALSE,"Tickmarks"}</definedName>
    <definedName name="qa" hidden="1">{#N/A,#N/A,FALSE,"Aging Summary";#N/A,#N/A,FALSE,"Ratio Analysis";#N/A,#N/A,FALSE,"Test 120 Day Accts";#N/A,#N/A,FALSE,"Tickmarks"}</definedName>
    <definedName name="QAMT86106">#N/A</definedName>
    <definedName name="QAW" localSheetId="10" hidden="1">{#N/A,#N/A,FALSE,"을지 (4)";#N/A,#N/A,FALSE,"을지 (5)";#N/A,#N/A,FALSE,"을지 (6)"}</definedName>
    <definedName name="QAW" hidden="1">{#N/A,#N/A,FALSE,"을지 (4)";#N/A,#N/A,FALSE,"을지 (5)";#N/A,#N/A,FALSE,"을지 (6)"}</definedName>
    <definedName name="QE" localSheetId="10"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EQ" localSheetId="10" hidden="1">{#N/A,#N/A,FALSE,"기술료 비교"}</definedName>
    <definedName name="QEQ" hidden="1">{#N/A,#N/A,FALSE,"기술료 비교"}</definedName>
    <definedName name="qer">#REF!</definedName>
    <definedName name="qfwe" hidden="1">#REF!</definedName>
    <definedName name="QKR"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K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 localSheetId="10" hidden="1">{#N/A,#N/A,FALSE,"손익표지";#N/A,#N/A,FALSE,"손익계산";#N/A,#N/A,FALSE,"일반관리비";#N/A,#N/A,FALSE,"영업외수익";#N/A,#N/A,FALSE,"영업외비용";#N/A,#N/A,FALSE,"매출액";#N/A,#N/A,FALSE,"요약손익";#N/A,#N/A,FALSE,"요약대차";#N/A,#N/A,FALSE,"매출채권현황";#N/A,#N/A,FALSE,"매출채권명세"}</definedName>
    <definedName name="qq" hidden="1">{#N/A,#N/A,FALSE,"손익표지";#N/A,#N/A,FALSE,"손익계산";#N/A,#N/A,FALSE,"일반관리비";#N/A,#N/A,FALSE,"영업외수익";#N/A,#N/A,FALSE,"영업외비용";#N/A,#N/A,FALSE,"매출액";#N/A,#N/A,FALSE,"요약손익";#N/A,#N/A,FALSE,"요약대차";#N/A,#N/A,FALSE,"매출채권현황";#N/A,#N/A,FALSE,"매출채권명세"}</definedName>
    <definedName name="QQQ">#REF!</definedName>
    <definedName name="qqqa">#REF!</definedName>
    <definedName name="QQQAAASSS" localSheetId="10" hidden="1">{#N/A,#N/A,TRUE,"Y생산";#N/A,#N/A,TRUE,"Y판매";#N/A,#N/A,TRUE,"Y총물량";#N/A,#N/A,TRUE,"Y능력";#N/A,#N/A,TRUE,"YKD"}</definedName>
    <definedName name="QQQAAASSS" hidden="1">{#N/A,#N/A,TRUE,"Y생산";#N/A,#N/A,TRUE,"Y판매";#N/A,#N/A,TRUE,"Y총물량";#N/A,#N/A,TRUE,"Y능력";#N/A,#N/A,TRUE,"YKD"}</definedName>
    <definedName name="qqqq" localSheetId="10" hidden="1">{"'Desktop Inventory 현황'!$B$2:$O$35"}</definedName>
    <definedName name="qqqq" hidden="1">{"'Desktop Inventory 현황'!$B$2:$O$35"}</definedName>
    <definedName name="QQQQQ" localSheetId="10" hidden="1">{#N/A,#N/A,FALSE,"UNIT";#N/A,#N/A,FALSE,"UNIT";#N/A,#N/A,FALSE,"계정"}</definedName>
    <definedName name="QQQQQ" hidden="1">{#N/A,#N/A,FALSE,"UNIT";#N/A,#N/A,FALSE,"UNIT";#N/A,#N/A,FALSE,"계정"}</definedName>
    <definedName name="qqqqqq" localSheetId="1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qqqqqq"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QQQQQQQ" localSheetId="10" hidden="1">{#N/A,#N/A,TRUE,"Y생산";#N/A,#N/A,TRUE,"Y판매";#N/A,#N/A,TRUE,"Y총물량";#N/A,#N/A,TRUE,"Y능력";#N/A,#N/A,TRUE,"YKD"}</definedName>
    <definedName name="QQQQQQQ" hidden="1">{#N/A,#N/A,TRUE,"Y생산";#N/A,#N/A,TRUE,"Y판매";#N/A,#N/A,TRUE,"Y총물량";#N/A,#N/A,TRUE,"Y능력";#N/A,#N/A,TRUE,"YKD"}</definedName>
    <definedName name="qqqw" hidden="1">0</definedName>
    <definedName name="qqwe">#REF!</definedName>
    <definedName name="QRABOH">#N/A</definedName>
    <definedName name="QRAEOH">#N/A</definedName>
    <definedName name="QTRS">#REF!</definedName>
    <definedName name="QTY">#REF!</definedName>
    <definedName name="QtyM1">#REF!</definedName>
    <definedName name="QtyM10">#REF!</definedName>
    <definedName name="QtyM11">#REF!</definedName>
    <definedName name="QtyM12">#REF!</definedName>
    <definedName name="QtyM2">#REF!</definedName>
    <definedName name="QtyM3">#REF!</definedName>
    <definedName name="QtyM4">#REF!</definedName>
    <definedName name="QtyM5">#REF!</definedName>
    <definedName name="QtyM6">#REF!</definedName>
    <definedName name="QtyM7">#REF!</definedName>
    <definedName name="QtyM8">#REF!</definedName>
    <definedName name="QtyM9">#REF!</definedName>
    <definedName name="Quantity">#REF!</definedName>
    <definedName name="QUATER">#REF!</definedName>
    <definedName name="quit_button_Click">#N/A</definedName>
    <definedName name="QULITY"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ULIT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w" localSheetId="10" hidden="1">{#N/A,#N/A,FALSE,"Aging Summary";#N/A,#N/A,FALSE,"Ratio Analysis";#N/A,#N/A,FALSE,"Test 120 Day Accts";#N/A,#N/A,FALSE,"Tickmarks"}</definedName>
    <definedName name="qw" hidden="1">{#N/A,#N/A,FALSE,"Aging Summary";#N/A,#N/A,FALSE,"Ratio Analysis";#N/A,#N/A,FALSE,"Test 120 Day Accts";#N/A,#N/A,FALSE,"Tickmarks"}</definedName>
    <definedName name="QWA" localSheetId="10" hidden="1">{#N/A,#N/A,FALSE,"을지 (4)";#N/A,#N/A,FALSE,"을지 (5)";#N/A,#N/A,FALSE,"을지 (6)"}</definedName>
    <definedName name="QWA" hidden="1">{#N/A,#N/A,FALSE,"을지 (4)";#N/A,#N/A,FALSE,"을지 (5)";#N/A,#N/A,FALSE,"을지 (6)"}</definedName>
    <definedName name="qwefrawet" localSheetId="10" hidden="1">{#N/A,#N/A,FALSE,"보고서"}</definedName>
    <definedName name="qwefrawet" hidden="1">{#N/A,#N/A,FALSE,"보고서"}</definedName>
    <definedName name="QWERQ" hidden="1">0</definedName>
    <definedName name="qwqe" localSheetId="10" hidden="1">{#N/A,#N/A,TRUE,"Assumptions";#N/A,#N/A,TRUE,"Sources of Revenue";#N/A,#N/A,TRUE,"P&amp;L";#N/A,#N/A,TRUE,"Bal. Sheet";#N/A,#N/A,TRUE,"Rights Issue &amp; X Adjustment";#N/A,#N/A,TRUE,"Transaction Model"}</definedName>
    <definedName name="qwqe" hidden="1">{#N/A,#N/A,TRUE,"Assumptions";#N/A,#N/A,TRUE,"Sources of Revenue";#N/A,#N/A,TRUE,"P&amp;L";#N/A,#N/A,TRUE,"Bal. Sheet";#N/A,#N/A,TRUE,"Rights Issue &amp; X Adjustment";#N/A,#N/A,TRUE,"Transaction Model"}</definedName>
    <definedName name="qwqwqwww" localSheetId="10" hidden="1">{#N/A,#N/A,FALSE,"UNIT";#N/A,#N/A,FALSE,"UNIT";#N/A,#N/A,FALSE,"계정"}</definedName>
    <definedName name="qwqwqwww" hidden="1">{#N/A,#N/A,FALSE,"UNIT";#N/A,#N/A,FALSE,"UNIT";#N/A,#N/A,FALSE,"계정"}</definedName>
    <definedName name="qwqwwww" localSheetId="10" hidden="1">{#N/A,#N/A,FALSE,"UNIT";#N/A,#N/A,FALSE,"UNIT";#N/A,#N/A,FALSE,"계정"}</definedName>
    <definedName name="qwqwwww" hidden="1">{#N/A,#N/A,FALSE,"UNIT";#N/A,#N/A,FALSE,"UNIT";#N/A,#N/A,FALSE,"계정"}</definedName>
    <definedName name="qwwa">#REF!</definedName>
    <definedName name="qwwqwqw" localSheetId="10" hidden="1">{#N/A,#N/A,FALSE,"UNIT";#N/A,#N/A,FALSE,"UNIT";#N/A,#N/A,FALSE,"계정"}</definedName>
    <definedName name="qwwqwqw" hidden="1">{#N/A,#N/A,FALSE,"UNIT";#N/A,#N/A,FALSE,"UNIT";#N/A,#N/A,FALSE,"계정"}</definedName>
    <definedName name="Q행">#REF!</definedName>
    <definedName name="R_">#N/A</definedName>
    <definedName name="R_COVER" localSheetId="10" hidden="1">{#N/A,#N/A,FALSE,"단축1";#N/A,#N/A,FALSE,"단축2";#N/A,#N/A,FALSE,"단축3";#N/A,#N/A,FALSE,"장축";#N/A,#N/A,FALSE,"4WD"}</definedName>
    <definedName name="R_COVER" hidden="1">{#N/A,#N/A,FALSE,"단축1";#N/A,#N/A,FALSE,"단축2";#N/A,#N/A,FALSE,"단축3";#N/A,#N/A,FALSE,"장축";#N/A,#N/A,FALSE,"4WD"}</definedName>
    <definedName name="R_Factor">#REF!</definedName>
    <definedName name="R_I_Q_A_S">#N/A</definedName>
    <definedName name="RAC물정보비">#REF!</definedName>
    <definedName name="RAC실정보제외">#REF!</definedName>
    <definedName name="RANGE">#REF!</definedName>
    <definedName name="RANGEA">#N/A</definedName>
    <definedName name="RANGEA1">#N/A</definedName>
    <definedName name="RangeAccess">#REF!</definedName>
    <definedName name="RANGEB">#N/A</definedName>
    <definedName name="RANGEB1">#N/A</definedName>
    <definedName name="RANGEB1B">#N/A</definedName>
    <definedName name="RANGEBB">#N/A</definedName>
    <definedName name="RANGEC">#N/A</definedName>
    <definedName name="RANGEC1">#N/A</definedName>
    <definedName name="RANGED">#N/A</definedName>
    <definedName name="RANGED1">#N/A</definedName>
    <definedName name="RANGEE">#N/A</definedName>
    <definedName name="RANGEE1">#N/A</definedName>
    <definedName name="RANGEF">#N/A</definedName>
    <definedName name="RANGEF1">#N/A</definedName>
    <definedName name="RANGEG">#N/A</definedName>
    <definedName name="RANGEG1">#N/A</definedName>
    <definedName name="RASCO__3">#N/A</definedName>
    <definedName name="RASCO__A">#N/A</definedName>
    <definedName name="RATE">#REF!</definedName>
    <definedName name="rate1">#REF!</definedName>
    <definedName name="Rating">#REF!</definedName>
    <definedName name="ratio" localSheetId="10" hidden="1">{#N/A,#N/A,FALSE,"P.C.B"}</definedName>
    <definedName name="ratio" hidden="1">{#N/A,#N/A,FALSE,"P.C.B"}</definedName>
    <definedName name="RATIOS">#REF!</definedName>
    <definedName name="RawAgencyPrice">#REF!</definedName>
    <definedName name="RawData">#REF!</definedName>
    <definedName name="RawHeader">#REF!</definedName>
    <definedName name="RBData">#REF!</definedName>
    <definedName name="RCArea" hidden="1">#REF!</definedName>
    <definedName name="READ_FM_SYLK">#REF!</definedName>
    <definedName name="REC">#REF!</definedName>
    <definedName name="RecordCount">#REF!</definedName>
    <definedName name="_xlnm.Recorder">#REF!</definedName>
    <definedName name="Records">#REF!</definedName>
    <definedName name="RedefinePrintTableRange" hidden="1">#REF!</definedName>
    <definedName name="reg">#REF!</definedName>
    <definedName name="rel">#REF!</definedName>
    <definedName name="REMARK">#REF!</definedName>
    <definedName name="REPORT1">#REF!</definedName>
    <definedName name="REPORT2">#REF!</definedName>
    <definedName name="REPORT5">#REF!</definedName>
    <definedName name="reportPl">#N/A</definedName>
    <definedName name="Reselects">#REF!</definedName>
    <definedName name="Reseller">#REF!</definedName>
    <definedName name="RESERVED_DATA" hidden="1">#REF!</definedName>
    <definedName name="Reset">#REF!</definedName>
    <definedName name="Residual_difference">#REF!</definedName>
    <definedName name="RESPOT"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ESP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EVALL">#REF!</definedName>
    <definedName name="REVENUE">#REF!</definedName>
    <definedName name="review">#REF!</definedName>
    <definedName name="REVISED">#REF!</definedName>
    <definedName name="RevPer">#REF!</definedName>
    <definedName name="REVPRT.FORM1">#REF!</definedName>
    <definedName name="RevYN">#REF!</definedName>
    <definedName name="rews" hidden="1">#N/A</definedName>
    <definedName name="rf">#REF!</definedName>
    <definedName name="Rfr">#REF!</definedName>
    <definedName name="rfsd" localSheetId="10" hidden="1">{#N/A,#N/A,FALSE,"ABB HOLDING LTD"}</definedName>
    <definedName name="rfsd" hidden="1">{#N/A,#N/A,FALSE,"ABB HOLDING LTD"}</definedName>
    <definedName name="RFSSF">#REF!</definedName>
    <definedName name="rg" localSheetId="10" hidden="1">{#N/A,#N/A,FALSE,"Sheet1";#N/A,#N/A,FALSE,"Sheet1";#N/A,#N/A,FALSE,"Sheet1"}</definedName>
    <definedName name="rg" hidden="1">{#N/A,#N/A,FALSE,"Sheet1";#N/A,#N/A,FALSE,"Sheet1";#N/A,#N/A,FALSE,"Sheet1"}</definedName>
    <definedName name="rghmlwjd" localSheetId="2">BlankMacro1</definedName>
    <definedName name="rghmlwjd" localSheetId="3">BlankMacro1</definedName>
    <definedName name="rghmlwjd" localSheetId="5">BlankMacro1</definedName>
    <definedName name="rghmlwjd" localSheetId="6">BlankMacro1</definedName>
    <definedName name="rghmlwjd" localSheetId="7">BlankMacro1</definedName>
    <definedName name="rghmlwjd" localSheetId="8">BlankMacro1</definedName>
    <definedName name="rghmlwjd" localSheetId="9">BlankMacro1</definedName>
    <definedName name="rghmlwjd" localSheetId="4">BlankMacro1</definedName>
    <definedName name="rghmlwjd" localSheetId="10">BlankMacro1</definedName>
    <definedName name="rghmlwjd" localSheetId="1">BlankMacro1</definedName>
    <definedName name="rghmlwjd">BlankMacro1</definedName>
    <definedName name="RHD">#REF!</definedName>
    <definedName name="RHKDWNRHD">#REF!</definedName>
    <definedName name="RHKS" localSheetId="1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RHKS"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5</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SK내용" localSheetId="10" hidden="1">{#N/A,#N/A,FALSE,"UNIT";#N/A,#N/A,FALSE,"UNIT";#N/A,#N/A,FALSE,"계정"}</definedName>
    <definedName name="RISK내용" hidden="1">{#N/A,#N/A,FALSE,"UNIT";#N/A,#N/A,FALSE,"UNIT";#N/A,#N/A,FALSE,"계정"}</definedName>
    <definedName name="rk" localSheetId="10" hidden="1">{#N/A,#N/A,FALSE,"BS";#N/A,#N/A,FALSE,"PL";#N/A,#N/A,FALSE,"처분";#N/A,#N/A,FALSE,"현금";#N/A,#N/A,FALSE,"매출";#N/A,#N/A,FALSE,"원가";#N/A,#N/A,FALSE,"경영"}</definedName>
    <definedName name="rk" hidden="1">{#N/A,#N/A,FALSE,"BS";#N/A,#N/A,FALSE,"PL";#N/A,#N/A,FALSE,"처분";#N/A,#N/A,FALSE,"현금";#N/A,#N/A,FALSE,"매출";#N/A,#N/A,FALSE,"원가";#N/A,#N/A,FALSE,"경영"}</definedName>
    <definedName name="rkdd">#N/A</definedName>
    <definedName name="rkdjf">#REF!</definedName>
    <definedName name="rkdrmsqo">#REF!</definedName>
    <definedName name="rkq">#REF!</definedName>
    <definedName name="RKRKR" localSheetId="10" hidden="1">{#N/A,#N/A,FALSE,"초도품";#N/A,#N/A,FALSE,"초도품 (2)";#N/A,#N/A,FALSE,"초도품 (3)";#N/A,#N/A,FALSE,"초도품 (4)";#N/A,#N/A,FALSE,"초도품 (5)";#N/A,#N/A,FALSE,"초도품 (6)"}</definedName>
    <definedName name="RKRKR" hidden="1">{#N/A,#N/A,FALSE,"초도품";#N/A,#N/A,FALSE,"초도품 (2)";#N/A,#N/A,FALSE,"초도품 (3)";#N/A,#N/A,FALSE,"초도품 (4)";#N/A,#N/A,FALSE,"초도품 (5)";#N/A,#N/A,FALSE,"초도품 (6)"}</definedName>
    <definedName name="RKSK" hidden="1">#REF!</definedName>
    <definedName name="RL">#REF!</definedName>
    <definedName name="RLA" hidden="1">#N/A</definedName>
    <definedName name="rlawnthd">#REF!</definedName>
    <definedName name="rm">#REF!</definedName>
    <definedName name="RMIN">#N/A</definedName>
    <definedName name="RMREOH">#N/A</definedName>
    <definedName name="RMRNOT">#N/A</definedName>
    <definedName name="RNAO" localSheetId="10" hidden="1">{#N/A,#N/A,FALSE,"Aging Summary";#N/A,#N/A,FALSE,"Ratio Analysis";#N/A,#N/A,FALSE,"Test 120 Day Accts";#N/A,#N/A,FALSE,"Tickmarks"}</definedName>
    <definedName name="RNAO" hidden="1">{#N/A,#N/A,FALSE,"Aging Summary";#N/A,#N/A,FALSE,"Ratio Analysis";#N/A,#N/A,FALSE,"Test 120 Day Accts";#N/A,#N/A,FALSE,"Tickmarks"}</definedName>
    <definedName name="RNDBOH">#N/A</definedName>
    <definedName name="RNDEOH">#N/A</definedName>
    <definedName name="RNG">#REF!</definedName>
    <definedName name="rngtot">#REF!</definedName>
    <definedName name="rnrnf" localSheetId="10" hidden="1">{"'호선별현황(방식)'!$K$22:$P$22","'호선별현황(방식)'!$K$22:$P$22"}</definedName>
    <definedName name="rnrnf" hidden="1">{"'호선별현황(방식)'!$K$22:$P$22","'호선별현황(방식)'!$K$22:$P$22"}</definedName>
    <definedName name="ROBOT"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B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h">#REF!</definedName>
    <definedName name="ROOF" localSheetId="10" hidden="1">{#N/A,#N/A,TRUE,"일정"}</definedName>
    <definedName name="ROOF" hidden="1">{#N/A,#N/A,TRUE,"일정"}</definedName>
    <definedName name="ROOF투자명세"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OF투자명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qk" localSheetId="10" hidden="1">{"'Sheet1'!$A$1:$D$15"}</definedName>
    <definedName name="roqk" hidden="1">{"'Sheet1'!$A$1:$D$15"}</definedName>
    <definedName name="rPghlr" localSheetId="10" hidden="1">{#N/A,#N/A,FALSE,"기술료 비교"}</definedName>
    <definedName name="rPghlr" hidden="1">{#N/A,#N/A,FALSE,"기술료 비교"}</definedName>
    <definedName name="RPT"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P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#REF!</definedName>
    <definedName name="RR.BRAKE" localSheetId="10" hidden="1">{#N/A,#N/A,FALSE,"단축1";#N/A,#N/A,FALSE,"단축2";#N/A,#N/A,FALSE,"단축3";#N/A,#N/A,FALSE,"장축";#N/A,#N/A,FALSE,"4WD"}</definedName>
    <definedName name="RR.BRAKE" hidden="1">{#N/A,#N/A,FALSE,"단축1";#N/A,#N/A,FALSE,"단축2";#N/A,#N/A,FALSE,"단축3";#N/A,#N/A,FALSE,"장축";#N/A,#N/A,FALSE,"4WD"}</definedName>
    <definedName name="RR.BRK" localSheetId="10" hidden="1">{#N/A,#N/A,FALSE,"단축1";#N/A,#N/A,FALSE,"단축2";#N/A,#N/A,FALSE,"단축3";#N/A,#N/A,FALSE,"장축";#N/A,#N/A,FALSE,"4WD"}</definedName>
    <definedName name="RR.BRK" hidden="1">{#N/A,#N/A,FALSE,"단축1";#N/A,#N/A,FALSE,"단축2";#N/A,#N/A,FALSE,"단축3";#N/A,#N/A,FALSE,"장축";#N/A,#N/A,FALSE,"4WD"}</definedName>
    <definedName name="RRR" hidden="1">#REF!</definedName>
    <definedName name="rrrer">#REF!</definedName>
    <definedName name="RRRRR">#N/A</definedName>
    <definedName name="rrrrrr">#REF!</definedName>
    <definedName name="RRRRRRR">#REF!</definedName>
    <definedName name="RT">#REF!</definedName>
    <definedName name="RTIN">#N/A</definedName>
    <definedName name="rtty" localSheetId="10" hidden="1">{#N/A,#N/A,FALSE,"UNIT";#N/A,#N/A,FALSE,"UNIT";#N/A,#N/A,FALSE,"계정"}</definedName>
    <definedName name="rtty" hidden="1">{#N/A,#N/A,FALSE,"UNIT";#N/A,#N/A,FALSE,"UNIT";#N/A,#N/A,FALSE,"계정"}</definedName>
    <definedName name="rtyrty" localSheetId="10" hidden="1">{#N/A,#N/A,TRUE,"Assumptions";#N/A,#N/A,TRUE,"Sources of Revenue";#N/A,#N/A,TRUE,"P&amp;L";#N/A,#N/A,TRUE,"Bal. Sheet";#N/A,#N/A,TRUE,"Rights Issue &amp; X Adjustment";#N/A,#N/A,TRUE,"Transaction Model"}</definedName>
    <definedName name="rtyrty" hidden="1">{#N/A,#N/A,TRUE,"Assumptions";#N/A,#N/A,TRUE,"Sources of Revenue";#N/A,#N/A,TRUE,"P&amp;L";#N/A,#N/A,TRUE,"Bal. Sheet";#N/A,#N/A,TRUE,"Rights Issue &amp; X Adjustment";#N/A,#N/A,TRUE,"Transaction Model"}</definedName>
    <definedName name="rtyu">#REF!</definedName>
    <definedName name="ruckab">#REF!</definedName>
    <definedName name="ruckzu">#REF!</definedName>
    <definedName name="RUNTIME">#REF!</definedName>
    <definedName name="R행">#REF!</definedName>
    <definedName name="s">#REF!</definedName>
    <definedName name="S_AcctDes">#REF!</definedName>
    <definedName name="S_Adjust">#REF!</definedName>
    <definedName name="S_Adjust_Data">#REF!</definedName>
    <definedName name="S_Adjust_GT">#REF!</definedName>
    <definedName name="S_AJE_Tot">#REF!</definedName>
    <definedName name="S_AJE_Tot_Data">#REF!</definedName>
    <definedName name="S_AJE_Tot_GT">#REF!</definedName>
    <definedName name="S_CompNum">#REF!</definedName>
    <definedName name="S_CY_Beg">#REF!</definedName>
    <definedName name="S_CY_Beg_Data">#REF!</definedName>
    <definedName name="S_CY_Beg_GT">#REF!</definedName>
    <definedName name="S_CY_End">#REF!</definedName>
    <definedName name="S_CY_End_Data">#REF!</definedName>
    <definedName name="S_CY_End_GT">#REF!</definedName>
    <definedName name="S_D">#REF!</definedName>
    <definedName name="S_Diff_Amt">#REF!</definedName>
    <definedName name="S_Diff_Pct">#REF!</definedName>
    <definedName name="S_GrpNum">#REF!</definedName>
    <definedName name="S_Headings">#REF!</definedName>
    <definedName name="S_KeyValue">#REF!</definedName>
    <definedName name="S_M_D_S">#N/A</definedName>
    <definedName name="S_PY_End">#REF!</definedName>
    <definedName name="S_PY_End_Data">#REF!</definedName>
    <definedName name="S_PY_End_GT">#REF!</definedName>
    <definedName name="S_RJE_Tot">#REF!</definedName>
    <definedName name="S_RJE_Tot_Data">#REF!</definedName>
    <definedName name="S_RJE_Tot_GT">#REF!</definedName>
    <definedName name="S_RowNum">#REF!</definedName>
    <definedName name="S_S_S">#N/A</definedName>
    <definedName name="SA">#REF!</definedName>
    <definedName name="SAD"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A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adf">#REF!</definedName>
    <definedName name="SALE">#N/A</definedName>
    <definedName name="SALEBOH">#N/A</definedName>
    <definedName name="SALEEOH">#N/A</definedName>
    <definedName name="sales">#REF!</definedName>
    <definedName name="SALES_PROM">#REF!</definedName>
    <definedName name="sales1">#REF!</definedName>
    <definedName name="SALESPLAN">#REF!</definedName>
    <definedName name="SalesRep">#REF!</definedName>
    <definedName name="SAMBOH">#N/A</definedName>
    <definedName name="SAMEOH">#N/A</definedName>
    <definedName name="sample1">#REF!</definedName>
    <definedName name="SANGDAE_AC">#N/A</definedName>
    <definedName name="SAPBEXdnldView" hidden="1">"419XS9RUH8RNHPOMVFCKW98L0"</definedName>
    <definedName name="SAPBEXhrIndnt" hidden="1">"Wide"</definedName>
    <definedName name="SAPBEXrevision">2</definedName>
    <definedName name="SAPBEXsysID">"MBP"</definedName>
    <definedName name="SAPBEXwbID">"CJXW0RVAM9GTEW2NCAWXBCQ54"</definedName>
    <definedName name="SAPFuncF4Help" localSheetId="2" hidden="1">Main.SAPF4Help()</definedName>
    <definedName name="SAPFuncF4Help" localSheetId="3" hidden="1">Main.SAPF4Help()</definedName>
    <definedName name="SAPFuncF4Help" localSheetId="5" hidden="1">Main.SAPF4Help()</definedName>
    <definedName name="SAPFuncF4Help" localSheetId="6" hidden="1">Main.SAPF4Help()</definedName>
    <definedName name="SAPFuncF4Help" localSheetId="7" hidden="1">Main.SAPF4Help()</definedName>
    <definedName name="SAPFuncF4Help" localSheetId="8" hidden="1">Main.SAPF4Help()</definedName>
    <definedName name="SAPFuncF4Help" localSheetId="9" hidden="1">Main.SAPF4Help()</definedName>
    <definedName name="SAPFuncF4Help" localSheetId="4" hidden="1">Main.SAPF4Help()</definedName>
    <definedName name="SAPFuncF4Help" localSheetId="10" hidden="1">Main.SAPF4Help()</definedName>
    <definedName name="SAPFuncF4Help" localSheetId="1" hidden="1">Main.SAPF4Help()</definedName>
    <definedName name="SAPFuncF4Help" hidden="1">Main.SAPF4Help()</definedName>
    <definedName name="SAPsysID" hidden="1">"708C5W7SBKP804JT78WJ0JNKI"</definedName>
    <definedName name="SAPwbID" hidden="1">"ARS"</definedName>
    <definedName name="sasa"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asa"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AUPBU">#N/A</definedName>
    <definedName name="SAUPJA">#N/A</definedName>
    <definedName name="sa부하" hidden="1">#REF!</definedName>
    <definedName name="sb" localSheetId="10">{1}</definedName>
    <definedName name="sb">{1}</definedName>
    <definedName name="SBC" hidden="1">#REF!</definedName>
    <definedName name="sbz" localSheetId="10">{"Tusk"}</definedName>
    <definedName name="sbz">{"Tusk"}</definedName>
    <definedName name="scen_date2" hidden="1">34251.8466087963</definedName>
    <definedName name="scen_date3" hidden="1">34251.8467476852</definedName>
    <definedName name="scen_date4" hidden="1">34251.8470138889</definedName>
    <definedName name="scen_name2" hidden="1">"OIL PRICE"</definedName>
    <definedName name="scen_name3" hidden="1">"INVESTMENTS"</definedName>
    <definedName name="scen_name4" hidden="1">"VAR.EXPENSES"</definedName>
    <definedName name="scen_user1" hidden="1">"PLUSPETROL"</definedName>
    <definedName name="scen_user2" hidden="1">"PLUSPETROL"</definedName>
    <definedName name="scen_user3" hidden="1">"PLUSPETROL"</definedName>
    <definedName name="scen_user4" hidden="1">"PLUSPETROL"</definedName>
    <definedName name="scen_value2" localSheetId="10" hidden="1">{"1"}</definedName>
    <definedName name="scen_value2" hidden="1">{"1"}</definedName>
    <definedName name="scen_value3" localSheetId="10" hidden="1">{"10"}</definedName>
    <definedName name="scen_value3" hidden="1">{"10"}</definedName>
    <definedName name="scen_value4" localSheetId="10" hidden="1">{"11"}</definedName>
    <definedName name="scen_value4" hidden="1">{"11"}</definedName>
    <definedName name="scenario">#REF!</definedName>
    <definedName name="SCH10A">#REF!</definedName>
    <definedName name="SCH10B">#REF!</definedName>
    <definedName name="SCH32B">#REF!</definedName>
    <definedName name="SCHA">#REF!</definedName>
    <definedName name="Scoresheet">#N/A</definedName>
    <definedName name="Scorpion_M2_processor">#REF!</definedName>
    <definedName name="SCRBOH">#N/A</definedName>
    <definedName name="SCREOH">#N/A</definedName>
    <definedName name="sd">#N/A</definedName>
    <definedName name="SDA"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dasasdas" localSheetId="1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FADF" localSheetId="10" hidden="1">{#N/A,#N/A,FALSE,"손익표지";#N/A,#N/A,FALSE,"손익계산";#N/A,#N/A,FALSE,"일반관리비";#N/A,#N/A,FALSE,"영업외수익";#N/A,#N/A,FALSE,"영업외비용";#N/A,#N/A,FALSE,"매출액";#N/A,#N/A,FALSE,"요약손익";#N/A,#N/A,FALSE,"요약대차";#N/A,#N/A,FALSE,"매출채권현황";#N/A,#N/A,FALSE,"매출채권명세"}</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AS"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d">#REF!</definedName>
    <definedName name="sdddz">#REF!</definedName>
    <definedName name="SDF" localSheetId="1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SDF"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sdfa">#REF!</definedName>
    <definedName name="sdff">#REF!</definedName>
    <definedName name="sdfff">#REF!</definedName>
    <definedName name="sdfgdfg" localSheetId="10" hidden="1">{#N/A,#N/A,TRUE,"Assumptions";#N/A,#N/A,TRUE,"Sources of Revenue";#N/A,#N/A,TRUE,"P&amp;L";#N/A,#N/A,TRUE,"Bal. Sheet";#N/A,#N/A,TRUE,"Rights Issue &amp; X Adjustment";#N/A,#N/A,TRUE,"Transaction Model"}</definedName>
    <definedName name="sdfgdfg" hidden="1">{#N/A,#N/A,TRUE,"Assumptions";#N/A,#N/A,TRUE,"Sources of Revenue";#N/A,#N/A,TRUE,"P&amp;L";#N/A,#N/A,TRUE,"Bal. Sheet";#N/A,#N/A,TRUE,"Rights Issue &amp; X Adjustment";#N/A,#N/A,TRUE,"Transaction Model"}</definedName>
    <definedName name="sdfgsdfg" localSheetId="10" hidden="1">{#N/A,#N/A,TRUE,"Assumptions";#N/A,#N/A,TRUE,"Sources of Revenue";#N/A,#N/A,TRUE,"P&amp;L";#N/A,#N/A,TRUE,"Bal. Sheet";#N/A,#N/A,TRUE,"Rights Issue &amp; X Adjustment";#N/A,#N/A,TRUE,"Transaction Model"}</definedName>
    <definedName name="sdfgsdfg" hidden="1">{#N/A,#N/A,TRUE,"Assumptions";#N/A,#N/A,TRUE,"Sources of Revenue";#N/A,#N/A,TRUE,"P&amp;L";#N/A,#N/A,TRUE,"Bal. Sheet";#N/A,#N/A,TRUE,"Rights Issue &amp; X Adjustment";#N/A,#N/A,TRUE,"Transaction Model"}</definedName>
    <definedName name="sdfsdfsdfdsfdsfdsfdsfdsf" localSheetId="10" hidden="1">{"'Desktop Inventory 현황'!$B$2:$O$35"}</definedName>
    <definedName name="sdfsdfsdfdsfdsfdsfdsfdsf" hidden="1">{"'Desktop Inventory 현황'!$B$2:$O$35"}</definedName>
    <definedName name="sdfsf" hidden="1">#REF!</definedName>
    <definedName name="sdfteseagegwe" hidden="1">#REF!</definedName>
    <definedName name="sdhek" localSheetId="10" hidden="1">{#N/A,#N/A,FALSE,"Sheet1";#N/A,#N/A,FALSE,"Sheet1";#N/A,#N/A,FALSE,"Sheet1"}</definedName>
    <definedName name="sdhek" hidden="1">{#N/A,#N/A,FALSE,"Sheet1";#N/A,#N/A,FALSE,"Sheet1";#N/A,#N/A,FALSE,"Sheet1"}</definedName>
    <definedName name="sds" hidden="1">#REF!</definedName>
    <definedName name="sdsd">#REF!</definedName>
    <definedName name="sdvrys" localSheetId="10" hidden="1">{#N/A,#N/A,TRUE,"Assumptions";#N/A,#N/A,TRUE,"Sources of Revenue";#N/A,#N/A,TRUE,"P&amp;L";#N/A,#N/A,TRUE,"Bal. Sheet";#N/A,#N/A,TRUE,"Rights Issue &amp; X Adjustment";#N/A,#N/A,TRUE,"Transaction Model"}</definedName>
    <definedName name="sdvrys" hidden="1">{#N/A,#N/A,TRUE,"Assumptions";#N/A,#N/A,TRUE,"Sources of Revenue";#N/A,#N/A,TRUE,"P&amp;L";#N/A,#N/A,TRUE,"Bal. Sheet";#N/A,#N/A,TRUE,"Rights Issue &amp; X Adjustment";#N/A,#N/A,TRUE,"Transaction Model"}</definedName>
    <definedName name="SE">#REF!</definedName>
    <definedName name="Seawolf_M2_processor">#REF!</definedName>
    <definedName name="seawolf_TRadder">#REF!</definedName>
    <definedName name="SECOND">#REF!</definedName>
    <definedName name="SecondTier">#REF!</definedName>
    <definedName name="Securities">#REF!</definedName>
    <definedName name="SEJIN">#REF!</definedName>
    <definedName name="SEJINBS" localSheetId="10" hidden="1">{#N/A,#N/A,FALSE,"정공"}</definedName>
    <definedName name="SEJINBS" hidden="1">{#N/A,#N/A,FALSE,"정공"}</definedName>
    <definedName name="selection">#REF!</definedName>
    <definedName name="selection1">#REF!</definedName>
    <definedName name="SelectLang">#REF!</definedName>
    <definedName name="SELL_IN">#REF!</definedName>
    <definedName name="SELL_THRU">#REF!</definedName>
    <definedName name="SelloutEnd">#REF!</definedName>
    <definedName name="SelloutStart">#REF!</definedName>
    <definedName name="SEMIIN">#N/A</definedName>
    <definedName name="sencount" hidden="1">1</definedName>
    <definedName name="SENSOR">#REF!</definedName>
    <definedName name="SEO">#REF!</definedName>
    <definedName name="SEP">#REF!</definedName>
    <definedName name="SEQ">#N/A</definedName>
    <definedName name="SERV_BUILD">#REF!</definedName>
    <definedName name="SERVER">#REF!</definedName>
    <definedName name="SERVER_PN">#REF!</definedName>
    <definedName name="SERVER_TOTAL">#REF!</definedName>
    <definedName name="Server1">#REF!</definedName>
    <definedName name="service">#N/A</definedName>
    <definedName name="Service_Charges">#REF!</definedName>
    <definedName name="seven">#REF!</definedName>
    <definedName name="Sex">#REF!</definedName>
    <definedName name="SFDG"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FD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fsdf" localSheetId="10" hidden="1">{"'T-17'!$K$37"}</definedName>
    <definedName name="sfsdf" hidden="1">{"'T-17'!$K$37"}</definedName>
    <definedName name="sfsdfsdafa" localSheetId="10" hidden="1">{#N/A,#N/A,FALSE,"손익표지";#N/A,#N/A,FALSE,"손익계산";#N/A,#N/A,FALSE,"일반관리비";#N/A,#N/A,FALSE,"영업외수익";#N/A,#N/A,FALSE,"영업외비용";#N/A,#N/A,FALSE,"매출액";#N/A,#N/A,FALSE,"요약손익";#N/A,#N/A,FALSE,"요약대차";#N/A,#N/A,FALSE,"매출채권현황";#N/A,#N/A,FALSE,"매출채권명세"}</definedName>
    <definedName name="sfsdfsdafa" hidden="1">{#N/A,#N/A,FALSE,"손익표지";#N/A,#N/A,FALSE,"손익계산";#N/A,#N/A,FALSE,"일반관리비";#N/A,#N/A,FALSE,"영업외수익";#N/A,#N/A,FALSE,"영업외비용";#N/A,#N/A,FALSE,"매출액";#N/A,#N/A,FALSE,"요약손익";#N/A,#N/A,FALSE,"요약대차";#N/A,#N/A,FALSE,"매출채권현황";#N/A,#N/A,FALSE,"매출채권명세"}</definedName>
    <definedName name="sgd_bank1">#REF!</definedName>
    <definedName name="sgd_bank2">#REF!</definedName>
    <definedName name="share_tog">#REF!</definedName>
    <definedName name="sheet" localSheetId="10" hidden="1">{#N/A,#N/A,FALSE,"UNIT";#N/A,#N/A,FALSE,"UNIT";#N/A,#N/A,FALSE,"계정"}</definedName>
    <definedName name="sheet" hidden="1">{#N/A,#N/A,FALSE,"UNIT";#N/A,#N/A,FALSE,"UNIT";#N/A,#N/A,FALSE,"계정"}</definedName>
    <definedName name="SHEET1">#REF!</definedName>
    <definedName name="sheet2" localSheetId="10">{0;0;0;0;5;1;0.75;0;0;0;2;FALSE;FALSE;FALSE;FALSE;FALSE;#N/A;1;100;#N/A;#N/A;"";""}</definedName>
    <definedName name="sheet2">{0;0;0;0;5;1;0.75;0;0;0;2;FALSE;FALSE;FALSE;FALSE;FALSE;#N/A;1;100;#N/A;#N/A;"";""}</definedName>
    <definedName name="sheet5">#REF!</definedName>
    <definedName name="SHEET6">#REF!</definedName>
    <definedName name="sheetName">#REF!</definedName>
    <definedName name="sheetNo">#REF!</definedName>
    <definedName name="SheetNumber">#REF!</definedName>
    <definedName name="SHIN" localSheetId="10" hidden="1">{#N/A,#N/A,FALSE,"P.C.B"}</definedName>
    <definedName name="SHIN" hidden="1">{#N/A,#N/A,FALSE,"P.C.B"}</definedName>
    <definedName name="ship_detail">#REF!</definedName>
    <definedName name="Ship_To_Locations">#REF!</definedName>
    <definedName name="shos">#REF!</definedName>
    <definedName name="shtName" localSheetId="2">INDEX(wsNames, shtPos)</definedName>
    <definedName name="shtName" localSheetId="3">INDEX(wsNames, shtPos)</definedName>
    <definedName name="shtName" localSheetId="5">INDEX(wsNames, shtPos)</definedName>
    <definedName name="shtName" localSheetId="6">INDEX(wsNames, shtPos)</definedName>
    <definedName name="shtName" localSheetId="7">INDEX(wsNames, shtPos)</definedName>
    <definedName name="shtName" localSheetId="8">INDEX(wsNames, shtPos)</definedName>
    <definedName name="shtName" localSheetId="9">INDEX(wsNames, shtPos)</definedName>
    <definedName name="shtName" localSheetId="4">INDEX(wsNames, shtPos)</definedName>
    <definedName name="shtName" localSheetId="10">INDEX(wsNames, shtPos)</definedName>
    <definedName name="shtName" localSheetId="1">INDEX(wsNames, shtPos)</definedName>
    <definedName name="shtName">INDEX(wsNames, shtPos)</definedName>
    <definedName name="SI" localSheetId="10">{"'Desktop Inventory 현황'!$B$2:$O$35"}</definedName>
    <definedName name="SI">{"'Desktop Inventory 현황'!$B$2:$O$35"}</definedName>
    <definedName name="SIL">#REF!</definedName>
    <definedName name="SILJUK">#N/A</definedName>
    <definedName name="Site_Fees">#REF!</definedName>
    <definedName name="six">#REF!</definedName>
    <definedName name="sj">#REF!</definedName>
    <definedName name="sk">#REF!</definedName>
    <definedName name="skcc" localSheetId="10" hidden="1">{"'Desktop Inventory 현황'!$B$2:$O$35"}</definedName>
    <definedName name="skcc" hidden="1">{"'Desktop Inventory 현황'!$B$2:$O$35"}</definedName>
    <definedName name="skcc_081" localSheetId="10" hidden="1">{"'Desktop Inventory 현황'!$B$2:$O$35"}</definedName>
    <definedName name="skcc_081" hidden="1">{"'Desktop Inventory 현황'!$B$2:$O$35"}</definedName>
    <definedName name="SKCC10000" localSheetId="10" hidden="1">{"'Desktop Inventory 현황'!$B$2:$O$35"}</definedName>
    <definedName name="SKCC10000" hidden="1">{"'Desktop Inventory 현황'!$B$2:$O$35"}</definedName>
    <definedName name="skcc21" localSheetId="10" hidden="1">{"'Desktop Inventory 현황'!$B$2:$O$35"}</definedName>
    <definedName name="skcc21" hidden="1">{"'Desktop Inventory 현황'!$B$2:$O$35"}</definedName>
    <definedName name="SKG전환사채">#REF!</definedName>
    <definedName name="SM">#REF!</definedName>
    <definedName name="SM_00">63400</definedName>
    <definedName name="SM_01">77300</definedName>
    <definedName name="SM_02">82700</definedName>
    <definedName name="SM_03">85100</definedName>
    <definedName name="SM_04">85700</definedName>
    <definedName name="SM_05">78300</definedName>
    <definedName name="SM_06">3000</definedName>
    <definedName name="SM_07">0</definedName>
    <definedName name="SM_99">4000</definedName>
    <definedName name="SM2.0납품">#REF!</definedName>
    <definedName name="SM2.0생산">#REF!</definedName>
    <definedName name="SM2.4납품">#REF!</definedName>
    <definedName name="SM2.4생산">#REF!</definedName>
    <definedName name="SM2.7LPG납품">#REF!</definedName>
    <definedName name="SM2.7납품">#REF!</definedName>
    <definedName name="SM2.7생산">#REF!</definedName>
    <definedName name="SM3.5납품">#REF!</definedName>
    <definedName name="sm3.5단품">#REF!</definedName>
    <definedName name="SM3.5생산">#REF!</definedName>
    <definedName name="SM3.5입고">#REF!</definedName>
    <definedName name="SMDSL납품">#REF!</definedName>
    <definedName name="SMDSL생산">#REF!</definedName>
    <definedName name="SMFASEL">#N/A</definedName>
    <definedName name="SMVGT납품">#REF!</definedName>
    <definedName name="SMVGT생산">#REF!</definedName>
    <definedName name="sm단품">#REF!</definedName>
    <definedName name="SM입고">#REF!</definedName>
    <definedName name="so" hidden="1">#REF!</definedName>
    <definedName name="Soju_Effect">#REF!</definedName>
    <definedName name="solver_cvg" hidden="1">0.001</definedName>
    <definedName name="solver_drv" hidden="1">1</definedName>
    <definedName name="solver_est" hidden="1">1</definedName>
    <definedName name="solver_itr" hidden="1">100</definedName>
    <definedName name="solver_lhs1" hidden="1">#REF!</definedName>
    <definedName name="solver_lin" hidden="1">2</definedName>
    <definedName name="solver_neg" hidden="1">2</definedName>
    <definedName name="solver_num" hidden="1">1</definedName>
    <definedName name="solver_nwt" hidden="1">1</definedName>
    <definedName name="solver_pre" hidden="1">0.0001</definedName>
    <definedName name="solver_rel1" hidden="1">1</definedName>
    <definedName name="solver_rhs1" hidden="1">1.1</definedName>
    <definedName name="solver_scl" hidden="1">2</definedName>
    <definedName name="solver_sho" hidden="1">1</definedName>
    <definedName name="solver_tim" hidden="1">100</definedName>
    <definedName name="solver_tol" hidden="1">0.05</definedName>
    <definedName name="solver_typ" hidden="1">1</definedName>
    <definedName name="solver_val" hidden="1">0</definedName>
    <definedName name="SONBOH">#N/A</definedName>
    <definedName name="SONEOH">#N/A</definedName>
    <definedName name="SOON" localSheetId="10" hidden="1">{#N/A,#N/A,FALSE,"P.C.B"}</definedName>
    <definedName name="SOON" hidden="1">{#N/A,#N/A,FALSE,"P.C.B"}</definedName>
    <definedName name="SORT" hidden="1">#REF!</definedName>
    <definedName name="SORT1" hidden="1">#REF!</definedName>
    <definedName name="SORT2" hidden="1">#REF!</definedName>
    <definedName name="sort3" hidden="1">#REF!</definedName>
    <definedName name="SortArea">#REF!</definedName>
    <definedName name="SORT범위1">#REF!</definedName>
    <definedName name="sozial">#REF!</definedName>
    <definedName name="SP">#REF!</definedName>
    <definedName name="SpecialPrice" hidden="1">#REF!</definedName>
    <definedName name="spl">#REF!</definedName>
    <definedName name="SPOT"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P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PREAD">#REF!</definedName>
    <definedName name="squeeze">#REF!</definedName>
    <definedName name="SR_00">32600</definedName>
    <definedName name="SR_01">38500</definedName>
    <definedName name="SR_02">46100</definedName>
    <definedName name="SR_03">52700</definedName>
    <definedName name="SR_04">53900</definedName>
    <definedName name="SR_05">55400</definedName>
    <definedName name="SR_06">56500</definedName>
    <definedName name="SR_07">57300</definedName>
    <definedName name="SR_99">20700</definedName>
    <definedName name="SRP">#REF!</definedName>
    <definedName name="SS">#REF!</definedName>
    <definedName name="ssd">#REF!</definedName>
    <definedName name="ssds">#REF!</definedName>
    <definedName name="SSS" hidden="1">#REF!</definedName>
    <definedName name="SSSEE"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SSSS" localSheetId="10">{"'손익현황'!$A$1:$J$29"}</definedName>
    <definedName name="SSSSSSSS">{"'손익현황'!$A$1:$J$29"}</definedName>
    <definedName name="STAFFCODE">#REF!</definedName>
    <definedName name="StartDate">#REF!</definedName>
    <definedName name="stat_copy">#REF!</definedName>
    <definedName name="State">#REF!</definedName>
    <definedName name="STEP"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TE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TI_운영인력" localSheetId="10" hidden="1">{"'Desktop Inventory 현황'!$B$2:$O$35"}</definedName>
    <definedName name="STI_운영인력" hidden="1">{"'Desktop Inventory 현황'!$B$2:$O$35"}</definedName>
    <definedName name="STI할인율" localSheetId="10" hidden="1">{"'Desktop Inventory 현황'!$B$2:$O$35"}</definedName>
    <definedName name="STI할인율" hidden="1">{"'Desktop Inventory 현황'!$B$2:$O$35"}</definedName>
    <definedName name="Sturgeon_M2_processor">#REF!</definedName>
    <definedName name="subsi">#N/A</definedName>
    <definedName name="sum">#N/A</definedName>
    <definedName name="Summary">#REF!</definedName>
    <definedName name="SUN_5">#REF!</definedName>
    <definedName name="SUN_6">#REF!</definedName>
    <definedName name="SUN_rate">#REF!</definedName>
    <definedName name="SupCode">#REF!</definedName>
    <definedName name="SVR">#REF!</definedName>
    <definedName name="SVRAG">#REF!</definedName>
    <definedName name="SVRDESC">#REF!</definedName>
    <definedName name="SW_rate">#REF!</definedName>
    <definedName name="SW_rate2">#REF!</definedName>
    <definedName name="swds" hidden="1">#REF!</definedName>
    <definedName name="SWEDEN">#REF!</definedName>
    <definedName name="swf" hidden="1">#REF!</definedName>
    <definedName name="SWF2E2WVF" hidden="1">#REF!</definedName>
    <definedName name="Swvu.nnn." hidden="1">#REF!</definedName>
    <definedName name="Swvu.시간대별예약." hidden="1">#REF!</definedName>
    <definedName name="SYDE">#REF!</definedName>
    <definedName name="SYET">#REF!</definedName>
    <definedName name="SYLA">#REF!</definedName>
    <definedName name="SYN">#REF!</definedName>
    <definedName name="SYS">#REF!</definedName>
    <definedName name="SYSTEM감가상각비">#REF!</definedName>
    <definedName name="SYSTEM고정경비">#REF!</definedName>
    <definedName name="SYSTEM변동경비">#REF!</definedName>
    <definedName name="SYSTEM직접노무비">#REF!</definedName>
    <definedName name="SYVA">#REF!</definedName>
    <definedName name="s부하" hidden="1">#REF!</definedName>
    <definedName name="S시간">#REF!</definedName>
    <definedName name="s조향" hidden="1">#REF!</definedName>
    <definedName name="S테이블">#REF!</definedName>
    <definedName name="S행">#REF!</definedName>
    <definedName name="T">#REF!</definedName>
    <definedName name="T_1">#REF!</definedName>
    <definedName name="T_2">#N/A</definedName>
    <definedName name="T_3">#N/A</definedName>
    <definedName name="T_4">#N/A</definedName>
    <definedName name="T1_">#REF!</definedName>
    <definedName name="T1_0">#REF!</definedName>
    <definedName name="T2_">#N/A</definedName>
    <definedName name="T200팀별투자비" localSheetId="10" hidden="1">{#N/A,#N/A,TRUE,"일정"}</definedName>
    <definedName name="T200팀별투자비" hidden="1">{#N/A,#N/A,TRUE,"일정"}</definedName>
    <definedName name="T3_0">#REF!</definedName>
    <definedName name="T3_1">#REF!</definedName>
    <definedName name="T3_2">#REF!</definedName>
    <definedName name="T3_3">#REF!</definedName>
    <definedName name="T3_4">#REF!</definedName>
    <definedName name="T4_0">#REF!</definedName>
    <definedName name="T4_1">#REF!</definedName>
    <definedName name="T4_2">#REF!</definedName>
    <definedName name="T4_3">#REF!</definedName>
    <definedName name="T4_4">#REF!</definedName>
    <definedName name="T4_5">#REF!</definedName>
    <definedName name="T5_0">#REF!</definedName>
    <definedName name="T5_1">#REF!</definedName>
    <definedName name="T5_2">#REF!</definedName>
    <definedName name="T5_3">#REF!</definedName>
    <definedName name="T5_4">#REF!</definedName>
    <definedName name="T6_0">#REF!</definedName>
    <definedName name="T6_1">#REF!</definedName>
    <definedName name="T6_2">#REF!</definedName>
    <definedName name="T6_3">#REF!</definedName>
    <definedName name="TA">#REF!</definedName>
    <definedName name="Table">#REF!</definedName>
    <definedName name="Table1">#REF!</definedName>
    <definedName name="Table2" localSheetId="10" hidden="1">{"'Desktop Inventory 현황'!$B$2:$O$35"}</definedName>
    <definedName name="Table2" hidden="1">{"'Desktop Inventory 현황'!$B$2:$O$35"}</definedName>
    <definedName name="Tan_SW_5">#REF!</definedName>
    <definedName name="Tan_SW_6">#REF!</definedName>
    <definedName name="Tandem_5">#REF!</definedName>
    <definedName name="Tandem_6">#REF!</definedName>
    <definedName name="Target">#REF!</definedName>
    <definedName name="targetstockprice">#REF!</definedName>
    <definedName name="Tax_Effect_Income">#REF!</definedName>
    <definedName name="Tax_Effect_Liabs">#REF!</definedName>
    <definedName name="Tax_Effect_RetEarn">#REF!</definedName>
    <definedName name="Tax_Rate">#REF!</definedName>
    <definedName name="Tax_Rate1">#REF!</definedName>
    <definedName name="Tax_Reduction">#REF!</definedName>
    <definedName name="TB">#REF!</definedName>
    <definedName name="TB00947cfb_6cca_4d3d_ada9_be716a5a5ca6" hidden="1">#REF!</definedName>
    <definedName name="TB01775627_d2a1_402c_8a88_4bcf81d9679c" hidden="1">#REF!</definedName>
    <definedName name="TB037c010b_ede2_4171_9ecb_ec3ce3afa3c0" hidden="1">#REF!</definedName>
    <definedName name="TB046892a3_75db_4297_9ba1_4389cb5dc0e6" hidden="1">#REF!</definedName>
    <definedName name="TB04d359b1_7b7e_4ef5_9328_c77e07947792" hidden="1">#REF!</definedName>
    <definedName name="TB04e36ab8_6154_4963_8e19_3570c551895c" hidden="1">#REF!</definedName>
    <definedName name="TB05231ca5_e70b_4cf8_850c_d239a3c97c24" hidden="1">#REF!</definedName>
    <definedName name="TB06318f36_afd8_49a7_9e81_5f4e9042d5be" hidden="1">#REF!</definedName>
    <definedName name="TB07a5c7db_6bf8_48b3_bd56_074342860994" hidden="1">#REF!</definedName>
    <definedName name="TB0ab0cd11_25e9_4989_a413_51ffcd97d4ca" hidden="1">#REF!</definedName>
    <definedName name="TB0bc640be_3569_47d3_9a31_8e5ec4cafd31" hidden="1">#REF!</definedName>
    <definedName name="TB0cec1b76_98e8_40ee_a33d_92c0d97b6516" hidden="1">#REF!</definedName>
    <definedName name="TB0d6f8092_fc2f_475a_bf2d_f7a8d93d7fcb" hidden="1">#REF!</definedName>
    <definedName name="TB0f2e8e0e_58c2_43c7_bf48_5d055906dae1" hidden="1">#REF!</definedName>
    <definedName name="TB112.1">#REF!</definedName>
    <definedName name="TB113.1">#REF!</definedName>
    <definedName name="TB114.1">#REF!</definedName>
    <definedName name="TB115.1">#REF!</definedName>
    <definedName name="TB116.1">#REF!</definedName>
    <definedName name="TB117.1">#REF!</definedName>
    <definedName name="TB1232954d_9197_47cc_9da5_e9a4f4ed439d" hidden="1">#REF!</definedName>
    <definedName name="TB129d726b_04b0_48b5_838d_6fd478d4580c" hidden="1">#REF!</definedName>
    <definedName name="TB15c883f2_fe3b_4d61_92e3_2138a37f47ea" hidden="1">#REF!</definedName>
    <definedName name="TB166d10a3_4a2f_47c1_95f0_59eae60991bf" hidden="1">#REF!</definedName>
    <definedName name="TB168aa1ec_06c5_4eb7_8fe9_facc65af2bfa" hidden="1">#REF!</definedName>
    <definedName name="TB16bd90c2_d05f_4736_993b_e1a8e5f62af5" hidden="1">#REF!</definedName>
    <definedName name="TB16bfd996_1a94_4edc_abe2_ed0331e50c3d" hidden="1">#REF!</definedName>
    <definedName name="TB18b1bb03_49c8_42de_92aa_29d7c6c84a98" hidden="1">#REF!</definedName>
    <definedName name="TB190e813b_0e9a_4c36_a1b3_1bd67b9f6d18" hidden="1">#REF!</definedName>
    <definedName name="TB1a0d6c68_f02d_451b_b9ad_c96a365917a0" hidden="1">#REF!</definedName>
    <definedName name="TB1a7e827c_de06_4eeb_be5e_a0ffe3b38fa7" hidden="1">#REF!</definedName>
    <definedName name="TB1d0adcee_b0d7_4d2e_9210_69faa5fcfcd5" hidden="1">#REF!</definedName>
    <definedName name="TB1d96f867_8964_4100_a82c_22e34cecd1d7" hidden="1">#REF!</definedName>
    <definedName name="TB1dc9b318_51b5_4b9d_9720_9ef8fac87c44" hidden="1">#REF!</definedName>
    <definedName name="TB1dff239a_f8b7_42d4_ab2a_c0c9e369c5ff" hidden="1">#REF!</definedName>
    <definedName name="TB1e40fe92_a4c9_477b_abff_5b63b4a68992" hidden="1">#REF!</definedName>
    <definedName name="TB212.1">#REF!</definedName>
    <definedName name="TB213.1">#REF!</definedName>
    <definedName name="TB221.1">#REF!</definedName>
    <definedName name="TB222.1">#REF!</definedName>
    <definedName name="TB222.2">#REF!</definedName>
    <definedName name="TB223.1">#REF!</definedName>
    <definedName name="TB223fbbc2_e6bf_4650_86bd_8bb0c067d435" hidden="1">#REF!</definedName>
    <definedName name="TB224.1">#REF!</definedName>
    <definedName name="TB270e12f2_decd_41a0_aa7c_ef1e21235645" hidden="1">#REF!</definedName>
    <definedName name="TB27e7c97c_e6fa_4152_8919_bdb80f3e5827" hidden="1">#REF!</definedName>
    <definedName name="TB2876179e_3d46_4a03_881e_ca56422fff3d" hidden="1">#REF!</definedName>
    <definedName name="TB28a7ecdf_c6d4_4cc1_9dc2_f8e1e67ffd0e" hidden="1">#REF!</definedName>
    <definedName name="TB291a33aa_c2cc_49e5_82f4_b9d11054472e" hidden="1">#REF!</definedName>
    <definedName name="TB2aba6474_8ac7_49de_8e73_98b388f6b8ab" hidden="1">#REF!</definedName>
    <definedName name="TB2ad8fbfa_1f85_40c2_86dc_77839db29901" hidden="1">#REF!</definedName>
    <definedName name="TB2b8b752a_1e14_470f_802e_f57427a04496" hidden="1">#REF!</definedName>
    <definedName name="TB2dca2544_562f_49da_b8b8_4d8bca0a9e98" hidden="1">#REF!</definedName>
    <definedName name="TB2e0bf1d1_3f55_4857_a082_13e3455ad9f2" hidden="1">#REF!</definedName>
    <definedName name="TB3006c984_e6f7_42b2_be04_e72908ce6493" hidden="1">#REF!</definedName>
    <definedName name="TB312.1">#REF!</definedName>
    <definedName name="TB313.1">#REF!</definedName>
    <definedName name="TB314.1">#REF!</definedName>
    <definedName name="TB315.1">#REF!</definedName>
    <definedName name="TB316.1">#REF!</definedName>
    <definedName name="TB317.1">#REF!</definedName>
    <definedName name="TB318.1">#REF!</definedName>
    <definedName name="TB31d2605d_085c_4fe6_83e6_3e26d78fa212" hidden="1">#REF!</definedName>
    <definedName name="TB3406b4bf_f3c1_4590_a3e6_4a8b90e7be4f" hidden="1">#REF!</definedName>
    <definedName name="TB357f6119_b7cf_47b3_b89a_dfd5355925ab" hidden="1">#REF!</definedName>
    <definedName name="TB3817d0b3_d3e4_475d_82c4_e8d0aeea2aec" hidden="1">#REF!</definedName>
    <definedName name="TB382c1b5a_f840_4a49_8ac5_4a8385a03374" hidden="1">#REF!</definedName>
    <definedName name="TB39ebb6bb_1a97_49f5_9232_d341b495fbe4" hidden="1">#REF!</definedName>
    <definedName name="TB3a99f26d_619f_492f_896d_0230694278e9" hidden="1">#REF!</definedName>
    <definedName name="TB3e73318b_6ebd_4def_9a24_39f5cd625aa0" hidden="1">#REF!</definedName>
    <definedName name="TB3f0e4888_fe43_4c1f_9c05_43cb70dbbf4e" hidden="1">#REF!</definedName>
    <definedName name="TB3ff07e21_0c33_411f_b9b0_988806eee07c" hidden="1">#REF!</definedName>
    <definedName name="TB40c13802_1548_4822_845b_287573b1f021" hidden="1">#REF!</definedName>
    <definedName name="TB41b089a7_7ea5_45e2_90ef_113cac28de66" hidden="1">#REF!</definedName>
    <definedName name="TB437961b8_becb_4bd0_948f_b996ecba2543" hidden="1">#REF!</definedName>
    <definedName name="TB43f748c1_eb79_4f3f_8f24_4a4474808935" hidden="1">#REF!</definedName>
    <definedName name="TB466151a4_9e2c_483a_a9de_897875e3fd1d" hidden="1">#REF!</definedName>
    <definedName name="TB46c1ff1c_2b9f_4cac_bed4_2abfb263b9e7" hidden="1">#REF!</definedName>
    <definedName name="TB46e4df41_99eb_45e4_af2e_e2dd144e29a1" hidden="1">#REF!</definedName>
    <definedName name="TB489354cb_8a7d_4bc1_932b_56799c66595a" hidden="1">#REF!</definedName>
    <definedName name="TB4b365a6a_4e98_45b4_857b_63abe7507022" hidden="1">#REF!</definedName>
    <definedName name="TB4fe5536f_3ea7_4cd2_bf66_eab07c2a1ce9" hidden="1">#REF!</definedName>
    <definedName name="TB50d31136_cff5_4e77_9dd5_fc6e51012f88" hidden="1">#REF!</definedName>
    <definedName name="TB50dfafd6_b56d_431b_9309_792aaa12fc24" hidden="1">#REF!</definedName>
    <definedName name="TB51039c5d_07a0_4c28_b822_e2e13725e43f" hidden="1">#REF!</definedName>
    <definedName name="TB5169e39e_af9f_49e5_84de_160f63745644" hidden="1">#REF!</definedName>
    <definedName name="TB533929d1_baa4_48a9_8486_66f07e7e24ba" hidden="1">#REF!</definedName>
    <definedName name="TB538eff42_13a9_412c_9afa_751aba7047c6" hidden="1">#REF!</definedName>
    <definedName name="TB53b4622d_88fd_40fd_aa53_77b54fab36e1" hidden="1">#REF!</definedName>
    <definedName name="TB5555e049_6254_480c_9c26_794ea8303551" hidden="1">#REF!</definedName>
    <definedName name="TB55d2bbe3_8fc7_4858_bf25_0f213d4fc29d" hidden="1">#REF!</definedName>
    <definedName name="TB56bdc2f0_2f58_4552_8390_4282997968ce" hidden="1">#REF!</definedName>
    <definedName name="TB56f1a6e6_d3a9_45f4_8a0f_e1e03c8d7d3e" hidden="1">#REF!</definedName>
    <definedName name="TB5809e931_7c4e_43fa_8b59_35a34fcc13e2" hidden="1">#REF!</definedName>
    <definedName name="TB591941e0_d294_486b_b09e_a9c05f21885d" hidden="1">#REF!</definedName>
    <definedName name="TB5927c5e6_f510_4064_802c_40ff6811ce63" hidden="1">#REF!</definedName>
    <definedName name="TB5c592700_28f6_4ca7_b1f7_c5e22652aacc" hidden="1">#REF!</definedName>
    <definedName name="TB5cde8c60_8697_4bbb_979e_9375071481d7" hidden="1">#REF!</definedName>
    <definedName name="TB5d2b4857_4e7d_4d26_ab67_2a81806faa4a" hidden="1">#REF!</definedName>
    <definedName name="TB5da38889_ede6_42c6_9f8f_522202d8532a" hidden="1">#REF!</definedName>
    <definedName name="TB5f2c8292_281b_4cac_a58b_a3c42809149a" hidden="1">#REF!</definedName>
    <definedName name="TB5f48d735_25d4_4fb0_82f2_2501fab52b3f" hidden="1">#REF!</definedName>
    <definedName name="TB5fdcef4b_767f_4c41_9439_92e425d645b9" hidden="1">#REF!</definedName>
    <definedName name="TB601.1">#REF!</definedName>
    <definedName name="TB605.1">#REF!</definedName>
    <definedName name="TB606a175d_4ff4_468f_89b6_72e0a5cbe3fe" hidden="1">#REF!</definedName>
    <definedName name="TB60ce1ba1_ee80_48f5_b365_833bbb1cda20" hidden="1">#REF!</definedName>
    <definedName name="TB612aa7fd_e6dc_4fdb_a120_11aa8ae8fdda" hidden="1">#REF!</definedName>
    <definedName name="TB633c84e2_a60f_4e51_9283_81172b8e4636" hidden="1">#REF!</definedName>
    <definedName name="TB65650ee4_cbbc_4142_86a9_0bd572e0b281" hidden="1">#REF!</definedName>
    <definedName name="TB65aef7c1_0bdc_45d7_9a9e_8276597201d8" hidden="1">#REF!</definedName>
    <definedName name="TB665e4380_e319_417b_8b72_7df716ac48e8" hidden="1">#REF!</definedName>
    <definedName name="TB67815b57_ee74_42c6_9423_86871366b1fe" hidden="1">#REF!</definedName>
    <definedName name="TB6804886f_f1dd_4d18_9898_d8e595733606" hidden="1">#REF!</definedName>
    <definedName name="TB680d5883_defc_4d47_b916_edd0d94555a9" hidden="1">#REF!</definedName>
    <definedName name="TB6d15f60e_5be1_4679_9ef0_edfe25d1647a" hidden="1">#REF!</definedName>
    <definedName name="TB6d78e8a1_8c85_4d14_8571_0f9d252faabf" hidden="1">#REF!</definedName>
    <definedName name="TB6e097e7a_42ac_46ab_a389_f811de34c039" hidden="1">#REF!</definedName>
    <definedName name="TB6e29b66d_c2c5_4f05_8e86_61f361ed3c92" hidden="1">#REF!</definedName>
    <definedName name="TB6eab34d9_54de_4ee4_ab6b_3488ff7266fa" hidden="1">#REF!</definedName>
    <definedName name="TB6f4a6fef_117c_4908_8493_872bbcc91aac" hidden="1">#REF!</definedName>
    <definedName name="TB717c3651_e304_4c5b_8a59_eea65c00ec20" hidden="1">#REF!</definedName>
    <definedName name="TB72694c98_4b06_4d45_8588_3f439b7cdc75" hidden="1">#REF!</definedName>
    <definedName name="TB729b7438_fd42_475d_928c_8397c14c4e5e" hidden="1">#REF!</definedName>
    <definedName name="TB7532cb36_41fc_466a_a2ee_a21809b5d035" hidden="1">#REF!</definedName>
    <definedName name="TB788b4181_7654_4303_94f4_f87053a4c27b" hidden="1">#REF!</definedName>
    <definedName name="TB7b1f8b94_163b_4ef4_ac6a_386c481b641d" hidden="1">#REF!</definedName>
    <definedName name="TB7fb4c5c4_ec7d_4358_961d_e4a5152220f6" hidden="1">#REF!</definedName>
    <definedName name="TB7ff433f6_addd_4f0c_9da2_505c44a71614" hidden="1">#REF!</definedName>
    <definedName name="TB806dcbfd_6d12_4612_99c5_b1918db8b03c" hidden="1">#REF!</definedName>
    <definedName name="TB81237ce3_8f0d_4b1b_a36b_68ff8eb58fc5" hidden="1">#REF!</definedName>
    <definedName name="TB848fce27_b758_4702_b0b6_e86fa718a2f3" hidden="1">#REF!</definedName>
    <definedName name="TB8811b877_52f7_4be7_8b79_75ec87b01f29" hidden="1">#REF!</definedName>
    <definedName name="TB8971118f_72b9_4731_bd54_07fe672b4ad6" hidden="1">#REF!</definedName>
    <definedName name="TB8ab8dae9_639b_41c1_a9d4_8cab52c2767d" hidden="1">#REF!</definedName>
    <definedName name="TB8e04196b_2faa_4626_be18_ef6ba1beb279" hidden="1">#REF!</definedName>
    <definedName name="TB8ef23b7e_47e6_4b9d_9c9c_8aaca5fc6221" hidden="1">#REF!</definedName>
    <definedName name="TB8fe022e5_4487_4ff4_b4ec_6fc5af8a3721" hidden="1">#REF!</definedName>
    <definedName name="TB904.1">#REF!</definedName>
    <definedName name="TB904.2">#REF!</definedName>
    <definedName name="TB9565a040_a1b8_435e_806a_9354c36df4af" hidden="1">#REF!</definedName>
    <definedName name="TB9695fda5_96e6_4771_aed6_be62d435eb93" hidden="1">#REF!</definedName>
    <definedName name="TB96ede479_f3fb_40d0_96aa_a62b9837a275" hidden="1">#REF!</definedName>
    <definedName name="TB971b853f_8d4c_4f21_8068_eef9e48d3c29" hidden="1">#REF!</definedName>
    <definedName name="TB976d9e8f_fa5c_49d6_b17d_3b9de4a15ba8" hidden="1">#REF!</definedName>
    <definedName name="TB97dd809a_7f12_488c_83bc_3d22a2460456" hidden="1">#REF!</definedName>
    <definedName name="TB97fe8e26_428b_44f1_8ab1_1b1dc0b4e62d" hidden="1">#REF!</definedName>
    <definedName name="TB980324ca_386a_4cd3_956e_72ffcb53f2a2" hidden="1">#REF!</definedName>
    <definedName name="TB981509c0_e1a9_4d3c_8667_cca80872ec55" hidden="1">#REF!</definedName>
    <definedName name="TB98cd2140_9e56_4321_b8d2_cfc6ddfb1d27" hidden="1">#REF!</definedName>
    <definedName name="TB9928c7ac_c54e_4177_8f1e_91472adf9ced" hidden="1">#REF!</definedName>
    <definedName name="TB99b69e7c_00e9_4c62_a845_643603f3f64f" hidden="1">#REF!</definedName>
    <definedName name="TB99eb2aad_af6e_49f6_99fc_8997d0bbcc57" hidden="1">#REF!</definedName>
    <definedName name="TB9c694958_cdb5_408b_aa5f_90d6563f64b1" hidden="1">#REF!</definedName>
    <definedName name="TB9ce9b86d_d259_41a4_b763_06806f74dc23" hidden="1">#REF!</definedName>
    <definedName name="TB9d0bae62_084c_44b4_a491_39d15c07fb83" hidden="1">#REF!</definedName>
    <definedName name="TB9d1a2b01_7425_45d4_ac5d_606be6df1127" hidden="1">#REF!</definedName>
    <definedName name="TBa00c30a0_a974_4e8c_96a4_785efe3b41bc" hidden="1">#REF!</definedName>
    <definedName name="TBa0119274_f3d5_42dc_903e_b51d7a978cce" hidden="1">#REF!</definedName>
    <definedName name="TBa09d1f65_9ce0_4923_8e8d_268b707c1815" hidden="1">#REF!</definedName>
    <definedName name="TBa148a5f1_1deb_4043_817c_e5755561b96d" hidden="1">#REF!</definedName>
    <definedName name="TBa1600424_ec02_48f2_83de_d90570401c03" hidden="1">#REF!</definedName>
    <definedName name="TBa1b61ded_9d45_4746_b016_c1c0d03fde25" hidden="1">#REF!</definedName>
    <definedName name="TBa28acca2_c6e9_42e2_adf5_eaf9ef80a718" hidden="1">#REF!</definedName>
    <definedName name="TBa2b61bbb_b548_4fdf_882f_a5f1ab3e2eb3" hidden="1">#REF!</definedName>
    <definedName name="TBa57b0d78_c998_4d3c_8ba7_33eb5d4f2325" hidden="1">#REF!</definedName>
    <definedName name="TBa5e82ca5_01f6_4533_a316_69fdc6e4966c" hidden="1">#REF!</definedName>
    <definedName name="TBa6355a91_e296_485c_bf9a_812bab3611c3" hidden="1">#REF!</definedName>
    <definedName name="TBa6815766_de03_4f94_b1de_0ebaef2fe048" hidden="1">#REF!</definedName>
    <definedName name="TBa77be866_d26b_4270_a3aa_6f2544aa3a80" hidden="1">#REF!</definedName>
    <definedName name="TBa8b48143_dc69_4672_8ab5_9ad25a35cb60" hidden="1">#REF!</definedName>
    <definedName name="TBa8d7714a_f807_44f5_97fb_507aabd6c38a" hidden="1">#REF!</definedName>
    <definedName name="TBab925f02_b81a_4e49_b3a8_f6cb0c814f24" hidden="1">#REF!</definedName>
    <definedName name="TBabac8195_92fa_4644_9b52_99c808bb76b3" hidden="1">#REF!</definedName>
    <definedName name="TBac6e9c7d_0551_48e1_9df1_0e7bd884fe86" hidden="1">#REF!</definedName>
    <definedName name="TBad01994b_6d03_4b78_b6ad_06b27b4da08b" hidden="1">#REF!</definedName>
    <definedName name="TBadd41ca9_55d1_4748_a66f_950170782a46" hidden="1">#REF!</definedName>
    <definedName name="TBAD납품">#REF!</definedName>
    <definedName name="TBAD호주납품">#REF!</definedName>
    <definedName name="TBafabdcc4_1acc_40ee_84fe_192871589fa7" hidden="1">#REF!</definedName>
    <definedName name="TBASA납품">#REF!</definedName>
    <definedName name="TBASA호주납품">#REF!</definedName>
    <definedName name="TBASM호주납품">#REF!</definedName>
    <definedName name="TBAS납품">#REF!</definedName>
    <definedName name="TBb03ad8f8_b42c_45f5_8893_739ab1b9ed67" hidden="1">#REF!</definedName>
    <definedName name="TBb330e832_2f2a_447c_95cb_5176bde17637" hidden="1">#REF!</definedName>
    <definedName name="TBb5d9aa9a_ebe5_4b49_9df5_61a61f1d6417" hidden="1">#REF!</definedName>
    <definedName name="TBb63fc86a_8e0f_4297_897b_a5988386776e" hidden="1">#REF!</definedName>
    <definedName name="TBb8192b5b_102f_439c_98c3_346bb3c7bd33" hidden="1">#REF!</definedName>
    <definedName name="TBb89890f8_924c_440d_809b_db40e13b990b" hidden="1">#REF!</definedName>
    <definedName name="TBb91e174f_b472_4f46_8d7b_745e7dea6bb1" hidden="1">#REF!</definedName>
    <definedName name="TBb9534b42_777f_4491_a74d_abe8a2ac40fb" hidden="1">#REF!</definedName>
    <definedName name="TBb9b7b437_b66d_44f2_9327_6c5848ca2f29" hidden="1">#REF!</definedName>
    <definedName name="TBbb26839c_3630_4acd_b6b7_1f0b5c5567e5" hidden="1">#REF!</definedName>
    <definedName name="TBbb43dfdf_8b04_4588_ad2f_a71bcd805a30" hidden="1">#REF!</definedName>
    <definedName name="TBbc55ea41_448d_4257_b5cd_8e4cb2e85d77" hidden="1">#REF!</definedName>
    <definedName name="TBbc735f45_f5f0_405f_9487_1b12f89e0399" hidden="1">#REF!</definedName>
    <definedName name="TBbe4611d3_88b3_4186_ab5c_c5e89c20692b" hidden="1">#REF!</definedName>
    <definedName name="TBc07948f3_c00f_4135_8fc2_ffb2bacc1e44" hidden="1">#REF!</definedName>
    <definedName name="TBc0d811d0_3546_4908_91c9_d8447a9031a6" hidden="1">#REF!</definedName>
    <definedName name="TBc1d93263_38f1_4135_83d7_5ff4bdc48b70" hidden="1">#REF!</definedName>
    <definedName name="TBc1e8eb5c_6063_41da_bc6a_052a14f67643" hidden="1">#REF!</definedName>
    <definedName name="TBC1납품">#REF!</definedName>
    <definedName name="tbc1단품">#REF!</definedName>
    <definedName name="TBC1생산">#REF!</definedName>
    <definedName name="TBC1입고">#REF!</definedName>
    <definedName name="tbc1조립">#REF!</definedName>
    <definedName name="TBc28b02f8_f08e_4863_8fd6_6e80763fdafc" hidden="1">#REF!</definedName>
    <definedName name="TBC2생산">#REF!</definedName>
    <definedName name="tbc2조립">#REF!</definedName>
    <definedName name="TBC3생산">#REF!</definedName>
    <definedName name="tbc3조립">#REF!</definedName>
    <definedName name="TBC4생산">#REF!</definedName>
    <definedName name="tbc4조립">#REF!</definedName>
    <definedName name="TBc5889d22_ed54_49ba_b8e8_deaff33bb554" hidden="1">#REF!</definedName>
    <definedName name="tbc5단품">#REF!</definedName>
    <definedName name="tbc5조립">#REF!</definedName>
    <definedName name="TBc6267130_4ba0_49a6_b022_6ad3f604eb3d" hidden="1">#REF!</definedName>
    <definedName name="TBC6생산">#REF!</definedName>
    <definedName name="tbc6조립">#REF!</definedName>
    <definedName name="TBC7생산">#REF!</definedName>
    <definedName name="tbc7조립">#REF!</definedName>
    <definedName name="TBC8생산">#REF!</definedName>
    <definedName name="tbc8조립">#REF!</definedName>
    <definedName name="TBc919e09a_39b8_4a8f_b4d0_db7d7e6dc615" hidden="1">#REF!</definedName>
    <definedName name="TBc960ca3f_de51_4d47_bbdf_4e9b6aaf035e" hidden="1">#REF!</definedName>
    <definedName name="TBc9cb7b08_7a0f_4be0_8630_4f9ded8d7b74" hidden="1">#REF!</definedName>
    <definedName name="TBcb24e1e2_d3bb_4e4e_9a7b_c12bfd88774d" hidden="1">#REF!</definedName>
    <definedName name="TBcc0a658d_0b94_4a6e_beab_74a781f1c469" hidden="1">#REF!</definedName>
    <definedName name="TBcf4b0a8d_f90b_4a81_9220_5a5bcfcb0330" hidden="1">#REF!</definedName>
    <definedName name="TBd12ca6c4_f658_45c5_b598_8bbb1b7cf715" hidden="1">#REF!</definedName>
    <definedName name="TBd1873e91_7bd4_49f2_8163_fbcdefe80183" hidden="1">#REF!</definedName>
    <definedName name="TBd2b2f55f_8d04_4805_912b_ced47970e002" hidden="1">#REF!</definedName>
    <definedName name="TBd2f0a7db_9678_4e34_a046_b4eafbf018fc" hidden="1">#REF!</definedName>
    <definedName name="TBd3439ce6_55fc_4e79_855a_55cac5450afa" hidden="1">#REF!</definedName>
    <definedName name="TBd379fcad_ac07_4aa0_bcef_3ec9aad00cd3" hidden="1">#REF!</definedName>
    <definedName name="TBd6ad4334_789a_4ed8_a089_0d002dbd81e3" hidden="1">#REF!</definedName>
    <definedName name="TBd85a0436_0226_4658_8a27_26e96e3c1e06" hidden="1">#REF!</definedName>
    <definedName name="TBd947addb_7d28_4394_959e_48ab15b4061f" hidden="1">#REF!</definedName>
    <definedName name="TBdad41f68_1296_457f_98ca_cab6f086ed8c" hidden="1">#REF!</definedName>
    <definedName name="TBdb95b5c9_f5ea_4186_96a3_b4ea2b6e3125" hidden="1">#REF!</definedName>
    <definedName name="TBde5fa0e2_53b0_48b2_b92f_4631724212f1" hidden="1">#REF!</definedName>
    <definedName name="TBdeee0f7b_8a90_474b_912f_72cd8f651fc0" hidden="1">#REF!</definedName>
    <definedName name="TBdf5f588f_4aad_41e0_b2dd_5483ac7a7a27" hidden="1">#REF!</definedName>
    <definedName name="TBdfef68f4_c9ca_45dd_a552_bce7a050709d" hidden="1">#REF!</definedName>
    <definedName name="TBDSL납품">#REF!</definedName>
    <definedName name="TBDSL생산">#REF!</definedName>
    <definedName name="TBDSL입고">#REF!</definedName>
    <definedName name="TBe20211f9_922a_4c89_999d_3d2b3f58e774" hidden="1">#REF!</definedName>
    <definedName name="TBe32d15d8_288a_4bb0_9794_e7cb8e933f4d" hidden="1">#REF!</definedName>
    <definedName name="TBe525770e_6a35_4b90_b34d_00becb6968de" hidden="1">#REF!</definedName>
    <definedName name="TBe5dc6550_83ac_490c_92f1_b416f96259f8" hidden="1">#REF!</definedName>
    <definedName name="TBe6628d6c_6aa9_4ecd_bc48_7fb622eb3b45" hidden="1">#REF!</definedName>
    <definedName name="TBe710ef4e_c411_4816_994d_cfa9ad24c83e" hidden="1">#REF!</definedName>
    <definedName name="TBe72bd704_47a8_4a77_ade8_c5254ac807c4" hidden="1">#REF!</definedName>
    <definedName name="TBeae624f4_7fa9_470b_902f_6b2a609ca70b" hidden="1">#REF!</definedName>
    <definedName name="TBeb9d341c_bd5e_40d1_b23b_0f96a0f10019" hidden="1">#REF!</definedName>
    <definedName name="TBec14a051_dbcd_45a9_acbd_18104f9f5a2d" hidden="1">#REF!</definedName>
    <definedName name="TBec46b50d_94ec_4958_b28b_23bfb6442f46" hidden="1">#REF!</definedName>
    <definedName name="TBee24b52d_7d98_4ed9_a9bd_ef50285415bc" hidden="1">#REF!</definedName>
    <definedName name="TBefcd1fd8_513b_47a2_8d5c_3eecdaf7f2e2" hidden="1">#REF!</definedName>
    <definedName name="TBf17f19e7_6741_4160_ada8_f4e77b6e6a4c" hidden="1">#REF!</definedName>
    <definedName name="TBf2d593be_ad0d_464e_aa70_760eb420d6ce" hidden="1">#REF!</definedName>
    <definedName name="TBf4f67917_503d_491c_a23d_5e2a7a15f0c7" hidden="1">#REF!</definedName>
    <definedName name="TBf68ffd69_e6e2_4a70_8d99_9e8d7c1b006b" hidden="1">#REF!</definedName>
    <definedName name="TBfcd1b28d_a4a7_4411_a225_e59b1909d4b5" hidden="1">#REF!</definedName>
    <definedName name="TBfdf46d33_c668_447e_a8e9_8f0cf4789dc9" hidden="1">#REF!</definedName>
    <definedName name="TBfdf7debc_b3ec_4ca8_a5a9_cd6936e4b3ad" hidden="1">#REF!</definedName>
    <definedName name="TBfeace765_eea1_4bde_ac71_dffcceeda33d" hidden="1">#REF!</definedName>
    <definedName name="TBff06bf5d_44ab_427a_82fe_a1ce135bcddf" hidden="1">#REF!</definedName>
    <definedName name="TBff2e5eb9_b75b_4fde_9be8_347fd24bf1da" hidden="1">#REF!</definedName>
    <definedName name="tbl_ProdInfo" hidden="1">#REF!</definedName>
    <definedName name="tb단품">#REF!</definedName>
    <definedName name="TB입고">#REF!</definedName>
    <definedName name="tb호주단품">#REF!</definedName>
    <definedName name="TB호주입고">#REF!</definedName>
    <definedName name="TDS">#REF!</definedName>
    <definedName name="TE" localSheetId="10" hidden="1">{"'Desktop Inventory 현황'!$B$2:$O$35"}</definedName>
    <definedName name="TE" hidden="1">{"'Desktop Inventory 현황'!$B$2:$O$35"}</definedName>
    <definedName name="TEAMº°AI¼a">#REF!</definedName>
    <definedName name="TEAM별인쇄">#REF!</definedName>
    <definedName name="temp">#REF!</definedName>
    <definedName name="term_value">#REF!</definedName>
    <definedName name="term_year">#REF!</definedName>
    <definedName name="TEST">#REF!</definedName>
    <definedName name="TEST_A">#N/A</definedName>
    <definedName name="TEST_B">#N/A</definedName>
    <definedName name="TEST_C">#N/A</definedName>
    <definedName name="TEST_D">#N/A</definedName>
    <definedName name="TEST_E">#N/A</definedName>
    <definedName name="TEST0">#REF!</definedName>
    <definedName name="TEST1">#N/A</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EWR" localSheetId="10" hidden="1">{#N/A,#N/A,TRUE,"Y생산";#N/A,#N/A,TRUE,"Y판매";#N/A,#N/A,TRUE,"Y총물량";#N/A,#N/A,TRUE,"Y능력";#N/A,#N/A,TRUE,"YKD"}</definedName>
    <definedName name="TEWR" hidden="1">{#N/A,#N/A,TRUE,"Y생산";#N/A,#N/A,TRUE,"Y판매";#N/A,#N/A,TRUE,"Y총물량";#N/A,#N/A,TRUE,"Y능력";#N/A,#N/A,TRUE,"YKD"}</definedName>
    <definedName name="teww" hidden="1">#N/A</definedName>
    <definedName name="TextRefCopy1">#REF!</definedName>
    <definedName name="TextRefCopy10">#REF!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0">#REF!</definedName>
    <definedName name="TextRefCopy31">#REF!</definedName>
    <definedName name="TextRefCopy32">#REF!</definedName>
    <definedName name="TextRefCopy33">#REF!</definedName>
    <definedName name="TextRefCopy34">#REF!</definedName>
    <definedName name="TextRefCopy35">#REF!</definedName>
    <definedName name="TextRefCopy36">#REF!</definedName>
    <definedName name="TextRefCopy37">#REF!</definedName>
    <definedName name="TextRefCopy4">#REF!</definedName>
    <definedName name="TextRefCopy5">#REF!</definedName>
    <definedName name="TextRefCopy6">#REF!</definedName>
    <definedName name="TextRefCopy7">#REF!</definedName>
    <definedName name="TextRefCopy8">#REF!</definedName>
    <definedName name="TextRefCopy9">#REF!</definedName>
    <definedName name="TextRefCopyRangeCount" hidden="1">1</definedName>
    <definedName name="TFC_WEKA">#REF!</definedName>
    <definedName name="tggf" hidden="1">#N/A</definedName>
    <definedName name="Thank_you">#REF!</definedName>
    <definedName name="THEME2" localSheetId="10" hidden="1">{#N/A,#N/A,FALSE,"96 3월물량표";#N/A,#N/A,FALSE,"96 4월물량표";#N/A,#N/A,FALSE,"96 5월물량표"}</definedName>
    <definedName name="THEME2" hidden="1">{#N/A,#N/A,FALSE,"96 3월물량표";#N/A,#N/A,FALSE,"96 4월물량표";#N/A,#N/A,FALSE,"96 5월물량표"}</definedName>
    <definedName name="ThisPeriod">#REF!</definedName>
    <definedName name="ThisYear">#REF!</definedName>
    <definedName name="three">#REF!</definedName>
    <definedName name="Threshold">#REF!</definedName>
    <definedName name="THS" localSheetId="10" hidden="1">{#N/A,#N/A,FALSE,"손익표지";#N/A,#N/A,FALSE,"손익계산";#N/A,#N/A,FALSE,"일반관리비";#N/A,#N/A,FALSE,"영업외수익";#N/A,#N/A,FALSE,"영업외비용";#N/A,#N/A,FALSE,"매출액";#N/A,#N/A,FALSE,"요약손익";#N/A,#N/A,FALSE,"요약대차";#N/A,#N/A,FALSE,"매출채권현황";#N/A,#N/A,FALSE,"매출채권명세"}</definedName>
    <definedName name="THS" hidden="1">{#N/A,#N/A,FALSE,"손익표지";#N/A,#N/A,FALSE,"손익계산";#N/A,#N/A,FALSE,"일반관리비";#N/A,#N/A,FALSE,"영업외수익";#N/A,#N/A,FALSE,"영업외비용";#N/A,#N/A,FALSE,"매출액";#N/A,#N/A,FALSE,"요약손익";#N/A,#N/A,FALSE,"요약대차";#N/A,#N/A,FALSE,"매출채권현황";#N/A,#N/A,FALSE,"매출채권명세"}</definedName>
    <definedName name="THSDLR" localSheetId="10" hidden="1">{#N/A,#N/A,FALSE,"손익표지";#N/A,#N/A,FALSE,"손익계산";#N/A,#N/A,FALSE,"일반관리비";#N/A,#N/A,FALSE,"영업외수익";#N/A,#N/A,FALSE,"영업외비용";#N/A,#N/A,FALSE,"매출액";#N/A,#N/A,FALSE,"요약손익";#N/A,#N/A,FALSE,"요약대차";#N/A,#N/A,FALSE,"매출채권현황";#N/A,#N/A,FALSE,"매출채권명세"}</definedName>
    <definedName name="THSDLR" hidden="1">{#N/A,#N/A,FALSE,"손익표지";#N/A,#N/A,FALSE,"손익계산";#N/A,#N/A,FALSE,"일반관리비";#N/A,#N/A,FALSE,"영업외수익";#N/A,#N/A,FALSE,"영업외비용";#N/A,#N/A,FALSE,"매출액";#N/A,#N/A,FALSE,"요약손익";#N/A,#N/A,FALSE,"요약대차";#N/A,#N/A,FALSE,"매출채권현황";#N/A,#N/A,FALSE,"매출채권명세"}</definedName>
    <definedName name="TIME">#REF!</definedName>
    <definedName name="TIMESTAMP">#REF!</definedName>
    <definedName name="TimetoExp">#REF!</definedName>
    <definedName name="TIR"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TLE">#REF!</definedName>
    <definedName name="Title1">#REF!</definedName>
    <definedName name="Title2">#REF!</definedName>
    <definedName name="Title3">#REF!</definedName>
    <definedName name="Title4">#REF!</definedName>
    <definedName name="Title5">#REF!</definedName>
    <definedName name="Title6">#REF!</definedName>
    <definedName name="tj">#REF!</definedName>
    <definedName name="TJAUDLWS" localSheetId="10" hidden="1">{#N/A,#N/A,TRUE,"Y생산";#N/A,#N/A,TRUE,"Y판매";#N/A,#N/A,TRUE,"Y총물량";#N/A,#N/A,TRUE,"Y능력";#N/A,#N/A,TRUE,"YKD"}</definedName>
    <definedName name="TJAUDLWS" hidden="1">{#N/A,#N/A,TRUE,"Y생산";#N/A,#N/A,TRUE,"Y판매";#N/A,#N/A,TRUE,"Y총물량";#N/A,#N/A,TRUE,"Y능력";#N/A,#N/A,TRUE,"YKD"}</definedName>
    <definedName name="TK">#REF!</definedName>
    <definedName name="tkdeo" localSheetId="10" hidden="1">{#N/A,#N/A,FALSE,"매출이익"}</definedName>
    <definedName name="tkdeo" hidden="1">{#N/A,#N/A,FALSE,"매출이익"}</definedName>
    <definedName name="TKTKTK" localSheetId="10" hidden="1">{"'미착금액'!$A$4:$G$14"}</definedName>
    <definedName name="TKTKTK" hidden="1">{"'미착금액'!$A$4:$G$14"}</definedName>
    <definedName name="TL">#REF!</definedName>
    <definedName name="TLBar">#REF!</definedName>
    <definedName name="TM">#N/A</definedName>
    <definedName name="to" localSheetId="10" hidden="1">{#N/A,#N/A,FALSE,"표지";#N/A,#N/A,FALSE,"전제";#N/A,#N/A,FALSE,"손익-자 (2)";#N/A,#N/A,FALSE,"손익-자";#N/A,#N/A,FALSE,"손익-마 (2)";#N/A,#N/A,FALSE,"손익-마";#N/A,#N/A,FALSE,"총손최종"}</definedName>
    <definedName name="to" hidden="1">{#N/A,#N/A,FALSE,"표지";#N/A,#N/A,FALSE,"전제";#N/A,#N/A,FALSE,"손익-자 (2)";#N/A,#N/A,FALSE,"손익-자";#N/A,#N/A,FALSE,"손익-마 (2)";#N/A,#N/A,FALSE,"손익-마";#N/A,#N/A,FALSE,"총손최종"}</definedName>
    <definedName name="TON_TRT_FR">#REF!</definedName>
    <definedName name="Top"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GRef1">#REF!</definedName>
    <definedName name="TOPGRef2">#REF!</definedName>
    <definedName name="TOPGRef3">#REF!</definedName>
    <definedName name="TOPO" hidden="1">#REF!</definedName>
    <definedName name="TOPRef3">#REF!</definedName>
    <definedName name="TORSION" localSheetId="10" hidden="1">{#N/A,#N/A,FALSE,"단축1";#N/A,#N/A,FALSE,"단축2";#N/A,#N/A,FALSE,"단축3";#N/A,#N/A,FALSE,"장축";#N/A,#N/A,FALSE,"4WD"}</definedName>
    <definedName name="TORSION" hidden="1">{#N/A,#N/A,FALSE,"단축1";#N/A,#N/A,FALSE,"단축2";#N/A,#N/A,FALSE,"단축3";#N/A,#N/A,FALSE,"장축";#N/A,#N/A,FALSE,"4WD"}</definedName>
    <definedName name="Tot_knw_Xfoot">#REF!</definedName>
    <definedName name="Tot_lik_Xfoot">#REF!</definedName>
    <definedName name="TOTAL">#REF!</definedName>
    <definedName name="Total_Debt">#REF!+#REF!</definedName>
    <definedName name="TotalED">#REF!</definedName>
    <definedName name="TotalList">#REF!</definedName>
    <definedName name="TotalNP">#REF!</definedName>
    <definedName name="TotQuantity">#REF!</definedName>
    <definedName name="TP1t">#REF!</definedName>
    <definedName name="TP2t">#REF!</definedName>
    <definedName name="TP3t">#REF!</definedName>
    <definedName name="TP5t">#REF!</definedName>
    <definedName name="tr" hidden="1">#REF!</definedName>
    <definedName name="TRAINING">#REF!</definedName>
    <definedName name="TRANS_CODE">#N/A</definedName>
    <definedName name="TransNum">#REF!</definedName>
    <definedName name="TRATE">#REF!</definedName>
    <definedName name="TrialBalance2">#N/A</definedName>
    <definedName name="trtd">#REF!</definedName>
    <definedName name="TStorm_M2_Processor">#REF!</definedName>
    <definedName name="TT">#REF!,#REF!,#REF!,#REF!,#REF!</definedName>
    <definedName name="TTB1Q">#REF!</definedName>
    <definedName name="TTB2Q">#REF!</definedName>
    <definedName name="TTB3Q">#REF!</definedName>
    <definedName name="TTB4Q">#REF!</definedName>
    <definedName name="tthh" hidden="1">#N/A</definedName>
    <definedName name="TTL_COS">#N/A</definedName>
    <definedName name="TTL_SALE">#N/A</definedName>
    <definedName name="TTL_UC">#N/A</definedName>
    <definedName name="TTLSALE">#N/A</definedName>
    <definedName name="TTN"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N"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P"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T">#REF!</definedName>
    <definedName name="ttttt" localSheetId="10" hidden="1">{#N/A,#N/A,FALSE,"지침";#N/A,#N/A,FALSE,"환경분석";#N/A,#N/A,FALSE,"Sheet16"}</definedName>
    <definedName name="ttttt" hidden="1">{#N/A,#N/A,FALSE,"지침";#N/A,#N/A,FALSE,"환경분석";#N/A,#N/A,FALSE,"Sheet16"}</definedName>
    <definedName name="TTTTTTT">#REF!</definedName>
    <definedName name="TV">#REF!</definedName>
    <definedName name="TwelveMonthMovingAvg">AVERAGE(#REF!)</definedName>
    <definedName name="two">#REF!</definedName>
    <definedName name="TY">#REF!</definedName>
    <definedName name="tyuiiut" localSheetId="10" hidden="1">{#N/A,#N/A,TRUE,"Assumptions";#N/A,#N/A,TRUE,"Sources of Revenue";#N/A,#N/A,TRUE,"P&amp;L";#N/A,#N/A,TRUE,"Bal. Sheet";#N/A,#N/A,TRUE,"Rights Issue &amp; X Adjustment";#N/A,#N/A,TRUE,"Transaction Model"}</definedName>
    <definedName name="tyuiiut" hidden="1">{#N/A,#N/A,TRUE,"Assumptions";#N/A,#N/A,TRUE,"Sources of Revenue";#N/A,#N/A,TRUE,"P&amp;L";#N/A,#N/A,TRUE,"Bal. Sheet";#N/A,#N/A,TRUE,"Rights Issue &amp; X Adjustment";#N/A,#N/A,TRUE,"Transaction Model"}</definedName>
    <definedName name="tyuiryudadf" localSheetId="10" hidden="1">{#N/A,#N/A,TRUE,"Assumptions";#N/A,#N/A,TRUE,"Sources of Revenue";#N/A,#N/A,TRUE,"P&amp;L";#N/A,#N/A,TRUE,"Bal. Sheet";#N/A,#N/A,TRUE,"Rights Issue &amp; X Adjustment";#N/A,#N/A,TRUE,"Transaction Model"}</definedName>
    <definedName name="tyuiryudadf" hidden="1">{#N/A,#N/A,TRUE,"Assumptions";#N/A,#N/A,TRUE,"Sources of Revenue";#N/A,#N/A,TRUE,"P&amp;L";#N/A,#N/A,TRUE,"Bal. Sheet";#N/A,#N/A,TRUE,"Rights Issue &amp; X Adjustment";#N/A,#N/A,TRUE,"Transaction Model"}</definedName>
    <definedName name="TYUITYUITYUI" localSheetId="10" hidden="1">{#N/A,#N/A,TRUE,"Assumptions";#N/A,#N/A,TRUE,"Sources of Revenue";#N/A,#N/A,TRUE,"P&amp;L";#N/A,#N/A,TRUE,"Bal. Sheet";#N/A,#N/A,TRUE,"Rights Issue &amp; X Adjustment";#N/A,#N/A,TRUE,"Transaction Model"}</definedName>
    <definedName name="TYUITYUITYUI" hidden="1">{#N/A,#N/A,TRUE,"Assumptions";#N/A,#N/A,TRUE,"Sources of Revenue";#N/A,#N/A,TRUE,"P&amp;L";#N/A,#N/A,TRUE,"Bal. Sheet";#N/A,#N/A,TRUE,"Rights Issue &amp; X Adjustment";#N/A,#N/A,TRUE,"Transaction Model"}</definedName>
    <definedName name="T행">#REF!</definedName>
    <definedName name="u">#REF!</definedName>
    <definedName name="U_C6">#REF!</definedName>
    <definedName name="u100tir"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a" localSheetId="10" hidden="1">{#N/A,#N/A,FALSE,"Aging Summary";#N/A,#N/A,FALSE,"Ratio Analysis";#N/A,#N/A,FALSE,"Test 120 Day Accts";#N/A,#N/A,FALSE,"Tickmarks"}</definedName>
    <definedName name="ua" hidden="1">{#N/A,#N/A,FALSE,"Aging Summary";#N/A,#N/A,FALSE,"Ratio Analysis";#N/A,#N/A,FALSE,"Test 120 Day Accts";#N/A,#N/A,FALSE,"Tickmarks"}</definedName>
    <definedName name="ue____Iª">#N/A</definedName>
    <definedName name="ùê____Íª">#N/A</definedName>
    <definedName name="uighkj" localSheetId="10" hidden="1">{#N/A,#N/A,TRUE,"Assumptions";#N/A,#N/A,TRUE,"Sources of Revenue";#N/A,#N/A,TRUE,"P&amp;L";#N/A,#N/A,TRUE,"Bal. Sheet";#N/A,#N/A,TRUE,"Rights Issue &amp; X Adjustment";#N/A,#N/A,TRUE,"Transaction Model"}</definedName>
    <definedName name="uighkj" hidden="1">{#N/A,#N/A,TRUE,"Assumptions";#N/A,#N/A,TRUE,"Sources of Revenue";#N/A,#N/A,TRUE,"P&amp;L";#N/A,#N/A,TRUE,"Bal. Sheet";#N/A,#N/A,TRUE,"Rights Issue &amp; X Adjustment";#N/A,#N/A,TRUE,"Transaction Model"}</definedName>
    <definedName name="uio" localSheetId="10" hidden="1">{#N/A,#N/A,TRUE,"Assumptions";#N/A,#N/A,TRUE,"Sources of Revenue";#N/A,#N/A,TRUE,"P&amp;L";#N/A,#N/A,TRUE,"Bal. Sheet";#N/A,#N/A,TRUE,"Rights Issue &amp; X Adjustment";#N/A,#N/A,TRUE,"Transaction Model"}</definedName>
    <definedName name="uio" hidden="1">{#N/A,#N/A,TRUE,"Assumptions";#N/A,#N/A,TRUE,"Sources of Revenue";#N/A,#N/A,TRUE,"P&amp;L";#N/A,#N/A,TRUE,"Bal. Sheet";#N/A,#N/A,TRUE,"Rights Issue &amp; X Adjustment";#N/A,#N/A,TRUE,"Transaction Model"}</definedName>
    <definedName name="UNI_AA_VERSION" hidden="1">"150.1.7"</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ft">#REF!</definedName>
    <definedName name="Unit">#REF!</definedName>
    <definedName name="units">#REF!</definedName>
    <definedName name="unlev_fcf_rate">#REF!</definedName>
    <definedName name="UPG_PN">#REF!</definedName>
    <definedName name="UploadFile">#REF!</definedName>
    <definedName name="USD">#REF!</definedName>
    <definedName name="usd_bank">#REF!</definedName>
    <definedName name="uu" localSheetId="10" hidden="1">{#N/A,#N/A,FALSE,"손익표지";#N/A,#N/A,FALSE,"손익계산";#N/A,#N/A,FALSE,"일반관리비";#N/A,#N/A,FALSE,"영업외수익";#N/A,#N/A,FALSE,"영업외비용";#N/A,#N/A,FALSE,"매출액";#N/A,#N/A,FALSE,"요약손익";#N/A,#N/A,FALSE,"요약대차";#N/A,#N/A,FALSE,"매출채권현황";#N/A,#N/A,FALSE,"매출채권명세"}</definedName>
    <definedName name="uu" hidden="1">{#N/A,#N/A,FALSE,"손익표지";#N/A,#N/A,FALSE,"손익계산";#N/A,#N/A,FALSE,"일반관리비";#N/A,#N/A,FALSE,"영업외수익";#N/A,#N/A,FALSE,"영업외비용";#N/A,#N/A,FALSE,"매출액";#N/A,#N/A,FALSE,"요약손익";#N/A,#N/A,FALSE,"요약대차";#N/A,#N/A,FALSE,"매출채권현황";#N/A,#N/A,FALSE,"매출채권명세"}</definedName>
    <definedName name="UUU" hidden="1">#REF!</definedName>
    <definedName name="uuuuuuuuuuu" localSheetId="1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uuuuuuuu"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XAA1">#REF!</definedName>
    <definedName name="UXAA2">#REF!</definedName>
    <definedName name="UXAA3">#REF!</definedName>
    <definedName name="UXAA4">#REF!</definedName>
    <definedName name="U행">#REF!</definedName>
    <definedName name="v" localSheetId="10">{#N/A,#N/A,FALSE,"Aging Summary";#N/A,#N/A,FALSE,"Ratio Analysis";#N/A,#N/A,FALSE,"Test 120 Day Accts";#N/A,#N/A,FALSE,"Tickmarks"}</definedName>
    <definedName name="v">{#N/A,#N/A,FALSE,"Aging Summary";#N/A,#N/A,FALSE,"Ratio Analysis";#N/A,#N/A,FALSE,"Test 120 Day Accts";#N/A,#N/A,FALSE,"Tickmarks"}</definedName>
    <definedName name="Val">#REF!</definedName>
    <definedName name="value_date">#REF!</definedName>
    <definedName name="VARAMT">#N/A</definedName>
    <definedName name="VAREOH">#N/A</definedName>
    <definedName name="vbkjwhe" localSheetId="10" hidden="1">{#N/A,#N/A,FALSE,"ALM-ASISC"}</definedName>
    <definedName name="vbkjwhe" hidden="1">{#N/A,#N/A,FALSE,"ALM-ASISC"}</definedName>
    <definedName name="vbn" localSheetId="10" hidden="1">{#N/A,#N/A,TRUE,"Assumptions";#N/A,#N/A,TRUE,"Sources of Revenue";#N/A,#N/A,TRUE,"P&amp;L";#N/A,#N/A,TRUE,"Bal. Sheet";#N/A,#N/A,TRUE,"Rights Issue &amp; X Adjustment";#N/A,#N/A,TRUE,"Transaction Model"}</definedName>
    <definedName name="vbn" hidden="1">{#N/A,#N/A,TRUE,"Assumptions";#N/A,#N/A,TRUE,"Sources of Revenue";#N/A,#N/A,TRUE,"P&amp;L";#N/A,#N/A,TRUE,"Bal. Sheet";#N/A,#N/A,TRUE,"Rights Issue &amp; X Adjustment";#N/A,#N/A,TRUE,"Transaction Model"}</definedName>
    <definedName name="VDSAG" localSheetId="10" hidden="1">{#N/A,#N/A,TRUE,"일정"}</definedName>
    <definedName name="VDSAG" hidden="1">{#N/A,#N/A,TRUE,"일정"}</definedName>
    <definedName name="vdsvs" localSheetId="10" hidden="1">{"'Desktop Inventory 현황'!$B$2:$O$35"}</definedName>
    <definedName name="vdsvs" hidden="1">{"'Desktop Inventory 현황'!$B$2:$O$35"}</definedName>
    <definedName name="vdwf" localSheetId="10" hidden="1">{#N/A,#N/A,FALSE,"ALM-ASISC"}</definedName>
    <definedName name="vdwf" hidden="1">{#N/A,#N/A,FALSE,"ALM-ASISC"}</definedName>
    <definedName name="verlust">#REF!</definedName>
    <definedName name="Version">#REF!</definedName>
    <definedName name="vewtf" localSheetId="10" hidden="1">{#N/A,#N/A,FALSE,"ALM-ASISC"}</definedName>
    <definedName name="vewtf" hidden="1">{#N/A,#N/A,FALSE,"ALM-ASISC"}</definedName>
    <definedName name="vfdf" localSheetId="10" hidden="1">{#N/A,#N/A,TRUE,"Assumptions";#N/A,#N/A,TRUE,"Sources of Revenue";#N/A,#N/A,TRUE,"P&amp;L";#N/A,#N/A,TRUE,"Bal. Sheet";#N/A,#N/A,TRUE,"Rights Issue &amp; X Adjustment";#N/A,#N/A,TRUE,"Transaction Model"}</definedName>
    <definedName name="vfdf" hidden="1">{#N/A,#N/A,TRUE,"Assumptions";#N/A,#N/A,TRUE,"Sources of Revenue";#N/A,#N/A,TRUE,"P&amp;L";#N/A,#N/A,TRUE,"Bal. Sheet";#N/A,#N/A,TRUE,"Rights Issue &amp; X Adjustment";#N/A,#N/A,TRUE,"Transaction Model"}</definedName>
    <definedName name="vhjkwghe" localSheetId="10" hidden="1">{#N/A,#N/A,FALSE,"ALM-ASISC"}</definedName>
    <definedName name="vhjkwghe" hidden="1">{#N/A,#N/A,FALSE,"ALM-ASISC"}</definedName>
    <definedName name="vhjkwhe" localSheetId="10" hidden="1">{#N/A,#N/A,FALSE,"ALM-ASISC"}</definedName>
    <definedName name="vhjkwhe" hidden="1">{#N/A,#N/A,FALSE,"ALM-ASISC"}</definedName>
    <definedName name="vhjkwlejh" localSheetId="10" hidden="1">{#N/A,#N/A,FALSE,"ALM-ASISC"}</definedName>
    <definedName name="vhjkwlejh" hidden="1">{#N/A,#N/A,FALSE,"ALM-ASISC"}</definedName>
    <definedName name="vhjweklh" localSheetId="10" hidden="1">{#N/A,#N/A,FALSE,"ALM-ASISC"}</definedName>
    <definedName name="vhjweklh" hidden="1">{#N/A,#N/A,FALSE,"ALM-ASISC"}</definedName>
    <definedName name="vhjwkhe" localSheetId="10" hidden="1">{#N/A,#N/A,FALSE,"ALM-ASISC"}</definedName>
    <definedName name="vhjwkhe" hidden="1">{#N/A,#N/A,FALSE,"ALM-ASISC"}</definedName>
    <definedName name="vhjwoe" localSheetId="10" hidden="1">{#N/A,#N/A,FALSE,"ALM-ASISC"}</definedName>
    <definedName name="vhjwoe" hidden="1">{#N/A,#N/A,FALSE,"ALM-ASISC"}</definedName>
    <definedName name="vhjwole" localSheetId="10" hidden="1">{#N/A,#N/A,FALSE,"ALM-ASISC"}</definedName>
    <definedName name="vhjwole" hidden="1">{#N/A,#N/A,FALSE,"ALM-ASISC"}</definedName>
    <definedName name="vhlkjw" localSheetId="10" hidden="1">{#N/A,#N/A,FALSE,"ALM-ASISC"}</definedName>
    <definedName name="vhlkjw" hidden="1">{#N/A,#N/A,FALSE,"ALM-ASISC"}</definedName>
    <definedName name="vhwjkeh" localSheetId="10" hidden="1">{#N/A,#N/A,FALSE,"ALM-ASISC"}</definedName>
    <definedName name="vhwjkeh" hidden="1">{#N/A,#N/A,FALSE,"ALM-ASISC"}</definedName>
    <definedName name="vision2" localSheetId="10" hidden="1">{#N/A,#N/A,FALSE,"손익표지";#N/A,#N/A,FALSE,"손익계산";#N/A,#N/A,FALSE,"일반관리비";#N/A,#N/A,FALSE,"영업외수익";#N/A,#N/A,FALSE,"영업외비용";#N/A,#N/A,FALSE,"매출액";#N/A,#N/A,FALSE,"요약손익";#N/A,#N/A,FALSE,"요약대차";#N/A,#N/A,FALSE,"매출채권현황";#N/A,#N/A,FALSE,"매출채권명세"}</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VISNET">#REF!</definedName>
    <definedName name="vjhkldw" localSheetId="10" hidden="1">{#N/A,#N/A,FALSE,"ALM-ASISC"}</definedName>
    <definedName name="vjhkldw" hidden="1">{#N/A,#N/A,FALSE,"ALM-ASISC"}</definedName>
    <definedName name="vjkldw" localSheetId="10" hidden="1">{#N/A,#N/A,FALSE,"ALM-ASISC"}</definedName>
    <definedName name="vjkldw" hidden="1">{#N/A,#N/A,FALSE,"ALM-ASISC"}</definedName>
    <definedName name="vjklf" localSheetId="10" hidden="1">{#N/A,#N/A,FALSE,"ALM-ASISC"}</definedName>
    <definedName name="vjklf" hidden="1">{#N/A,#N/A,FALSE,"ALM-ASISC"}</definedName>
    <definedName name="vjkls" localSheetId="10" hidden="1">{#N/A,#N/A,FALSE,"ALM-ASISC"}</definedName>
    <definedName name="vjkls" hidden="1">{#N/A,#N/A,FALSE,"ALM-ASISC"}</definedName>
    <definedName name="vjkwhe" localSheetId="10" hidden="1">{#N/A,#N/A,FALSE,"ALM-ASISC"}</definedName>
    <definedName name="vjkwhe" hidden="1">{#N/A,#N/A,FALSE,"ALM-ASISC"}</definedName>
    <definedName name="vjkwhgekj" localSheetId="10" hidden="1">{#N/A,#N/A,FALSE,"ALM-ASISC"}</definedName>
    <definedName name="vjkwhgekj" hidden="1">{#N/A,#N/A,FALSE,"ALM-ASISC"}</definedName>
    <definedName name="vjpowei" localSheetId="10" hidden="1">{#N/A,#N/A,FALSE,"ALM-ASISC"}</definedName>
    <definedName name="vjpowei" hidden="1">{#N/A,#N/A,FALSE,"ALM-ASISC"}</definedName>
    <definedName name="vjwke" localSheetId="10" hidden="1">{#N/A,#N/A,FALSE,"ALM-ASISC"}</definedName>
    <definedName name="vjwke" hidden="1">{#N/A,#N/A,FALSE,"ALM-ASISC"}</definedName>
    <definedName name="vjwkhekl" localSheetId="10" hidden="1">{#N/A,#N/A,FALSE,"ALM-ASISC"}</definedName>
    <definedName name="vjwkhekl" hidden="1">{#N/A,#N/A,FALSE,"ALM-ASISC"}</definedName>
    <definedName name="vjwoiei" localSheetId="10" hidden="1">{#N/A,#N/A,FALSE,"ALM-ASISC"}</definedName>
    <definedName name="vjwoiei" hidden="1">{#N/A,#N/A,FALSE,"ALM-ASISC"}</definedName>
    <definedName name="vjwoieuhj" localSheetId="10" hidden="1">{#N/A,#N/A,FALSE,"ALM-ASISC"}</definedName>
    <definedName name="vjwoieuhj" hidden="1">{#N/A,#N/A,FALSE,"ALM-ASISC"}</definedName>
    <definedName name="vkwle" localSheetId="10" hidden="1">{#N/A,#N/A,FALSE,"ALM-ASISC"}</definedName>
    <definedName name="vkwle" hidden="1">{#N/A,#N/A,FALSE,"ALM-ASISC"}</definedName>
    <definedName name="VOCDIDTLR2" hidden="1">#REF!</definedName>
    <definedName name="Vol">#REF!</definedName>
    <definedName name="vpowoie" localSheetId="10" hidden="1">{#N/A,#N/A,FALSE,"ALM-ASISC"}</definedName>
    <definedName name="vpowoie" hidden="1">{#N/A,#N/A,FALSE,"ALM-ASISC"}</definedName>
    <definedName name="vv" localSheetId="10" hidden="1">{#N/A,#N/A,FALSE,"손익표지";#N/A,#N/A,FALSE,"손익계산";#N/A,#N/A,FALSE,"일반관리비";#N/A,#N/A,FALSE,"영업외수익";#N/A,#N/A,FALSE,"영업외비용";#N/A,#N/A,FALSE,"매출액";#N/A,#N/A,FALSE,"요약손익";#N/A,#N/A,FALSE,"요약대차";#N/A,#N/A,FALSE,"매출채권현황";#N/A,#N/A,FALSE,"매출채권명세"}</definedName>
    <definedName name="vv" hidden="1">{#N/A,#N/A,FALSE,"손익표지";#N/A,#N/A,FALSE,"손익계산";#N/A,#N/A,FALSE,"일반관리비";#N/A,#N/A,FALSE,"영업외수익";#N/A,#N/A,FALSE,"영업외비용";#N/A,#N/A,FALSE,"매출액";#N/A,#N/A,FALSE,"요약손익";#N/A,#N/A,FALSE,"요약대차";#N/A,#N/A,FALSE,"매출채권현황";#N/A,#N/A,FALSE,"매출채권명세"}</definedName>
    <definedName name="vw" localSheetId="10" hidden="1">{#N/A,#N/A,FALSE,"ALM-ASISC"}</definedName>
    <definedName name="vw" hidden="1">{#N/A,#N/A,FALSE,"ALM-ASISC"}</definedName>
    <definedName name="vwdfw" localSheetId="10" hidden="1">{#N/A,#N/A,FALSE,"ALM-ASISC"}</definedName>
    <definedName name="vwdfw" hidden="1">{#N/A,#N/A,FALSE,"ALM-ASISC"}</definedName>
    <definedName name="vwdfwe" localSheetId="10" hidden="1">{#N/A,#N/A,FALSE,"ALM-ASISC"}</definedName>
    <definedName name="vwdfwe" hidden="1">{#N/A,#N/A,FALSE,"ALM-ASISC"}</definedName>
    <definedName name="vwe" localSheetId="10" hidden="1">{#N/A,#N/A,FALSE,"ALM-ASISC"}</definedName>
    <definedName name="vwe" hidden="1">{#N/A,#N/A,FALSE,"ALM-ASISC"}</definedName>
    <definedName name="vwef" localSheetId="10" hidden="1">{#N/A,#N/A,FALSE,"ALM-ASISC"}</definedName>
    <definedName name="vwef" hidden="1">{#N/A,#N/A,FALSE,"ALM-ASISC"}</definedName>
    <definedName name="vwefg" localSheetId="10" hidden="1">{#N/A,#N/A,FALSE,"ALM-ASISC"}</definedName>
    <definedName name="vwefg" hidden="1">{#N/A,#N/A,FALSE,"ALM-ASISC"}</definedName>
    <definedName name="vwer" localSheetId="10" hidden="1">{#N/A,#N/A,FALSE,"ALM-ASISC"}</definedName>
    <definedName name="vwer" hidden="1">{#N/A,#N/A,FALSE,"ALM-ASISC"}</definedName>
    <definedName name="vwvw" localSheetId="10" hidden="1">{#N/A,#N/A,FALSE,"ALM-ASISC"}</definedName>
    <definedName name="vwvw" hidden="1">{#N/A,#N/A,FALSE,"ALM-ASISC"}</definedName>
    <definedName name="V행">#REF!</definedName>
    <definedName name="W">#REF!</definedName>
    <definedName name="WA">#N/A</definedName>
    <definedName name="WACC">#REF!</definedName>
    <definedName name="WACC_sen">#REF!</definedName>
    <definedName name="WBS">#REF!</definedName>
    <definedName name="wc">#REF!</definedName>
    <definedName name="wd">#N/A</definedName>
    <definedName name="wdd" localSheetId="10" hidden="1">{#N/A,#N/A,FALSE,"UNIT";#N/A,#N/A,FALSE,"UNIT";#N/A,#N/A,FALSE,"계정"}</definedName>
    <definedName name="wdd" hidden="1">{#N/A,#N/A,FALSE,"UNIT";#N/A,#N/A,FALSE,"UNIT";#N/A,#N/A,FALSE,"계정"}</definedName>
    <definedName name="wddw" localSheetId="10" hidden="1">{#N/A,#N/A,FALSE,"지침";#N/A,#N/A,FALSE,"환경분석";#N/A,#N/A,FALSE,"Sheet16"}</definedName>
    <definedName name="wddw" hidden="1">{#N/A,#N/A,FALSE,"지침";#N/A,#N/A,FALSE,"환경분석";#N/A,#N/A,FALSE,"Sheet16"}</definedName>
    <definedName name="wdqdearrdqwe" localSheetId="10" hidden="1">{"'Desktop Inventory 현황'!$B$2:$O$35"}</definedName>
    <definedName name="wdqdearrdqwe" hidden="1">{"'Desktop Inventory 현황'!$B$2:$O$35"}</definedName>
    <definedName name="we" localSheetId="10" hidden="1">{#N/A,#N/A,FALSE,"인원";#N/A,#N/A,FALSE,"비용2";#N/A,#N/A,FALSE,"비용1";#N/A,#N/A,FALSE,"비용";#N/A,#N/A,FALSE,"보증2";#N/A,#N/A,FALSE,"보증1";#N/A,#N/A,FALSE,"보증";#N/A,#N/A,FALSE,"손익1";#N/A,#N/A,FALSE,"손익";#N/A,#N/A,FALSE,"부서별매출";#N/A,#N/A,FALSE,"매출"}</definedName>
    <definedName name="we" hidden="1">{#N/A,#N/A,FALSE,"인원";#N/A,#N/A,FALSE,"비용2";#N/A,#N/A,FALSE,"비용1";#N/A,#N/A,FALSE,"비용";#N/A,#N/A,FALSE,"보증2";#N/A,#N/A,FALSE,"보증1";#N/A,#N/A,FALSE,"보증";#N/A,#N/A,FALSE,"손익1";#N/A,#N/A,FALSE,"손익";#N/A,#N/A,FALSE,"부서별매출";#N/A,#N/A,FALSE,"매출"}</definedName>
    <definedName name="WEARF" localSheetId="10" hidden="1">{#N/A,#N/A,TRUE,"Y생산";#N/A,#N/A,TRUE,"Y판매";#N/A,#N/A,TRUE,"Y총물량";#N/A,#N/A,TRUE,"Y능력";#N/A,#N/A,TRUE,"YKD"}</definedName>
    <definedName name="WEARF" hidden="1">{#N/A,#N/A,TRUE,"Y생산";#N/A,#N/A,TRUE,"Y판매";#N/A,#N/A,TRUE,"Y총물량";#N/A,#N/A,TRUE,"Y능력";#N/A,#N/A,TRUE,"YKD"}</definedName>
    <definedName name="wed">#REF!</definedName>
    <definedName name="WEDDSTOT">#REF!</definedName>
    <definedName name="wef">#REF!</definedName>
    <definedName name="wegb" localSheetId="10">{1}</definedName>
    <definedName name="wegb">{1}</definedName>
    <definedName name="wekn" localSheetId="10">{1}</definedName>
    <definedName name="wekn">{1}</definedName>
    <definedName name="wer">#REF!</definedName>
    <definedName name="wern" localSheetId="10">{1}</definedName>
    <definedName name="wern">{1}</definedName>
    <definedName name="werwe" localSheetId="10" hidden="1">{#N/A,#N/A,FALSE,"ALM-ASISC"}</definedName>
    <definedName name="werwe" hidden="1">{#N/A,#N/A,FALSE,"ALM-ASISC"}</definedName>
    <definedName name="wetr" localSheetId="10" hidden="1">{#N/A,#N/A,TRUE,"Assumptions";#N/A,#N/A,TRUE,"Sources of Revenue";#N/A,#N/A,TRUE,"P&amp;L";#N/A,#N/A,TRUE,"Bal. Sheet";#N/A,#N/A,TRUE,"Rights Issue &amp; X Adjustment";#N/A,#N/A,TRUE,"Transaction Model"}</definedName>
    <definedName name="wetr" hidden="1">{#N/A,#N/A,TRUE,"Assumptions";#N/A,#N/A,TRUE,"Sources of Revenue";#N/A,#N/A,TRUE,"P&amp;L";#N/A,#N/A,TRUE,"Bal. Sheet";#N/A,#N/A,TRUE,"Rights Issue &amp; X Adjustment";#N/A,#N/A,TRUE,"Transaction Model"}</definedName>
    <definedName name="wetrwet" localSheetId="10" hidden="1">{#N/A,#N/A,TRUE,"Assumptions";#N/A,#N/A,TRUE,"Sources of Revenue";#N/A,#N/A,TRUE,"P&amp;L";#N/A,#N/A,TRUE,"Bal. Sheet";#N/A,#N/A,TRUE,"Rights Issue &amp; X Adjustment";#N/A,#N/A,TRUE,"Transaction Model"}</definedName>
    <definedName name="wetrwet" hidden="1">{#N/A,#N/A,TRUE,"Assumptions";#N/A,#N/A,TRUE,"Sources of Revenue";#N/A,#N/A,TRUE,"P&amp;L";#N/A,#N/A,TRUE,"Bal. Sheet";#N/A,#N/A,TRUE,"Rights Issue &amp; X Adjustment";#N/A,#N/A,TRUE,"Transaction Model"}</definedName>
    <definedName name="wevg" localSheetId="10">{"Tusk"}</definedName>
    <definedName name="wevg">{"Tusk"}</definedName>
    <definedName name="wevw" localSheetId="10">{"Tusk"}</definedName>
    <definedName name="wevw">{"Tusk"}</definedName>
    <definedName name="wew" hidden="1">#REF!</definedName>
    <definedName name="wewdew" localSheetId="10" hidden="1">{#N/A,#N/A,FALSE,"UNIT";#N/A,#N/A,FALSE,"UNIT";#N/A,#N/A,FALSE,"계정"}</definedName>
    <definedName name="wewdew" hidden="1">{#N/A,#N/A,FALSE,"UNIT";#N/A,#N/A,FALSE,"UNIT";#N/A,#N/A,FALSE,"계정"}</definedName>
    <definedName name="wewe" localSheetId="10">{"'4월수지'!$A$1:$AE$45"}</definedName>
    <definedName name="wewe">{"'4월수지'!$A$1:$AE$45"}</definedName>
    <definedName name="wewewer">#REF!</definedName>
    <definedName name="wewewew" localSheetId="10" hidden="1">{#N/A,#N/A,FALSE,"UNIT";#N/A,#N/A,FALSE,"UNIT";#N/A,#N/A,FALSE,"계정"}</definedName>
    <definedName name="wewewew" hidden="1">{#N/A,#N/A,FALSE,"UNIT";#N/A,#N/A,FALSE,"UNIT";#N/A,#N/A,FALSE,"계정"}</definedName>
    <definedName name="wewewewewwww" localSheetId="10" hidden="1">{#N/A,#N/A,FALSE,"UNIT";#N/A,#N/A,FALSE,"UNIT";#N/A,#N/A,FALSE,"계정"}</definedName>
    <definedName name="wewewewewwww" hidden="1">{#N/A,#N/A,FALSE,"UNIT";#N/A,#N/A,FALSE,"UNIT";#N/A,#N/A,FALSE,"계정"}</definedName>
    <definedName name="wewewewwwww" localSheetId="10" hidden="1">{#N/A,#N/A,FALSE,"UNIT";#N/A,#N/A,FALSE,"UNIT";#N/A,#N/A,FALSE,"계정"}</definedName>
    <definedName name="wewewewwwww" hidden="1">{#N/A,#N/A,FALSE,"UNIT";#N/A,#N/A,FALSE,"UNIT";#N/A,#N/A,FALSE,"계정"}</definedName>
    <definedName name="wh">#REF!,#REF!,#REF!,#REF!,#REF!,#REF!</definedName>
    <definedName name="wha">#REF!</definedName>
    <definedName name="WHANM">#N/A</definedName>
    <definedName name="WHANS1">#N/A</definedName>
    <definedName name="WHANS2">#N/A</definedName>
    <definedName name="WHANY">#N/A</definedName>
    <definedName name="WHANY2">#N/A</definedName>
    <definedName name="whb">#REF!</definedName>
    <definedName name="whc">#REF!</definedName>
    <definedName name="whd">#REF!</definedName>
    <definedName name="whe">#REF!</definedName>
    <definedName name="whf">#REF!</definedName>
    <definedName name="whga">#REF!</definedName>
    <definedName name="whgb">#REF!</definedName>
    <definedName name="whh">#REF!</definedName>
    <definedName name="whi">#REF!,#REF!</definedName>
    <definedName name="WI">#REF!</definedName>
    <definedName name="widebs">#REF!</definedName>
    <definedName name="willow3500">#REF!</definedName>
    <definedName name="WIP">#REF!</definedName>
    <definedName name="wjd" localSheetId="10" hidden="1">{#N/A,#N/A,FALSE,"BS";#N/A,#N/A,FALSE,"PL";#N/A,#N/A,FALSE,"처분";#N/A,#N/A,FALSE,"현금";#N/A,#N/A,FALSE,"매출";#N/A,#N/A,FALSE,"원가";#N/A,#N/A,FALSE,"경영"}</definedName>
    <definedName name="wjd" hidden="1">{#N/A,#N/A,FALSE,"BS";#N/A,#N/A,FALSE,"PL";#N/A,#N/A,FALSE,"처분";#N/A,#N/A,FALSE,"현금";#N/A,#N/A,FALSE,"매출";#N/A,#N/A,FALSE,"원가";#N/A,#N/A,FALSE,"경영"}</definedName>
    <definedName name="WJDW" localSheetId="10">{1}</definedName>
    <definedName name="WJDW">{1}</definedName>
    <definedName name="wkeljd" localSheetId="10" hidden="1">{#N/A,#N/A,FALSE,"ALM-ASISC"}</definedName>
    <definedName name="wkeljd" hidden="1">{#N/A,#N/A,FALSE,"ALM-ASISC"}</definedName>
    <definedName name="wkgk" localSheetId="10" hidden="1">{#N/A,#N/A,FALSE,"BS";#N/A,#N/A,FALSE,"PL";#N/A,#N/A,FALSE,"처분";#N/A,#N/A,FALSE,"현금";#N/A,#N/A,FALSE,"매출";#N/A,#N/A,FALSE,"원가";#N/A,#N/A,FALSE,"경영"}</definedName>
    <definedName name="wkgk" hidden="1">{#N/A,#N/A,FALSE,"BS";#N/A,#N/A,FALSE,"PL";#N/A,#N/A,FALSE,"처분";#N/A,#N/A,FALSE,"현금";#N/A,#N/A,FALSE,"매출";#N/A,#N/A,FALSE,"원가";#N/A,#N/A,FALSE,"경영"}</definedName>
    <definedName name="WKSEKFMZM">#REF!</definedName>
    <definedName name="wnmklnj" localSheetId="10">{1}</definedName>
    <definedName name="wnmklnj">{1}</definedName>
    <definedName name="wnwn"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nwn"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O\\\\\\재료비"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O\\\\\\재료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on_Threshold">#REF!</definedName>
    <definedName name="WORK_COM">#N/A</definedName>
    <definedName name="working_cap">#REF!</definedName>
    <definedName name="worksheet">#REF!</definedName>
    <definedName name="WPL" localSheetId="10" hidden="1">{#N/A,#N/A,FALSE,"Aging Summary";#N/A,#N/A,FALSE,"Ratio Analysis";#N/A,#N/A,FALSE,"Test 120 Day Accts";#N/A,#N/A,FALSE,"Tickmarks"}</definedName>
    <definedName name="WPL" hidden="1">{#N/A,#N/A,FALSE,"Aging Summary";#N/A,#N/A,FALSE,"Ratio Analysis";#N/A,#N/A,FALSE,"Test 120 Day Accts";#N/A,#N/A,FALSE,"Tickmarks"}</definedName>
    <definedName name="WP투자사업개요"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P투자사업개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Q" localSheetId="10" hidden="1">{#N/A,#N/A,FALSE,"을지 (4)";#N/A,#N/A,FALSE,"을지 (5)";#N/A,#N/A,FALSE,"을지 (6)"}</definedName>
    <definedName name="WQ" hidden="1">{#N/A,#N/A,FALSE,"을지 (4)";#N/A,#N/A,FALSE,"을지 (5)";#N/A,#N/A,FALSE,"을지 (6)"}</definedName>
    <definedName name="wqeq" localSheetId="10">{"'4월수지'!$A$1:$AE$45"}</definedName>
    <definedName name="wqeq">{"'4월수지'!$A$1:$AE$45"}</definedName>
    <definedName name="wqewqe" localSheetId="10" hidden="1">{#N/A,#N/A,FALSE,"ALM-ASISC"}</definedName>
    <definedName name="wqewqe" hidden="1">{#N/A,#N/A,FALSE,"ALM-ASISC"}</definedName>
    <definedName name="wqw" localSheetId="10" hidden="1">{#N/A,#N/A,FALSE,"Sheet1";#N/A,#N/A,FALSE,"Sheet1";#N/A,#N/A,FALSE,"Sheet1"}</definedName>
    <definedName name="wqw" hidden="1">{#N/A,#N/A,FALSE,"Sheet1";#N/A,#N/A,FALSE,"Sheet1";#N/A,#N/A,FALSE,"Sheet1"}</definedName>
    <definedName name="wrab" localSheetId="10">{"Tusk"}</definedName>
    <definedName name="wrab">{"Tusk"}</definedName>
    <definedName name="wrea" localSheetId="10">{1}</definedName>
    <definedName name="wrea">{1}</definedName>
    <definedName name="WriteUp_inventories">#REF!</definedName>
    <definedName name="WriteUp_otherCA">#REF!</definedName>
    <definedName name="WriteUp_otherCL">#REF!</definedName>
    <definedName name="WriteUp_otherLTA">#REF!</definedName>
    <definedName name="WriteUp_otherLTL">#REF!</definedName>
    <definedName name="WriteUp_payables">#REF!</definedName>
    <definedName name="WriteUP_PPE">#REF!</definedName>
    <definedName name="WriteUp_receivables">#REF!</definedName>
    <definedName name="writeupdeprec">#REF!</definedName>
    <definedName name="wrn" localSheetId="1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1" localSheetId="10" hidden="1">{#N/A,#N/A,FALSE,"2000";#N/A,#N/A,FALSE,"1999_1998"}</definedName>
    <definedName name="wrn.1" hidden="1">{#N/A,#N/A,FALSE,"2000";#N/A,#N/A,FALSE,"1999_1998"}</definedName>
    <definedName name="wrn.1." localSheetId="10" hidden="1">{#N/A,#N/A,FALSE,"사업소세(재산할)"}</definedName>
    <definedName name="wrn.1." hidden="1">{#N/A,#N/A,FALSE,"사업소세(재산할)"}</definedName>
    <definedName name="wrn.345." localSheetId="10" hidden="1">{#N/A,#N/A,FALSE,"96 3월물량표";#N/A,#N/A,FALSE,"96 4월물량표";#N/A,#N/A,FALSE,"96 5월물량표"}</definedName>
    <definedName name="wrn.345." hidden="1">{#N/A,#N/A,FALSE,"96 3월물량표";#N/A,#N/A,FALSE,"96 4월물량표";#N/A,#N/A,FALSE,"96 5월물량표"}</definedName>
    <definedName name="wrn.8월회의." localSheetId="10" hidden="1">{#N/A,#N/A,TRUE,"생산";#N/A,#N/A,TRUE,"표지"}</definedName>
    <definedName name="wrn.8월회의." hidden="1">{#N/A,#N/A,TRUE,"생산";#N/A,#N/A,TRUE,"표지"}</definedName>
    <definedName name="wrn.97." localSheetId="10" hidden="1">{#N/A,#N/A,FALSE,"지침";#N/A,#N/A,FALSE,"환경분석";#N/A,#N/A,FALSE,"Sheet16"}</definedName>
    <definedName name="wrn.97." hidden="1">{#N/A,#N/A,FALSE,"지침";#N/A,#N/A,FALSE,"환경분석";#N/A,#N/A,FALSE,"Sheet16"}</definedName>
    <definedName name="wrn.aa." localSheetId="10" hidden="1">{#N/A,#N/A,FALSE,"UNIT";#N/A,#N/A,FALSE,"UNIT";#N/A,#N/A,FALSE,"계정"}</definedName>
    <definedName name="wrn.aa." hidden="1">{#N/A,#N/A,FALSE,"UNIT";#N/A,#N/A,FALSE,"UNIT";#N/A,#N/A,FALSE,"계정"}</definedName>
    <definedName name="WRN.AAA." localSheetId="10" hidden="1">{#N/A,#N/A,FALSE,"단축1";#N/A,#N/A,FALSE,"단축2";#N/A,#N/A,FALSE,"단축3";#N/A,#N/A,FALSE,"장축";#N/A,#N/A,FALSE,"4WD"}</definedName>
    <definedName name="WRN.AAA." hidden="1">{#N/A,#N/A,FALSE,"단축1";#N/A,#N/A,FALSE,"단축2";#N/A,#N/A,FALSE,"단축3";#N/A,#N/A,FALSE,"장축";#N/A,#N/A,FALSE,"4WD"}</definedName>
    <definedName name="wrn.ACCEL._.PERF." localSheetId="10" hidden="1">{#N/A,#N/A,FALSE,"입력SHT"}</definedName>
    <definedName name="wrn.ACCEL._.PERF." hidden="1">{#N/A,#N/A,FALSE,"입력SHT"}</definedName>
    <definedName name="wrn.ACHESON94TAXRETURN." localSheetId="10"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dministration._.Expenses." localSheetId="10" hidden="1">{"AdministrationExpenses",#N/A,FALSE,"Admin. Exp.";"AdministrationAllocation",#N/A,FALSE,"Admin. Exp."}</definedName>
    <definedName name="wrn.Administration._.Expenses." hidden="1">{"AdministrationExpenses",#N/A,FALSE,"Admin. Exp.";"AdministrationAllocation",#N/A,FALSE,"Admin. Exp."}</definedName>
    <definedName name="wrn.Aging._.and._.Trend._.Analysis." localSheetId="1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10" hidden="1">{#N/A,#N/A,FALSE,"COVER";#N/A,#N/A,FALSE,"0";#N/A,#N/A,FALSE,"1";#N/A,#N/A,FALSE,"2";#N/A,#N/A,FALSE,"3";#N/A,#N/A,FALSE,"4";#N/A,#N/A,FALSE,"5";#N/A,#N/A,FALSE,"6";#N/A,#N/A,FALSE,"7";#N/A,#N/A,FALSE,"8";#N/A,#N/A,FALSE,"9";#N/A,#N/A,FALSE,"10";#N/A,#N/A,FALSE,"11"}</definedName>
    <definedName name="wrn.all." hidden="1">{#N/A,#N/A,FALSE,"COVER";#N/A,#N/A,FALSE,"0";#N/A,#N/A,FALSE,"1";#N/A,#N/A,FALSE,"2";#N/A,#N/A,FALSE,"3";#N/A,#N/A,FALSE,"4";#N/A,#N/A,FALSE,"5";#N/A,#N/A,FALSE,"6";#N/A,#N/A,FALSE,"7";#N/A,#N/A,FALSE,"8";#N/A,#N/A,FALSE,"9";#N/A,#N/A,FALSE,"10";#N/A,#N/A,FALSE,"11"}</definedName>
    <definedName name="wrn.All._.Sheets." localSheetId="10" hidden="1">{#N/A,#N/A,TRUE,"Assumptions";#N/A,#N/A,TRUE,"Sources of Revenue";#N/A,#N/A,TRUE,"P&amp;L";#N/A,#N/A,TRUE,"Bal. Sheet";#N/A,#N/A,TRUE,"Rights Issue &amp; X Adjustment";#N/A,#N/A,TRUE,"Transaction Model"}</definedName>
    <definedName name="wrn.All._.Sheets." hidden="1">{#N/A,#N/A,TRUE,"Assumptions";#N/A,#N/A,TRUE,"Sources of Revenue";#N/A,#N/A,TRUE,"P&amp;L";#N/A,#N/A,TRUE,"Bal. Sheet";#N/A,#N/A,TRUE,"Rights Issue &amp; X Adjustment";#N/A,#N/A,TRUE,"Transaction Model"}</definedName>
    <definedName name="wrn.All._.Thermal._.Products._.PL." localSheetId="10" hidden="1">{"ThermalProductsPL",#N/A,FALSE,"Thermal Pdts. P &amp; L";"ThermalProductsIntercoElim",#N/A,FALSE,"Thermal Pdts. P &amp; L";"SilPadPL",#N/A,FALSE,"Thermal Pdts. P &amp; L";"BondPlyPL",#N/A,FALSE,"Thermal Pdts. P &amp; L";"GreaseReplacementPL",#N/A,FALSE,"Thermal Pdts. P &amp; L";"ThermalCladPL",#N/A,FALSE,"Thermal Pdts. P &amp; L";"ITCPL",#N/A,FALSE,"Thermal Pdts. P &amp; L";"UKPL",#N/A,FALSE,"Thermal Pdts. P &amp; L";"TPMaterialLaborCosts",#N/A,FALSE,"Thermal Pdts. P &amp; L"}</definedName>
    <definedName name="wrn.All._.Thermal._.Products._.PL." hidden="1">{"ThermalProductsPL",#N/A,FALSE,"Thermal Pdts. P &amp; L";"ThermalProductsIntercoElim",#N/A,FALSE,"Thermal Pdts. P &amp; L";"SilPadPL",#N/A,FALSE,"Thermal Pdts. P &amp; L";"BondPlyPL",#N/A,FALSE,"Thermal Pdts. P &amp; L";"GreaseReplacementPL",#N/A,FALSE,"Thermal Pdts. P &amp; L";"ThermalCladPL",#N/A,FALSE,"Thermal Pdts. P &amp; L";"ITCPL",#N/A,FALSE,"Thermal Pdts. P &amp; L";"UKPL",#N/A,FALSE,"Thermal Pdts. P &amp; L";"TPMaterialLaborCosts",#N/A,FALSE,"Thermal Pdts. P &amp; L"}</definedName>
    <definedName name="wrn.ANALYSIS._.9507." localSheetId="10" hidden="1">{#N/A,#N/A,FALSE,"ABB HOLDING LTD"}</definedName>
    <definedName name="wrn.ANALYSIS._.9507." hidden="1">{#N/A,#N/A,FALSE,"ABB HOLDING LTD"}</definedName>
    <definedName name="WRN.ANALYSIS._.9511." localSheetId="10" hidden="1">{#N/A,#N/A,FALSE,"ABB HOLDING LTD"}</definedName>
    <definedName name="WRN.ANALYSIS._.9511." hidden="1">{#N/A,#N/A,FALSE,"ABB HOLDING LTD"}</definedName>
    <definedName name="wrn.AU._.검사성적서." localSheetId="10" hidden="1">{#N/A,#N/A,FALSE,"을지 (4)";#N/A,#N/A,FALSE,"을지 (5)";#N/A,#N/A,FALSE,"을지 (6)"}</definedName>
    <definedName name="wrn.AU._.검사성적서." hidden="1">{#N/A,#N/A,FALSE,"을지 (4)";#N/A,#N/A,FALSE,"을지 (5)";#N/A,#N/A,FALSE,"을지 (6)"}</definedName>
    <definedName name="wrn.AU._.초도품._.보증서." localSheetId="10"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AU가공." localSheetId="10"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bb." localSheetId="10" hidden="1">{#N/A,#N/A,FALSE,"단축1";#N/A,#N/A,FALSE,"단축2";#N/A,#N/A,FALSE,"단축3";#N/A,#N/A,FALSE,"장축";#N/A,#N/A,FALSE,"4WD"}</definedName>
    <definedName name="wrn.bbb." hidden="1">{#N/A,#N/A,FALSE,"단축1";#N/A,#N/A,FALSE,"단축2";#N/A,#N/A,FALSE,"단축3";#N/A,#N/A,FALSE,"장축";#N/A,#N/A,FALSE,"4WD"}</definedName>
    <definedName name="wrn.BL94TAXRETURN." localSheetId="10"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ond._.Ply._.PL." localSheetId="10" hidden="1">{"BondPlyPL",#N/A,FALSE,"Thermal Pdts. P &amp; L"}</definedName>
    <definedName name="wrn.Bond._.Ply._.PL." hidden="1">{"BondPlyPL",#N/A,FALSE,"Thermal Pdts. P &amp; L"}</definedName>
    <definedName name="wrn.BPDATA.96." localSheetId="10" hidden="1">{#N/A,#N/A,FALSE,"1.criteria";#N/A,#N/A,FALSE,"4.INVEST";#N/A,#N/A,FALSE,"5.Inspection";#N/A,#N/A,FALSE,"6.Toolscons";#N/A,#N/A,FALSE,"7.Repair&amp;maint";#N/A,#N/A,FALSE,"8.Light&amp;heating";#N/A,#N/A,FALSE,"9.Normal R&amp;D";#N/A,#N/A,FALSE,"10.TRAINING";#N/A,#N/A,FALSE,"11.Travel";#N/A,#N/A,FALSE,"12.Number of person";#N/A,#N/A,FALSE,"13.공문"}</definedName>
    <definedName name="wrn.BPDATA.96." hidden="1">{#N/A,#N/A,FALSE,"1.criteria";#N/A,#N/A,FALSE,"4.INVEST";#N/A,#N/A,FALSE,"5.Inspection";#N/A,#N/A,FALSE,"6.Toolscons";#N/A,#N/A,FALSE,"7.Repair&amp;maint";#N/A,#N/A,FALSE,"8.Light&amp;heating";#N/A,#N/A,FALSE,"9.Normal R&amp;D";#N/A,#N/A,FALSE,"10.TRAINING";#N/A,#N/A,FALSE,"11.Travel";#N/A,#N/A,FALSE,"12.Number of person";#N/A,#N/A,FALSE,"13.공문"}</definedName>
    <definedName name="wrn.CASH." localSheetId="10" hidden="1">{#N/A,#N/A,FALSE,"Sheet5"}</definedName>
    <definedName name="wrn.CASH." hidden="1">{#N/A,#N/A,FALSE,"Sheet5"}</definedName>
    <definedName name="wrn.CIC94TAX." localSheetId="10"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lient.param." localSheetId="10" hidden="1">{"param,for jpg,pg1",#N/A,FALSE,"Parameters";"param,for jpg,pg2",#N/A,FALSE,"Parameters"}</definedName>
    <definedName name="wrn.client.param." hidden="1">{"param,for jpg,pg1",#N/A,FALSE,"Parameters";"param,for jpg,pg2",#N/A,FALSE,"Parameters"}</definedName>
    <definedName name="wrn.COLLECTION._.HISTORY._.REPORT." localSheetId="10" hidden="1">{#N/A,#N/A,FALSE,"COL-HIS"}</definedName>
    <definedName name="wrn.COLLECTION._.HISTORY._.REPORT." hidden="1">{#N/A,#N/A,FALSE,"COL-HIS"}</definedName>
    <definedName name="wrn.COMMISSION." localSheetId="10" hidden="1">{"FORM17",#N/A,FALSE,"Commission1";"FORM17.1",#N/A,FALSE,"Commission2"}</definedName>
    <definedName name="wrn.COMMISSION." hidden="1">{"FORM17",#N/A,FALSE,"Commission1";"FORM17.1",#N/A,FALSE,"Commission2"}</definedName>
    <definedName name="wrn.Complete._.Report."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nsolidated._.PL." localSheetId="10" hidden="1">{"ConsolidatedPL",#N/A,FALSE,"Consolidated PL";"InterestExpense",#N/A,FALSE,"Consolidated PL";"Contributions",#N/A,FALSE,"Consolidated PL"}</definedName>
    <definedName name="wrn.Consolidated._.PL." hidden="1">{"ConsolidatedPL",#N/A,FALSE,"Consolidated PL";"InterestExpense",#N/A,FALSE,"Consolidated PL";"Contributions",#N/A,FALSE,"Consolidated PL"}</definedName>
    <definedName name="wrn.COSA._.FS._.국문." localSheetId="10"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COSA94TAXRETURN." localSheetId="1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riteria.95p." localSheetId="10" hidden="1">{#N/A,#N/A,FALSE,"1.CRITERIA";#N/A,#N/A,FALSE,"2.IS";#N/A,#N/A,FALSE,"3.BS";#N/A,#N/A,FALSE,"4.PER PL";#N/A,#N/A,FALSE,"5.INVESTMENT";#N/A,#N/A,FALSE,"6.공문";#N/A,#N/A,FALSE,"7.netinvest"}</definedName>
    <definedName name="wrn.criteria.95p." hidden="1">{#N/A,#N/A,FALSE,"1.CRITERIA";#N/A,#N/A,FALSE,"2.IS";#N/A,#N/A,FALSE,"3.BS";#N/A,#N/A,FALSE,"4.PER PL";#N/A,#N/A,FALSE,"5.INVESTMENT";#N/A,#N/A,FALSE,"6.공문";#N/A,#N/A,FALSE,"7.netinvest"}</definedName>
    <definedName name="wrn.dd"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D."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istribution._.Fixed._.Expenses." localSheetId="10" hidden="1">{"WarehouseExpenses",#N/A,FALSE,"Dist. Fixed Exp.";"DistributionMfgExpenses",#N/A,FALSE,"Dist. Fixed Exp.";"DistributionSellingExpenses",#N/A,FALSE,"Dist. Fixed Exp."}</definedName>
    <definedName name="wrn.Distribution._.Fixed._.Expenses." hidden="1">{"WarehouseExpenses",#N/A,FALSE,"Dist. Fixed Exp.";"DistributionMfgExpenses",#N/A,FALSE,"Dist. Fixed Exp.";"DistributionSellingExpenses",#N/A,FALSE,"Dist. Fixed Exp."}</definedName>
    <definedName name="wrn.Distribution._.Mfg.._.Expenses." localSheetId="10" hidden="1">{"DistributionMfgExpenses",#N/A,FALSE,"Dist. Fixed Exp."}</definedName>
    <definedName name="wrn.Distribution._.Mfg.._.Expenses." hidden="1">{"DistributionMfgExpenses",#N/A,FALSE,"Dist. Fixed Exp."}</definedName>
    <definedName name="wrn.Distribution._.PL." localSheetId="10" hidden="1">{"DistributionPL",#N/A,FALSE,"Distribution P &amp; L";"ComponentsPL",#N/A,FALSE,"Distribution P &amp; L";"CordPL",#N/A,FALSE,"Distribution P &amp; L"}</definedName>
    <definedName name="wrn.Distribution._.PL." hidden="1">{"DistributionPL",#N/A,FALSE,"Distribution P &amp; L";"ComponentsPL",#N/A,FALSE,"Distribution P &amp; L";"CordPL",#N/A,FALSE,"Distribution P &amp; L"}</definedName>
    <definedName name="wrn.Distribution._.Selling._.Expenses." localSheetId="10" hidden="1">{"DistributionSellingExpenses",#N/A,FALSE,"Dist. Fixed Exp."}</definedName>
    <definedName name="wrn.Distribution._.Selling._.Expenses." hidden="1">{"DistributionSellingExpenses",#N/A,FALSE,"Dist. Fixed Exp."}</definedName>
    <definedName name="wrn.Distribution._.Warehouse._.Expenses." localSheetId="10" hidden="1">{"WarehouseExpenses",#N/A,FALSE,"Dist. Fixed Exp."}</definedName>
    <definedName name="wrn.Distribution._.Warehouse._.Expenses." hidden="1">{"WarehouseExpenses",#N/A,FALSE,"Dist. Fixed Exp."}</definedName>
    <definedName name="wrn.EM." localSheetId="10"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Engineered._.Materials._.Fixed._.Exp.." localSheetId="10" hidden="1">{"EngineeredMaterialsExp",#N/A,FALSE,"Eng. Mat. Fixed Exp."}</definedName>
    <definedName name="wrn.Engineered._.Materials._.Fixed._.Exp.." hidden="1">{"EngineeredMaterialsExp",#N/A,FALSE,"Eng. Mat. Fixed Exp."}</definedName>
    <definedName name="wrn.Engineered._.Materials._.PL." localSheetId="10" hidden="1">{"EngineeredMaterialsPL",#N/A,FALSE,"Eng. Mat. P &amp; L"}</definedName>
    <definedName name="wrn.Engineered._.Materials._.PL." hidden="1">{"EngineeredMaterialsPL",#N/A,FALSE,"Eng. Mat. P &amp; L"}</definedName>
    <definedName name="wrn.Entire._.Model." localSheetId="10" hidden="1">{"Clothing PL",#N/A,FALSE,"H1H2";"Food PL",#N/A,FALSE,"H1H2";"Group PL",#N/A,FALSE,"H1H2";"Home Furnishings PL",#N/A,FALSE,"H1H2";"LFL assumptions",#N/A,FALSE,"H1H2";"Sales by division",#N/A,FALSE,"H1H2";"UK Retail PL",#N/A,FALSE,"H1H2"}</definedName>
    <definedName name="wrn.Entire._.Model." hidden="1">{"Clothing PL",#N/A,FALSE,"H1H2";"Food PL",#N/A,FALSE,"H1H2";"Group PL",#N/A,FALSE,"H1H2";"Home Furnishings PL",#N/A,FALSE,"H1H2";"LFL assumptions",#N/A,FALSE,"H1H2";"Sales by division",#N/A,FALSE,"H1H2";"UK Retail PL",#N/A,FALSE,"H1H2"}</definedName>
    <definedName name="wrn.Faust._.Full._.Print." localSheetId="10" hidden="1">{#N/A,#N/A,TRUE,"Cover";#N/A,#N/A,TRUE,"Notes";#N/A,#N/A,TRUE,"Check";#N/A,#N/A,TRUE,"Veba Summary";#N/A,#N/A,TRUE,"M_Summary";#N/A,#N/A,TRUE,"Veba";#N/A,#N/A,TRUE,"MergeCo";#N/A,#N/A,TRUE,"Assumptions";#N/A,#N/A,TRUE,"Tax Calc";#N/A,#N/A,TRUE,"GZ";#N/A,#N/A,TRUE,"Amal";#N/A,#N/A,TRUE,"CNegro";#N/A,#N/A,TRUE,"Scott";#N/A,#N/A,TRUE,"Guillemot";#N/A,#N/A,TRUE,"Bittern";#N/A,#N/A,TRUE,"GOS East";#N/A,#N/A,TRUE,"GOS West";#N/A,#N/A,TRUE,"Trinidad";#N/A,#N/A,TRUE,"Ash Sham";#N/A,#N/A,TRUE,"Deir Ez Zor";#N/A,#N/A,TRUE,"Annex IV";#N/A,#N/A,TRUE,"Gas Utilis";#N/A,#N/A,TRUE,"Snorre";#N/A,#N/A,TRUE,"Hanze";#N/A,#N/A,TRUE,"L8b";#N/A,#N/A,TRUE,"V_Other"}</definedName>
    <definedName name="wrn.Faust._.Full._.Print." hidden="1">{#N/A,#N/A,TRUE,"Cover";#N/A,#N/A,TRUE,"Notes";#N/A,#N/A,TRUE,"Check";#N/A,#N/A,TRUE,"Veba Summary";#N/A,#N/A,TRUE,"M_Summary";#N/A,#N/A,TRUE,"Veba";#N/A,#N/A,TRUE,"MergeCo";#N/A,#N/A,TRUE,"Assumptions";#N/A,#N/A,TRUE,"Tax Calc";#N/A,#N/A,TRUE,"GZ";#N/A,#N/A,TRUE,"Amal";#N/A,#N/A,TRUE,"CNegro";#N/A,#N/A,TRUE,"Scott";#N/A,#N/A,TRUE,"Guillemot";#N/A,#N/A,TRUE,"Bittern";#N/A,#N/A,TRUE,"GOS East";#N/A,#N/A,TRUE,"GOS West";#N/A,#N/A,TRUE,"Trinidad";#N/A,#N/A,TRUE,"Ash Sham";#N/A,#N/A,TRUE,"Deir Ez Zor";#N/A,#N/A,TRUE,"Annex IV";#N/A,#N/A,TRUE,"Gas Utilis";#N/A,#N/A,TRUE,"Snorre";#N/A,#N/A,TRUE,"Hanze";#N/A,#N/A,TRUE,"L8b";#N/A,#N/A,TRUE,"V_Other"}</definedName>
    <definedName name="wrn.Full._.Printout." localSheetId="10"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well." localSheetId="10" hidden="1">{"fullwell,pg1",#N/A,FALSE,"Full-Wellstream";"fullwell,pg2+",#N/A,FALSE,"Full-Wellstream"}</definedName>
    <definedName name="wrn.fullwell." hidden="1">{"fullwell,pg1",#N/A,FALSE,"Full-Wellstream";"fullwell,pg2+",#N/A,FALSE,"Full-Wellstream"}</definedName>
    <definedName name="wrn.Grease._.Replacement._.Mfg.._.Expenses." localSheetId="10" hidden="1">{"GreaseReplacementMfgExpenses",#N/A,FALSE,"TP Fixed Exp."}</definedName>
    <definedName name="wrn.Grease._.Replacement._.Mfg.._.Expenses." hidden="1">{"GreaseReplacementMfgExpenses",#N/A,FALSE,"TP Fixed Exp."}</definedName>
    <definedName name="wrn.Grease._.Replacement._.PL." localSheetId="10" hidden="1">{"GreaseReplacementPL",#N/A,FALSE,"Thermal Pdts. P &amp; L"}</definedName>
    <definedName name="wrn.Grease._.Replacement._.PL." hidden="1">{"GreaseReplacementPL",#N/A,FALSE,"Thermal Pdts. P &amp; L"}</definedName>
    <definedName name="wrn.IFF94TAX." localSheetId="10"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IMPRESSION._.DOC." localSheetId="1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MPRESSION._.RP2." localSheetId="1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nvest.678." localSheetId="10" hidden="1">{#N/A,#N/A,FALSE,"1.PRODT1";#N/A,#N/A,FALSE,"2.PRODT2";#N/A,#N/A,FALSE,"3.PRODT3";#N/A,#N/A,FALSE,"4.PRODCTL";#N/A,#N/A,FALSE,"5.KETI";#N/A,#N/A,FALSE,"6..QA1";#N/A,#N/A,FALSE,"7.QA2";#N/A,#N/A,FALSE,"8.MAINTE";#N/A,#N/A,FALSE,"9.SHE";#N/A,#N/A,FALSE,"10.APLCAT";#N/A,#N/A,FALSE,"11GA";#N/A,#N/A,FALSE,"12.FINANCE";#N/A,#N/A,FALSE,"13.ACCOUNT";#N/A,#N/A,FALSE,"14.PROCUR.";#N/A,#N/A,FALSE,"15.SE";#N/A,#N/A,FALSE,"16.SC";#N/A,#N/A,FALSE,"17.P&amp;I";#N/A,#N/A,FALSE,"18.MANUCOM";#N/A,#N/A,FALSE,"19.SACOM";#N/A,#N/A,FALSE,"20.INVEST.TOTAL";#N/A,#N/A,FALSE,"21.건가 증감현황";#N/A,#N/A,FALSE,"22.1.Depre1";#N/A,#N/A,FALSE,"23.Accum.Depre";#N/A,#N/A,FALSE,"24.INVEST.NET";#N/A,#N/A,FALSE,"25.Insure";#N/A,#N/A,FALSE,"26.Dep.All"}</definedName>
    <definedName name="wrn.Invest.678." hidden="1">{#N/A,#N/A,FALSE,"1.PRODT1";#N/A,#N/A,FALSE,"2.PRODT2";#N/A,#N/A,FALSE,"3.PRODT3";#N/A,#N/A,FALSE,"4.PRODCTL";#N/A,#N/A,FALSE,"5.KETI";#N/A,#N/A,FALSE,"6..QA1";#N/A,#N/A,FALSE,"7.QA2";#N/A,#N/A,FALSE,"8.MAINTE";#N/A,#N/A,FALSE,"9.SHE";#N/A,#N/A,FALSE,"10.APLCAT";#N/A,#N/A,FALSE,"11GA";#N/A,#N/A,FALSE,"12.FINANCE";#N/A,#N/A,FALSE,"13.ACCOUNT";#N/A,#N/A,FALSE,"14.PROCUR.";#N/A,#N/A,FALSE,"15.SE";#N/A,#N/A,FALSE,"16.SC";#N/A,#N/A,FALSE,"17.P&amp;I";#N/A,#N/A,FALSE,"18.MANUCOM";#N/A,#N/A,FALSE,"19.SACOM";#N/A,#N/A,FALSE,"20.INVEST.TOTAL";#N/A,#N/A,FALSE,"21.건가 증감현황";#N/A,#N/A,FALSE,"22.1.Depre1";#N/A,#N/A,FALSE,"23.Accum.Depre";#N/A,#N/A,FALSE,"24.INVEST.NET";#N/A,#N/A,FALSE,"25.Insure";#N/A,#N/A,FALSE,"26.Dep.All"}</definedName>
    <definedName name="wrn.ITC._.PL." localSheetId="10" hidden="1">{"ITCPL",#N/A,FALSE,"Thermal Pdts. P &amp; L"}</definedName>
    <definedName name="wrn.ITC._.PL." hidden="1">{"ITCPL",#N/A,FALSE,"Thermal Pdts. P &amp; L"}</definedName>
    <definedName name="wrn.ITC._.Selling._.Expenses." localSheetId="10" hidden="1">{"ITCSellingExpenses",#N/A,FALSE,"TP Fixed Exp."}</definedName>
    <definedName name="wrn.ITC._.Selling._.Expenses." hidden="1">{"ITCSellingExpenses",#N/A,FALSE,"TP Fixed Exp."}</definedName>
    <definedName name="wrn.jck94TAXRETURN." localSheetId="1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KIM2." localSheetId="10"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Lead._.Schedule." localSheetId="10"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MG._.Business._.Development." localSheetId="10" hidden="1">{"MGBusinessDevelopment",#N/A,FALSE,"Bus. Dev."}</definedName>
    <definedName name="wrn.MG._.Business._.Development." hidden="1">{"MGBusinessDevelopment",#N/A,FALSE,"Bus. Dev."}</definedName>
    <definedName name="wrn.New._.Distribution._.PL." localSheetId="10" hidden="1">{"NewDistCombPL",#N/A,FALSE,"New Distribution";"NewDistCompPL",#N/A,FALSE,"New Distribution";"NewDistCordPL",#N/A,FALSE,"New Distribution";"NewDistNewPL",#N/A,FALSE,"New Distribution";"NewDistSinksPL",#N/A,FALSE,"New Distribution"}</definedName>
    <definedName name="wrn.New._.Distribution._.PL." hidden="1">{"NewDistCombPL",#N/A,FALSE,"New Distribution";"NewDistCompPL",#N/A,FALSE,"New Distribution";"NewDistCordPL",#N/A,FALSE,"New Distribution";"NewDistNewPL",#N/A,FALSE,"New Distribution";"NewDistSinksPL",#N/A,FALSE,"New Distribution"}</definedName>
    <definedName name="wrn.no.1." localSheetId="10" hidden="1">{#N/A,#N/A,FALSE,"Const";#N/A,#N/A,FALSE,"P&amp;L";#N/A,#N/A,FALSE,"Sale"}</definedName>
    <definedName name="wrn.no.1." hidden="1">{#N/A,#N/A,FALSE,"Const";#N/A,#N/A,FALSE,"P&amp;L";#N/A,#N/A,FALSE,"Sale"}</definedName>
    <definedName name="wrn.PAIM._.TAX._.PRO." localSheetId="10"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ram." localSheetId="10" hidden="1">{"param,pg1",#N/A,FALSE,"Parameters";"param,pg2",#N/A,FALSE,"Parameters"}</definedName>
    <definedName name="wrn.param." hidden="1">{"param,pg1",#N/A,FALSE,"Parameters";"param,pg2",#N/A,FALSE,"Parameters"}</definedName>
    <definedName name="wrn.PCB원가계산." localSheetId="10" hidden="1">{#N/A,#N/A,FALSE,"P.C.B"}</definedName>
    <definedName name="wrn.PCB원가계산." hidden="1">{#N/A,#N/A,FALSE,"P.C.B"}</definedName>
    <definedName name="wrn.PERSONNEL." localSheetId="10" hidden="1">{"FORM16",#N/A,TRUE,"Personnel1";"FORM16.2",#N/A,TRUE,"Personnel2";"FORM16.2",#N/A,TRUE,"Personnel3";"FORM16.3",#N/A,TRUE,"Personnel4";"FORM16.4",#N/A,TRUE,"Personnel5"}</definedName>
    <definedName name="wrn.PERSONNEL." hidden="1">{"FORM16",#N/A,TRUE,"Personnel1";"FORM16.2",#N/A,TRUE,"Personnel2";"FORM16.2",#N/A,TRUE,"Personnel3";"FORM16.3",#N/A,TRUE,"Personnel4";"FORM16.4",#N/A,TRUE,"Personnel5"}</definedName>
    <definedName name="wrn.pl." localSheetId="10" hidden="1">{#N/A,#N/A,FALSE,"9612";#N/A,#N/A,FALSE,"9612"}</definedName>
    <definedName name="wrn.pl." hidden="1">{#N/A,#N/A,FALSE,"9612";#N/A,#N/A,FALSE,"9612"}</definedName>
    <definedName name="wrn.Print." localSheetId="10" hidden="1">{"YTD/Forecast",#N/A,TRUE,"Fcst_TPLN";"Monthly Averages",#N/A,TRUE,"Fcst_TPLN"}</definedName>
    <definedName name="wrn.Print." hidden="1">{"YTD/Forecast",#N/A,TRUE,"Fcst_TPLN";"Monthly Averages",#N/A,TRUE,"Fcst_TPLN"}</definedName>
    <definedName name="wrn.Print._.Septent." localSheetId="10"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_.Septent." hidden="1">{#N/A,#N/A,FALSE,"SFP1";#N/A,#N/A,FALSE,"SFP2";#N/A,#N/A,FALSE,"SFP3";#N/A,#N/A,FALSE,"SFP4";#N/A,#N/A,FALSE,"SFP5";#N/A,#N/A,FALSE,"SFP6";#N/A,#N/A,FALSE,"MFE1";#N/A,#N/A,FALSE,"JPMO";#N/A,#N/A,FALSE,"SABRE";#N/A,#N/A,FALSE,"ST1";#N/A,#N/A,FALSE,"ST2";#N/A,#N/A,FALSE,"SFP3FixedTranche";#N/A,#N/A,FALSE,"SFP4FixedTranche";#N/A,#N/A,FALSE,"SFP5FixedTranche";#N/A,#N/A,FALSE,"SFP6FixedTranche";#N/A,#N/A,FALSE,"MFE1FixedTranche"}</definedName>
    <definedName name="wrn.PrintAll." localSheetId="10" hidden="1">{#N/A,#N/A,TRUE,"Summary";#N/A,#N/A,TRUE,"IS";#N/A,#N/A,TRUE,"Adj";#N/A,#N/A,TRUE,"BS";#N/A,#N/A,TRUE,"CF";#N/A,#N/A,TRUE,"Debt";#N/A,#N/A,TRUE,"IRR"}</definedName>
    <definedName name="wrn.PrintAll." hidden="1">{#N/A,#N/A,TRUE,"Summary";#N/A,#N/A,TRUE,"IS";#N/A,#N/A,TRUE,"Adj";#N/A,#N/A,TRUE,"BS";#N/A,#N/A,TRUE,"CF";#N/A,#N/A,TRUE,"Debt";#N/A,#N/A,TRUE,"IRR"}</definedName>
    <definedName name="wrn.Research._.and._.Development._.Exp.." localSheetId="10" hidden="1">{"ResearchandDevelopmentExp",#N/A,FALSE,"TP Fixed Exp."}</definedName>
    <definedName name="wrn.Research._.and._.Development._.Exp.." hidden="1">{"ResearchandDevelopmentExp",#N/A,FALSE,"TP Fixed Exp."}</definedName>
    <definedName name="wrn.REV1." localSheetId="10" hidden="1">{"FORM1",#N/A,FALSE,"Revenue";"FORMTR",#N/A,FALSE,"Revenue";"FORM3.1",#N/A,FALSE,"Revenue"}</definedName>
    <definedName name="wrn.REV1." hidden="1">{"FORM1",#N/A,FALSE,"Revenue";"FORMTR",#N/A,FALSE,"Revenue";"FORM3.1",#N/A,FALSE,"Revenue"}</definedName>
    <definedName name="wrn.REVENUE." localSheetId="10" hidden="1">{"FORM1",#N/A,TRUE,"Revenue";"FORM1.1",#N/A,TRUE,"Revenue";"FORM1.2",#N/A,TRUE,"Revenue";"FORM2",#N/A,TRUE,"Revenue";"FORM2.1",#N/A,TRUE,"Revenue"}</definedName>
    <definedName name="wrn.REVENUE." hidden="1">{"FORM1",#N/A,TRUE,"Revenue";"FORM1.1",#N/A,TRUE,"Revenue";"FORM1.2",#N/A,TRUE,"Revenue";"FORM2",#N/A,TRUE,"Revenue";"FORM2.1",#N/A,TRUE,"Revenue"}</definedName>
    <definedName name="wrn.RPT." localSheetId="10"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AA94TAX." localSheetId="10"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localSheetId="10"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les._.and._.LFL._.assumptions." localSheetId="10" hidden="1">{#N/A,#N/A,FALSE,"H1H2";"Sales by division",#N/A,FALSE,"H1H2";"LFL assumptions",#N/A,FALSE,"H1H2"}</definedName>
    <definedName name="wrn.Sales._.and._.LFL._.assumptions." hidden="1">{#N/A,#N/A,FALSE,"H1H2";"Sales by division",#N/A,FALSE,"H1H2";"LFL assumptions",#N/A,FALSE,"H1H2"}</definedName>
    <definedName name="wrn.Sil._.Pad._.Mfg.._.Expenses." localSheetId="10" hidden="1">{"SilPadMfgExpenses",#N/A,FALSE,"TP Fixed Exp."}</definedName>
    <definedName name="wrn.Sil._.Pad._.Mfg.._.Expenses." hidden="1">{"SilPadMfgExpenses",#N/A,FALSE,"TP Fixed Exp."}</definedName>
    <definedName name="wrn.Sil._.Pad._.PL." localSheetId="10" hidden="1">{"SilPadPL",#N/A,FALSE,"Thermal Pdts. P &amp; L"}</definedName>
    <definedName name="wrn.Sil._.Pad._.PL." hidden="1">{"SilPadPL",#N/A,FALSE,"Thermal Pdts. P &amp; L"}</definedName>
    <definedName name="wrn.Sil._.Pad._.Quality._.Expenses." localSheetId="10" hidden="1">{"SilPadQualityExpenses",#N/A,FALSE,"TP Fixed Exp."}</definedName>
    <definedName name="wrn.Sil._.Pad._.Quality._.Expenses." hidden="1">{"SilPadQualityExpenses",#N/A,FALSE,"TP Fixed Exp."}</definedName>
    <definedName name="wrn.SilPad._.Mfg.._.Wages._.and._.Benefits." localSheetId="10" hidden="1">{"SPWages",#N/A,FALSE,"Annual Wages and Benefits"}</definedName>
    <definedName name="wrn.SilPad._.Mfg.._.Wages._.and._.Benefits." hidden="1">{"SPWages",#N/A,FALSE,"Annual Wages and Benefits"}</definedName>
    <definedName name="wrn.su." localSheetId="10"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SummaryReport." localSheetId="10" hidden="1">{"Header",#N/A,TRUE,"Summary";"ProjectInfo",#N/A,TRUE,"Total Value"}</definedName>
    <definedName name="wrn.SummaryReport." hidden="1">{"Header",#N/A,TRUE,"Summary";"ProjectInfo",#N/A,TRUE,"Total Value"}</definedName>
    <definedName name="wrn.Switch._.PL." localSheetId="10" hidden="1">{"SwitchPL",#N/A,FALSE,"Switch P &amp; L"}</definedName>
    <definedName name="wrn.Switch._.PL." hidden="1">{"SwitchPL",#N/A,FALSE,"Switch P &amp; L"}</definedName>
    <definedName name="wrn.TEST." localSheetId="10" hidden="1">{#N/A,#N/A,FALSE,"3가";#N/A,#N/A,FALSE,"3나";#N/A,#N/A,FALSE,"3다"}</definedName>
    <definedName name="wrn.TEST." hidden="1">{#N/A,#N/A,FALSE,"3가";#N/A,#N/A,FALSE,"3나";#N/A,#N/A,FALSE,"3다"}</definedName>
    <definedName name="wrn.Thermal._.Clad._.Mfg.._.Expenses." localSheetId="10" hidden="1">{"ThermalCladMfgExpenses",#N/A,FALSE,"TP Fixed Exp."}</definedName>
    <definedName name="wrn.Thermal._.Clad._.Mfg.._.Expenses." hidden="1">{"ThermalCladMfgExpenses",#N/A,FALSE,"TP Fixed Exp."}</definedName>
    <definedName name="wrn.Thermal._.Clad._.PL." localSheetId="10" hidden="1">{"ThermalCladPL",#N/A,FALSE,"Thermal Pdts. P &amp; L"}</definedName>
    <definedName name="wrn.Thermal._.Clad._.PL." hidden="1">{"ThermalCladPL",#N/A,FALSE,"Thermal Pdts. P &amp; L"}</definedName>
    <definedName name="wrn.Thermal._.Commissions." localSheetId="10" hidden="1">{"ThermalCommissions",#N/A,FALSE,"TP Fixed Exp."}</definedName>
    <definedName name="wrn.Thermal._.Commissions." hidden="1">{"ThermalCommissions",#N/A,FALSE,"TP Fixed Exp."}</definedName>
    <definedName name="wrn.Thermal._.Fixed._.Expenses." localSheetId="10" hidden="1">{"SilPadMfgExpenses",#N/A,FALSE,"TP Fixed Exp.";"SilPadQualityExpenses",#N/A,FALSE,"TP Fixed Exp.";"ThermalProcEngExpenses",#N/A,FALSE,"TP Fixed Exp.";"ThermalCladMfgExpenses",#N/A,FALSE,"TP Fixed Exp.";"GreaseReplacementMfgExpenses",#N/A,FALSE,"TP Fixed Exp.";"ThermalSellingExpenses",#N/A,FALSE,"TP Fixed Exp.";"ITCSellingExpenses",#N/A,FALSE,"TP Fixed Exp.";"UKSellingExpenses",#N/A,FALSE,"TP Fixed Exp.";"ResearchandDevelopmentExp",#N/A,FALSE,"TP Fixed Exp.";"ThermalCommissions",#N/A,FALSE,"TP Fixed Exp."}</definedName>
    <definedName name="wrn.Thermal._.Fixed._.Expenses." hidden="1">{"SilPadMfgExpenses",#N/A,FALSE,"TP Fixed Exp.";"SilPadQualityExpenses",#N/A,FALSE,"TP Fixed Exp.";"ThermalProcEngExpenses",#N/A,FALSE,"TP Fixed Exp.";"ThermalCladMfgExpenses",#N/A,FALSE,"TP Fixed Exp.";"GreaseReplacementMfgExpenses",#N/A,FALSE,"TP Fixed Exp.";"ThermalSellingExpenses",#N/A,FALSE,"TP Fixed Exp.";"ITCSellingExpenses",#N/A,FALSE,"TP Fixed Exp.";"UKSellingExpenses",#N/A,FALSE,"TP Fixed Exp.";"ResearchandDevelopmentExp",#N/A,FALSE,"TP Fixed Exp.";"ThermalCommissions",#N/A,FALSE,"TP Fixed Exp."}</definedName>
    <definedName name="wrn.Thermal._.Proc.._.Eng.._.Expenses." localSheetId="10" hidden="1">{"ThermalProcEngExpenses",#N/A,FALSE,"TP Fixed Exp."}</definedName>
    <definedName name="wrn.Thermal._.Proc.._.Eng.._.Expenses." hidden="1">{"ThermalProcEngExpenses",#N/A,FALSE,"TP Fixed Exp."}</definedName>
    <definedName name="wrn.Thermal._.Products._.Interco.._.Elim.." localSheetId="10" hidden="1">{"ThermalProductsIntercoElim",#N/A,FALSE,"Thermal Pdts. P &amp; L"}</definedName>
    <definedName name="wrn.Thermal._.Products._.Interco.._.Elim.." hidden="1">{"ThermalProductsIntercoElim",#N/A,FALSE,"Thermal Pdts. P &amp; L"}</definedName>
    <definedName name="wrn.Thermal._.Products._.PL." localSheetId="10" hidden="1">{"ThermalProductsPL",#N/A,FALSE,"Thermal Pdts. P &amp; L"}</definedName>
    <definedName name="wrn.Thermal._.Products._.PL." hidden="1">{"ThermalProductsPL",#N/A,FALSE,"Thermal Pdts. P &amp; L"}</definedName>
    <definedName name="wrn.Thermal._.Selling._.Expenses." localSheetId="10" hidden="1">{"ThermalSellingExpenses",#N/A,FALSE,"TP Fixed Exp."}</definedName>
    <definedName name="wrn.Thermal._.Selling._.Expenses." hidden="1">{"ThermalSellingExpenses",#N/A,FALSE,"TP Fixed Exp."}</definedName>
    <definedName name="wrn.toptrial." localSheetId="10" hidden="1">{"toptrial",#N/A,TRUE,"toptrial";"adjustment",#N/A,TRUE,"toptrial";"voucher",#N/A,TRUE,"toptrial"}</definedName>
    <definedName name="wrn.toptrial." hidden="1">{"toptrial",#N/A,TRUE,"toptrial";"adjustment",#N/A,TRUE,"toptrial";"voucher",#N/A,TRUE,"toptrial"}</definedName>
    <definedName name="wrn.TP._.Material._.and._.Labor._.Costs." localSheetId="10" hidden="1">{"TPMaterialLaborCosts",#N/A,FALSE,"Thermal Pdts. P &amp; L"}</definedName>
    <definedName name="wrn.TP._.Material._.and._.Labor._.Costs." hidden="1">{"TPMaterialLaborCosts",#N/A,FALSE,"Thermal Pdts. P &amp; L"}</definedName>
    <definedName name="wrn.Trended._.BS." localSheetId="10" hidden="1">{"TrendLiab",#N/A,FALSE,"Balance Sheet";"TrendAssets",#N/A,FALSE,"Balance Sheet"}</definedName>
    <definedName name="wrn.Trended._.BS." hidden="1">{"TrendLiab",#N/A,FALSE,"Balance Sheet";"TrendAssets",#N/A,FALSE,"Balance Sheet"}</definedName>
    <definedName name="wrn.UK._.PL." localSheetId="10" hidden="1">{"UKPL",#N/A,FALSE,"Thermal Pdts. P &amp; L"}</definedName>
    <definedName name="wrn.UK._.PL." hidden="1">{"UKPL",#N/A,FALSE,"Thermal Pdts. P &amp; L"}</definedName>
    <definedName name="wrn.UK._.Retail._.PLs." localSheetId="10" hidden="1">{"Clothing PL",#N/A,FALSE,"H1H2";"Food PL",#N/A,FALSE,"H1H2";"Group PL",#N/A,FALSE,"H1H2";"Home Furnishings PL",#N/A,FALSE,"H1H2"}</definedName>
    <definedName name="wrn.UK._.Retail._.PLs." hidden="1">{"Clothing PL",#N/A,FALSE,"H1H2";"Food PL",#N/A,FALSE,"H1H2";"Group PL",#N/A,FALSE,"H1H2";"Home Furnishings PL",#N/A,FALSE,"H1H2"}</definedName>
    <definedName name="wrn.UK._.Selling._.Expenses." localSheetId="10" hidden="1">{"UKSellingExpenses",#N/A,FALSE,"TP Fixed Exp."}</definedName>
    <definedName name="wrn.UK._.Selling._.Expenses." hidden="1">{"UKSellingExpenses",#N/A,FALSE,"TP Fixed Exp."}</definedName>
    <definedName name="wrn.UNIONGAS94TAXRETURN." localSheetId="10"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VT수익성._.FULL._.SET." localSheetId="1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olf._.and._.Paddington._.PDF._.Printout." localSheetId="10"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rn.Wolf._.and._.Paddington._.PDF._.Printout."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rn.YUH33400." localSheetId="10" hidden="1">{#N/A,#N/A,FALSE,"2000";#N/A,#N/A,FALSE,"1999_1998"}</definedName>
    <definedName name="wrn.YUH33400." hidden="1">{#N/A,#N/A,FALSE,"2000";#N/A,#N/A,FALSE,"1999_1998"}</definedName>
    <definedName name="wrn.Y차._.종합." localSheetId="10" hidden="1">{#N/A,#N/A,TRUE,"Y생산";#N/A,#N/A,TRUE,"Y판매";#N/A,#N/A,TRUE,"Y총물량";#N/A,#N/A,TRUE,"Y능력";#N/A,#N/A,TRUE,"YKD"}</definedName>
    <definedName name="wrn.Y차._.종합." hidden="1">{#N/A,#N/A,TRUE,"Y생산";#N/A,#N/A,TRUE,"Y판매";#N/A,#N/A,TRUE,"Y총물량";#N/A,#N/A,TRUE,"Y능력";#N/A,#N/A,TRUE,"YKD"}</definedName>
    <definedName name="wrn.간단한세무조정계산서."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localSheetId="10" hidden="1">{#N/A,#N/A,FALSE,"buildings"}</definedName>
    <definedName name="wrn.감가." hidden="1">{#N/A,#N/A,FALSE,"buildings"}</definedName>
    <definedName name="wrn.관섬예산." localSheetId="1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구소민." localSheetId="10" hidden="1">{#N/A,#N/A,TRUE,"변동비고정비분류(5단계)";#N/A,#N/A,TRUE,"변동비고정비분류(5단계)"}</definedName>
    <definedName name="wrn.구소민." hidden="1">{#N/A,#N/A,TRUE,"변동비고정비분류(5단계)";#N/A,#N/A,TRUE,"변동비고정비분류(5단계)"}</definedName>
    <definedName name="wrn.급여인상안." localSheetId="10" hidden="1">{#N/A,#N/A,FALSE,"계약직(여)"}</definedName>
    <definedName name="wrn.급여인상안." hidden="1">{#N/A,#N/A,FALSE,"계약직(여)"}</definedName>
    <definedName name="wrn.기술료._.비교." localSheetId="10" hidden="1">{#N/A,#N/A,FALSE,"기술료 비교"}</definedName>
    <definedName name="wrn.기술료._.비교." hidden="1">{#N/A,#N/A,FALSE,"기술료 비교"}</definedName>
    <definedName name="wrn.대차._.대조표." localSheetId="10" hidden="1">{#N/A,#N/A,TRUE,"대 차 대 조 표"}</definedName>
    <definedName name="wrn.대차._.대조표." hidden="1">{#N/A,#N/A,TRUE,"대 차 대 조 표"}</definedName>
    <definedName name="wrn.등록예비신청서." localSheetId="10"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wrn.등록예비신청서."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wrn.보고서." localSheetId="10" hidden="1">{#N/A,#N/A,FALSE,"Sheet1";#N/A,#N/A,FALSE,"기평9607"}</definedName>
    <definedName name="wrn.보고서." hidden="1">{#N/A,#N/A,FALSE,"Sheet1";#N/A,#N/A,FALSE,"기평9607"}</definedName>
    <definedName name="wrn.부문손익." localSheetId="10" hidden="1">{#N/A,#N/A,FALSE,"매출이익"}</definedName>
    <definedName name="wrn.부문손익." hidden="1">{#N/A,#N/A,FALSE,"매출이익"}</definedName>
    <definedName name="wrn.부산주경기장."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하계획." localSheetId="10" hidden="1">{#N/A,#N/A,TRUE,"LOADCOVE";#N/A,#N/A,TRUE,"PAGE001";#N/A,#N/A,TRUE,"PAGE002";#N/A,#N/A,TRUE,"PAGE003";#N/A,#N/A,TRUE,"PAGE004";#N/A,#N/A,TRUE,"PAGE005";#N/A,#N/A,TRUE,"PAGE006";#N/A,#N/A,TRUE,"PAGE007";#N/A,#N/A,TRUE,"PAGE008";#N/A,#N/A,TRUE,"PAGE009";#N/A,#N/A,TRUE,"PAGE010";#N/A,#N/A,TRUE,"PAGE011";#N/A,#N/A,TRUE,"PAGE012";#N/A,#N/A,TRUE,"PAGE013"}</definedName>
    <definedName name="wrn.부하계획." hidden="1">{#N/A,#N/A,TRUE,"LOADCOVE";#N/A,#N/A,TRUE,"PAGE001";#N/A,#N/A,TRUE,"PAGE002";#N/A,#N/A,TRUE,"PAGE003";#N/A,#N/A,TRUE,"PAGE004";#N/A,#N/A,TRUE,"PAGE005";#N/A,#N/A,TRUE,"PAGE006";#N/A,#N/A,TRUE,"PAGE007";#N/A,#N/A,TRUE,"PAGE008";#N/A,#N/A,TRUE,"PAGE009";#N/A,#N/A,TRUE,"PAGE010";#N/A,#N/A,TRUE,"PAGE011";#N/A,#N/A,TRUE,"PAGE012";#N/A,#N/A,TRUE,"PAGE013"}</definedName>
    <definedName name="wrn.불량금액." localSheetId="10" hidden="1">{#N/A,#N/A,FALSE,"9612"}</definedName>
    <definedName name="wrn.불량금액." hidden="1">{#N/A,#N/A,FALSE,"9612"}</definedName>
    <definedName name="wrn.사업계획." localSheetId="10" hidden="1">{#N/A,#N/A,FALSE,"SILO현황";#N/A,#N/A,FALSE,"타업체";#N/A,#N/A,FALSE,"생산능력"}</definedName>
    <definedName name="wrn.사업계획." hidden="1">{#N/A,#N/A,FALSE,"SILO현황";#N/A,#N/A,FALSE,"타업체";#N/A,#N/A,FALSE,"생산능력"}</definedName>
    <definedName name="wrn.사업계획서." localSheetId="10" hidden="1">{#N/A,#N/A,FALSE,"표지";#N/A,#N/A,FALSE,"목차";#N/A,#N/A,FALSE,"사업개요";#N/A,#N/A,FALSE,"수급전망";#N/A,#N/A,FALSE,"기간연장";#N/A,#N/A,FALSE,"선박운항계획";#N/A,#N/A,FALSE,"채산성"}</definedName>
    <definedName name="wrn.사업계획서." hidden="1">{#N/A,#N/A,FALSE,"표지";#N/A,#N/A,FALSE,"목차";#N/A,#N/A,FALSE,"사업개요";#N/A,#N/A,FALSE,"수급전망";#N/A,#N/A,FALSE,"기간연장";#N/A,#N/A,FALSE,"선박운항계획";#N/A,#N/A,FALSE,"채산성"}</definedName>
    <definedName name="wrn.선박도입._.채산성." localSheetId="10" hidden="1">{#N/A,#N/A,FALSE,"채산3501.XLS";#N/A,#N/A,FALSE,"신조수A.XLS";#N/A,#N/A,FALSE,"신조수b.XLS";#N/A,#N/A,FALSE,"채산3502.XLS";#N/A,#N/A,FALSE,"신조원리.XLS";#N/A,#N/A,FALSE,"신조감가.XLS"}</definedName>
    <definedName name="wrn.선박도입._.채산성." hidden="1">{#N/A,#N/A,FALSE,"채산3501.XLS";#N/A,#N/A,FALSE,"신조수A.XLS";#N/A,#N/A,FALSE,"신조수b.XLS";#N/A,#N/A,FALSE,"채산3502.XLS";#N/A,#N/A,FALSE,"신조원리.XLS";#N/A,#N/A,FALSE,"신조감가.XLS"}</definedName>
    <definedName name="wrn.선사." localSheetId="10" hidden="1">{#N/A,#N/A,FALSE,"품의서";#N/A,#N/A,FALSE,"전제";#N/A,#N/A,FALSE,"총손";#N/A,#N/A,FALSE,"손익"}</definedName>
    <definedName name="wrn.선사." hidden="1">{#N/A,#N/A,FALSE,"품의서";#N/A,#N/A,FALSE,"전제";#N/A,#N/A,FALSE,"총손";#N/A,#N/A,FALSE,"손익"}</definedName>
    <definedName name="wrn.세무" localSheetId="1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1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손익보고." localSheetId="1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수." localSheetId="10" hidden="1">{#N/A,"수불부",FALSE,"사급자재수불서";#N/A,"수불부",FALSE,"사급자재수불서"}</definedName>
    <definedName name="wrn.수." hidden="1">{#N/A,"수불부",FALSE,"사급자재수불서";#N/A,"수불부",FALSE,"사급자재수불서"}</definedName>
    <definedName name="wrn.신규dep._.full._.set." localSheetId="10"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심창규" localSheetId="10" hidden="1">{#N/A,#N/A,FALSE,"범우구미";#N/A,#N/A,FALSE,"세한케미칼";#N/A,#N/A,FALSE,"세명화학";#N/A,#N/A,FALSE,"신영케미칼";#N/A,#N/A,FALSE,"일석상사"}</definedName>
    <definedName name="WRN.심창규" hidden="1">{#N/A,#N/A,FALSE,"범우구미";#N/A,#N/A,FALSE,"세한케미칼";#N/A,#N/A,FALSE,"세명화학";#N/A,#N/A,FALSE,"신영케미칼";#N/A,#N/A,FALSE,"일석상사"}</definedName>
    <definedName name="wrn.예산99." localSheetId="10" hidden="1">{#N/A,#N/A,FALSE,"대비양식";#N/A,#N/A,FALSE,"월별양식";#N/A,#N/A,FALSE,"출장비";#N/A,#N/A,FALSE,"교통비계획";#N/A,#N/A,FALSE,"참고도서";#N/A,#N/A,FALSE,"제회비";#N/A,#N/A,FALSE,"접대계획";#N/A,#N/A,FALSE,"출장실적"}</definedName>
    <definedName name="wrn.예산99." hidden="1">{#N/A,#N/A,FALSE,"대비양식";#N/A,#N/A,FALSE,"월별양식";#N/A,#N/A,FALSE,"출장비";#N/A,#N/A,FALSE,"교통비계획";#N/A,#N/A,FALSE,"참고도서";#N/A,#N/A,FALSE,"제회비";#N/A,#N/A,FALSE,"접대계획";#N/A,#N/A,FALSE,"출장실적"}</definedName>
    <definedName name="wrn.월말보고서." localSheetId="10"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말보고서."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추정." localSheetId="10" hidden="1">{#N/A,#N/A,FALSE,"월추정감가상각비";#N/A,#N/A,FALSE,"main_prog"}</definedName>
    <definedName name="wrn.월추정." hidden="1">{#N/A,#N/A,FALSE,"월추정감가상각비";#N/A,#N/A,FALSE,"main_prog"}</definedName>
    <definedName name="wrn.일일보고." localSheetId="10" hidden="1">{#N/A,#N/A,FALSE,"보통예금";#N/A,#N/A,FALSE,"입.출금명세서";#N/A,#N/A,FALSE,"현금출납현황 ";#N/A,#N/A,FALSE,"차입금,예금"}</definedName>
    <definedName name="wrn.일일보고." hidden="1">{#N/A,#N/A,FALSE,"보통예금";#N/A,#N/A,FALSE,"입.출금명세서";#N/A,#N/A,FALSE,"현금출납현황 ";#N/A,#N/A,FALSE,"차입금,예금"}</definedName>
    <definedName name="wrn.자재코드집." localSheetId="10" hidden="1">{#N/A,#N/A,FALSE,"Sheet1"}</definedName>
    <definedName name="wrn.자재코드집." hidden="1">{#N/A,#N/A,FALSE,"Sheet1"}</definedName>
    <definedName name="wrn.자판정비._.월간회의자료." localSheetId="1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무제표." localSheetId="10" hidden="1">{#N/A,#N/A,FALSE,"BS";#N/A,#N/A,FALSE,"IS";#N/A,#N/A,FALSE,"결손금처리";#N/A,#N/A,FALSE,"cashflow"}</definedName>
    <definedName name="wrn.재무제표." hidden="1">{#N/A,#N/A,FALSE,"BS";#N/A,#N/A,FALSE,"IS";#N/A,#N/A,FALSE,"결손금처리";#N/A,#N/A,FALSE,"cashflow"}</definedName>
    <definedName name="wrn.전부인쇄." localSheetId="10" hidden="1">{#N/A,#N/A,FALSE,"단축1";#N/A,#N/A,FALSE,"단축2";#N/A,#N/A,FALSE,"단축3";#N/A,#N/A,FALSE,"장축";#N/A,#N/A,FALSE,"4WD"}</definedName>
    <definedName name="wrn.전부인쇄." hidden="1">{#N/A,#N/A,FALSE,"단축1";#N/A,#N/A,FALSE,"단축2";#N/A,#N/A,FALSE,"단축3";#N/A,#N/A,FALSE,"장축";#N/A,#N/A,FALSE,"4WD"}</definedName>
    <definedName name="wrn.전사예산." localSheetId="1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체인쇄." localSheetId="10" hidden="1">{#N/A,#N/A,FALSE,"본사";#N/A,#N/A,FALSE,"영업";#N/A,#N/A,FALSE,"생산";#N/A,#N/A,FALSE,"정비";#N/A,#N/A,FALSE,"칠성계";#N/A,#N/A,FALSE,"파견";#N/A,#N/A,FALSE,"기타";#N/A,#N/A,FALSE,"총계"}</definedName>
    <definedName name="wrn.전체인쇄." hidden="1">{#N/A,#N/A,FALSE,"본사";#N/A,#N/A,FALSE,"영업";#N/A,#N/A,FALSE,"생산";#N/A,#N/A,FALSE,"정비";#N/A,#N/A,FALSE,"칠성계";#N/A,#N/A,FALSE,"파견";#N/A,#N/A,FALSE,"기타";#N/A,#N/A,FALSE,"총계"}</definedName>
    <definedName name="wrn.제조원가." localSheetId="10" hidden="1">{#N/A,#N/A,FALSE,"9612"}</definedName>
    <definedName name="wrn.제조원가." hidden="1">{#N/A,#N/A,FALSE,"9612"}</definedName>
    <definedName name="wrn.제품수불." localSheetId="10" hidden="1">{#N/A,#N/A,FALSE,"9612"}</definedName>
    <definedName name="wrn.제품수불." hidden="1">{#N/A,#N/A,FALSE,"9612"}</definedName>
    <definedName name="wrn.조흥94세무." localSheetId="1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localSheetId="1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주간._.보고." localSheetId="10" hidden="1">{#N/A,#N/A,TRUE,"일정"}</definedName>
    <definedName name="wrn.주간._.보고." hidden="1">{#N/A,#N/A,TRUE,"일정"}</definedName>
    <definedName name="wrn.중국.XLS." localSheetId="10" hidden="1">{#N/A,#N/A,FALSE,"표지";#N/A,#N/A,FALSE,"을지1";#N/A,#N/A,FALSE,"일정1";#N/A,#N/A,FALSE,"일정2";#N/A,#N/A,FALSE,"11T-C";#N/A,#N/A,FALSE,"15T-D";#N/A,#N/A,FALSE,"판매현황";#N/A,#N/A,FALSE,"업무 FLOW"}</definedName>
    <definedName name="wrn.중국.XLS." hidden="1">{#N/A,#N/A,FALSE,"표지";#N/A,#N/A,FALSE,"을지1";#N/A,#N/A,FALSE,"일정1";#N/A,#N/A,FALSE,"일정2";#N/A,#N/A,FALSE,"11T-C";#N/A,#N/A,FALSE,"15T-D";#N/A,#N/A,FALSE,"판매현황";#N/A,#N/A,FALSE,"업무 FLOW"}</definedName>
    <definedName name="wrn.직좌." localSheetId="10"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10" hidden="1">{#N/A,#N/A,FALSE,"표지";#N/A,#N/A,FALSE,"전제";#N/A,#N/A,FALSE,"대당";#N/A,#N/A,FALSE,"가공비";#N/A,#N/A,FALSE,"재료비";#N/A,#N/A,FALSE,"손익"}</definedName>
    <definedName name="wrn.직중." hidden="1">{#N/A,#N/A,FALSE,"표지";#N/A,#N/A,FALSE,"전제";#N/A,#N/A,FALSE,"대당";#N/A,#N/A,FALSE,"가공비";#N/A,#N/A,FALSE,"재료비";#N/A,#N/A,FALSE,"손익"}</definedName>
    <definedName name="wrn.채권재조정." localSheetId="10"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wrn.채권재조정."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wrn.채권채무조회서." localSheetId="10" hidden="1">{#N/A,#N/A,FALSE,"채권채무";#N/A,#N/A,FALSE,"control sheet"}</definedName>
    <definedName name="wrn.채권채무조회서." hidden="1">{#N/A,#N/A,FALSE,"채권채무";#N/A,#N/A,FALSE,"control sheet"}</definedName>
    <definedName name="wrn.통관현황." localSheetId="10" hidden="1">{#N/A,#N/A,FALSE,"출고분";#N/A,#N/A,FALSE,"출고분";#N/A,#N/A,FALSE,"출고분";#N/A,#N/A,FALSE,"출고분";#N/A,#N/A,FALSE,"출고분"}</definedName>
    <definedName name="wrn.통관현황." hidden="1">{#N/A,#N/A,FALSE,"출고분";#N/A,#N/A,FALSE,"출고분";#N/A,#N/A,FALSE,"출고분";#N/A,#N/A,FALSE,"출고분";#N/A,#N/A,FALSE,"출고분"}</definedName>
    <definedName name="wrn.퇴직금._.계산." localSheetId="10" hidden="1">{#N/A,#N/A,FALSE,"평균임금기준퇴직금"}</definedName>
    <definedName name="wrn.퇴직금._.계산." hidden="1">{#N/A,#N/A,FALSE,"평균임금기준퇴직금"}</definedName>
    <definedName name="wrn.판유리예산." localSheetId="1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평촌성심PROJECT." localSheetId="10" hidden="1">{#N/A,#N/A,FALSE,"보고서"}</definedName>
    <definedName name="wrn.평촌성심PROJECT." hidden="1">{#N/A,#N/A,FALSE,"보고서"}</definedName>
    <definedName name="wrn.포장단가." localSheetId="10" hidden="1">{#N/A,#N/A,FALSE,"포장단가"}</definedName>
    <definedName name="wrn.포장단가." hidden="1">{#N/A,#N/A,FALSE,"포장단가"}</definedName>
    <definedName name="wrn.포항강판." localSheetId="10" hidden="1">{"현수",#N/A,FALSE,"월추정감가상각비"}</definedName>
    <definedName name="wrn.포항강판." hidden="1">{"현수",#N/A,FALSE,"월추정감가상각비"}</definedName>
    <definedName name="wrn.플랜트조직변경에따른인원변동." localSheetId="10" hidden="1">{#N/A,#N/A,FALSE,"Sheet1";#N/A,#N/A,FALSE,"Sheet1";#N/A,#N/A,FALSE,"Sheet1"}</definedName>
    <definedName name="wrn.플랜트조직변경에따른인원변동." hidden="1">{#N/A,#N/A,FALSE,"Sheet1";#N/A,#N/A,FALSE,"Sheet1";#N/A,#N/A,FALSE,"Sheet1"}</definedName>
    <definedName name="wrn.함영민." localSheetId="10" hidden="1">{#N/A,#N/A,FALSE,"범우구미";#N/A,#N/A,FALSE,"세한케미칼";#N/A,#N/A,FALSE,"세명화학";#N/A,#N/A,FALSE,"신영케미칼";#N/A,#N/A,FALSE,"일석상사"}</definedName>
    <definedName name="wrn.함영민." hidden="1">{#N/A,#N/A,FALSE,"범우구미";#N/A,#N/A,FALSE,"세한케미칼";#N/A,#N/A,FALSE,"세명화학";#N/A,#N/A,FALSE,"신영케미칼";#N/A,#N/A,FALSE,"일석상사"}</definedName>
    <definedName name="wrn.현대정공구매현황." localSheetId="10" hidden="1">{#N/A,#N/A,FALSE,"정공"}</definedName>
    <definedName name="wrn.현대정공구매현황." hidden="1">{#N/A,#N/A,FALSE,"정공"}</definedName>
    <definedName name="wrn.현장._.NCR._.분석." localSheetId="10" hidden="1">{#N/A,#N/A,FALSE,"현장 NCR 분석";#N/A,#N/A,FALSE,"현장품질감사";#N/A,#N/A,FALSE,"현장품질감사"}</definedName>
    <definedName name="wrn.현장._.NCR._.분석." hidden="1">{#N/A,#N/A,FALSE,"현장 NCR 분석";#N/A,#N/A,FALSE,"현장품질감사";#N/A,#N/A,FALSE,"현장품질감사"}</definedName>
    <definedName name="wrn.회의0104.XLS." localSheetId="10" hidden="1">{#N/A,#N/A,TRUE,"매출진척-1";#N/A,#N/A,TRUE,"매출진척-2";#N/A,#N/A,TRUE,"제품실적";#N/A,#N/A,TRUE,"RAC";#N/A,#N/A,TRUE,"PAC ";#N/A,#N/A,TRUE,"재고현황";#N/A,#N/A,TRUE,"공지사항"}</definedName>
    <definedName name="wrn.회의0104.XLS." hidden="1">{#N/A,#N/A,TRUE,"매출진척-1";#N/A,#N/A,TRUE,"매출진척-2";#N/A,#N/A,TRUE,"제품실적";#N/A,#N/A,TRUE,"RAC";#N/A,#N/A,TRUE,"PAC ";#N/A,#N/A,TRUE,"재고현황";#N/A,#N/A,TRUE,"공지사항"}</definedName>
    <definedName name="WS">#REF!</definedName>
    <definedName name="wss" localSheetId="10" hidden="1">{#N/A,#N/A,FALSE,"BS";#N/A,#N/A,FALSE,"PL";#N/A,#N/A,FALSE,"처분";#N/A,#N/A,FALSE,"현금";#N/A,#N/A,FALSE,"매출";#N/A,#N/A,FALSE,"원가";#N/A,#N/A,FALSE,"경영"}</definedName>
    <definedName name="wss" hidden="1">{#N/A,#N/A,FALSE,"BS";#N/A,#N/A,FALSE,"PL";#N/A,#N/A,FALSE,"처분";#N/A,#N/A,FALSE,"현금";#N/A,#N/A,FALSE,"매출";#N/A,#N/A,FALSE,"원가";#N/A,#N/A,FALSE,"경영"}</definedName>
    <definedName name="WTB">#REF!</definedName>
    <definedName name="wte" localSheetId="10" hidden="1">{#N/A,#N/A,FALSE,"ALM-ASISC"}</definedName>
    <definedName name="wte" hidden="1">{#N/A,#N/A,FALSE,"ALM-ASISC"}</definedName>
    <definedName name="wvu.nnn." localSheetId="10" hidden="1">{TRUE,TRUE,-1.25,-15.5,484.5,300,FALSE,TRUE,TRUE,TRUE,0,2,#N/A,1,#N/A,4,18.7058823529412,1,FALSE,FALSE,3,TRUE,1,FALSE,100,"Swvu.nnn.","ACwvu.nnn.",1,FALSE,FALSE,0.5,0.5,1,1,1,"&amp;F","Page &amp;P",FALSE,FALSE,FALSE,TRUE,1,100,#N/A,#N/A,FALSE,FALSE,#N/A,#N/A,FALSE,FALSE}</definedName>
    <definedName name="wvu.nnn." hidden="1">{TRUE,TRUE,-1.25,-15.5,484.5,300,FALSE,TRUE,TRUE,TRUE,0,2,#N/A,1,#N/A,4,18.7058823529412,1,FALSE,FALSE,3,TRUE,1,FALSE,100,"Swvu.nnn.","ACwvu.nnn.",1,FALSE,FALSE,0.5,0.5,1,1,1,"&amp;F","Page &amp;P",FALSE,FALSE,FALSE,TRUE,1,100,#N/A,#N/A,FALSE,FALSE,#N/A,#N/A,FALSE,FALSE}</definedName>
    <definedName name="ww" localSheetId="10" hidden="1">{#N/A,#N/A,FALSE,"손익표지";#N/A,#N/A,FALSE,"손익계산";#N/A,#N/A,FALSE,"일반관리비";#N/A,#N/A,FALSE,"영업외수익";#N/A,#N/A,FALSE,"영업외비용";#N/A,#N/A,FALSE,"매출액";#N/A,#N/A,FALSE,"요약손익";#N/A,#N/A,FALSE,"요약대차";#N/A,#N/A,FALSE,"매출채권현황";#N/A,#N/A,FALSE,"매출채권명세"}</definedName>
    <definedName name="ww" hidden="1">{#N/A,#N/A,FALSE,"손익표지";#N/A,#N/A,FALSE,"손익계산";#N/A,#N/A,FALSE,"일반관리비";#N/A,#N/A,FALSE,"영업외수익";#N/A,#N/A,FALSE,"영업외비용";#N/A,#N/A,FALSE,"매출액";#N/A,#N/A,FALSE,"요약손익";#N/A,#N/A,FALSE,"요약대차";#N/A,#N/A,FALSE,"매출채권현황";#N/A,#N/A,FALSE,"매출채권명세"}</definedName>
    <definedName name="WWDASF">#N/A</definedName>
    <definedName name="wwew" localSheetId="10" hidden="1">{#N/A,#N/A,FALSE,"UNIT";#N/A,#N/A,FALSE,"UNIT";#N/A,#N/A,FALSE,"계정"}</definedName>
    <definedName name="wwew" hidden="1">{#N/A,#N/A,FALSE,"UNIT";#N/A,#N/A,FALSE,"UNIT";#N/A,#N/A,FALSE,"계정"}</definedName>
    <definedName name="wwewewewe" localSheetId="10" hidden="1">{#N/A,#N/A,TRUE,"Summary";#N/A,#N/A,TRUE,"IS";#N/A,#N/A,TRUE,"Adj";#N/A,#N/A,TRUE,"BS";#N/A,#N/A,TRUE,"CF";#N/A,#N/A,TRUE,"Debt";#N/A,#N/A,TRUE,"IRR"}</definedName>
    <definedName name="wwewewewe" hidden="1">{#N/A,#N/A,TRUE,"Summary";#N/A,#N/A,TRUE,"IS";#N/A,#N/A,TRUE,"Adj";#N/A,#N/A,TRUE,"BS";#N/A,#N/A,TRUE,"CF";#N/A,#N/A,TRUE,"Debt";#N/A,#N/A,TRUE,"IRR"}</definedName>
    <definedName name="wwewww" localSheetId="10" hidden="1">{#N/A,#N/A,FALSE,"UNIT";#N/A,#N/A,FALSE,"UNIT";#N/A,#N/A,FALSE,"계정"}</definedName>
    <definedName name="wwewww" hidden="1">{#N/A,#N/A,FALSE,"UNIT";#N/A,#N/A,FALSE,"UNIT";#N/A,#N/A,FALSE,"계정"}</definedName>
    <definedName name="www">#REF!</definedName>
    <definedName name="WWWW">#REF!</definedName>
    <definedName name="WWWWW" localSheetId="10" hidden="1">{"'호선별현황(방식)'!$K$22:$P$22","'호선별현황(방식)'!$K$22:$P$22"}</definedName>
    <definedName name="WWWWW" hidden="1">{"'호선별현황(방식)'!$K$22:$P$22","'호선별현황(방식)'!$K$22:$P$22"}</definedName>
    <definedName name="wwwwww" localSheetId="10" hidden="1">{"'호선별현황(방식)'!$K$22:$P$22","'호선별현황(방식)'!$K$22:$P$22"}</definedName>
    <definedName name="wwwwww" hidden="1">{"'호선별현황(방식)'!$K$22:$P$22","'호선별현황(방식)'!$K$22:$P$22"}</definedName>
    <definedName name="wwwwwww" localSheetId="1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wwwwww"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wwwwwww" localSheetId="10" hidden="1">{#N/A,#N/A,FALSE,"UNIT";#N/A,#N/A,FALSE,"UNIT";#N/A,#N/A,FALSE,"계정"}</definedName>
    <definedName name="wwwwwwww" hidden="1">{#N/A,#N/A,FALSE,"UNIT";#N/A,#N/A,FALSE,"UNIT";#N/A,#N/A,FALSE,"계정"}</definedName>
    <definedName name="wwwwwwwwdw" localSheetId="10" hidden="1">{#N/A,#N/A,FALSE,"UNIT";#N/A,#N/A,FALSE,"UNIT";#N/A,#N/A,FALSE,"계정"}</definedName>
    <definedName name="wwwwwwwwdw" hidden="1">{#N/A,#N/A,FALSE,"UNIT";#N/A,#N/A,FALSE,"UNIT";#N/A,#N/A,FALSE,"계정"}</definedName>
    <definedName name="wwwwwwwww" localSheetId="1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wwwwwwww"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wwwwwwwwwww" localSheetId="10" hidden="1">{#N/A,#N/A,FALSE,"UNIT";#N/A,#N/A,FALSE,"UNIT";#N/A,#N/A,FALSE,"계정"}</definedName>
    <definedName name="wwwwwwwwwwww" hidden="1">{#N/A,#N/A,FALSE,"UNIT";#N/A,#N/A,FALSE,"UNIT";#N/A,#N/A,FALSE,"계정"}</definedName>
    <definedName name="wwwwwwwwwwwww" localSheetId="1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wwwwwwwwwwww"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wwwwwwwwwwwww" localSheetId="1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wwwwwwwwwwwww"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wwwwwwwwwwwwww" localSheetId="10" hidden="1">{#N/A,#N/A,FALSE,"UNIT";#N/A,#N/A,FALSE,"UNIT";#N/A,#N/A,FALSE,"계정"}</definedName>
    <definedName name="wwwwwwwwwwwwwww" hidden="1">{#N/A,#N/A,FALSE,"UNIT";#N/A,#N/A,FALSE,"UNIT";#N/A,#N/A,FALSE,"계정"}</definedName>
    <definedName name="WZ">#REF!</definedName>
    <definedName name="W행">#REF!</definedName>
    <definedName name="X">#REF!</definedName>
    <definedName name="X44A1">#REF!</definedName>
    <definedName name="X9802장판원본_원본_List">#REF!</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2lb단품">#REF!</definedName>
    <definedName name="xd2lb조립">#REF!</definedName>
    <definedName name="XDA납품">#REF!</definedName>
    <definedName name="XDA생산">#REF!</definedName>
    <definedName name="xda조립">#REF!</definedName>
    <definedName name="XDB납품">#REF!</definedName>
    <definedName name="XDB생산">#REF!</definedName>
    <definedName name="xdb조립">#REF!</definedName>
    <definedName name="XDCVVTA납품">#REF!</definedName>
    <definedName name="xdcvvta단품">#REF!</definedName>
    <definedName name="XDCVVTA생산">#REF!</definedName>
    <definedName name="XDCVVTA입고">#REF!</definedName>
    <definedName name="xdcvvta조립">#REF!</definedName>
    <definedName name="XDCVVTB2단품">#REF!</definedName>
    <definedName name="XDCVVTB2입고">#REF!</definedName>
    <definedName name="XDCVVTB2조립">#REF!</definedName>
    <definedName name="XDCVVTB납품">#REF!</definedName>
    <definedName name="xdcvvtb단품">#REF!</definedName>
    <definedName name="XDCVVTB생산">#REF!</definedName>
    <definedName name="XDCVVTB입고">#REF!</definedName>
    <definedName name="xdcvvtb조립">#REF!</definedName>
    <definedName name="XDCVVT납품">#REF!</definedName>
    <definedName name="XDCVVT생산">#REF!</definedName>
    <definedName name="xdd">#REF!</definedName>
    <definedName name="XDDSL납품">#REF!</definedName>
    <definedName name="xddsl단품">#REF!</definedName>
    <definedName name="XDDSL생산">#REF!</definedName>
    <definedName name="XDDSL입고">#REF!</definedName>
    <definedName name="xddsl조립">#REF!</definedName>
    <definedName name="XDDXX">#REF!</definedName>
    <definedName name="XDS" localSheetId="10" hidden="1">{#N/A,#N/A,FALSE,"을지 (4)";#N/A,#N/A,FALSE,"을지 (5)";#N/A,#N/A,FALSE,"을지 (6)"}</definedName>
    <definedName name="XDS" hidden="1">{#N/A,#N/A,FALSE,"을지 (4)";#N/A,#N/A,FALSE,"을지 (5)";#N/A,#N/A,FALSE,"을지 (6)"}</definedName>
    <definedName name="xd단품">#REF!</definedName>
    <definedName name="XD입고">#REF!</definedName>
    <definedName name="xf">#REF!</definedName>
    <definedName name="XIII._당기순이익">#REF!</definedName>
    <definedName name="XKRpWJD">#REF!</definedName>
    <definedName name="XPrice">#REF!</definedName>
    <definedName name="xref">#REF!</definedName>
    <definedName name="XREF_COLUMN_1" hidden="1">#REF!</definedName>
    <definedName name="XREF_COLUMN_10" hidden="1">#REF!</definedName>
    <definedName name="XREF_COLUMN_11" hidden="1">#REF!</definedName>
    <definedName name="XREF_COLUMN_110"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3" hidden="1">#N/A</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hidden="1">#REF!</definedName>
    <definedName name="XREF_COLUMN_33" hidden="1">#REF!</definedName>
    <definedName name="XREF_COLUMN_34" hidden="1">#REF!</definedName>
    <definedName name="XREF_COLUMN_35" hidden="1">#REF!</definedName>
    <definedName name="XREF_COLUMN_36" hidden="1">#REF!</definedName>
    <definedName name="XREF_COLUMN_37" hidden="1">#REF!</definedName>
    <definedName name="XREF_COLUMN_38" hidden="1">#REF!</definedName>
    <definedName name="XREF_COLUMN_39" hidden="1">#REF!</definedName>
    <definedName name="XREF_COLUMN_4" hidden="1">#REF!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48" hidden="1">#REF!</definedName>
    <definedName name="XREF_COLUMN_49" hidden="1">#REF!</definedName>
    <definedName name="XREF_COLUMN_5" hidden="1">#REF!</definedName>
    <definedName name="XREF_COLUMN_50" hidden="1">#REF!</definedName>
    <definedName name="XREF_COLUMN_51" hidden="1">#REF!</definedName>
    <definedName name="XREF_COLUMN_52" hidden="1">#REF!</definedName>
    <definedName name="XREF_COLUMN_53" hidden="1">#REF!</definedName>
    <definedName name="XREF_COLUMN_54" hidden="1">#REF!</definedName>
    <definedName name="XREF_COLUMN_55" hidden="1">#REF!</definedName>
    <definedName name="XREF_COLUMN_56" hidden="1">#REF!</definedName>
    <definedName name="XREF_COLUMN_57" hidden="1">#REF!</definedName>
    <definedName name="XREF_COLUMN_58" hidden="1">#REF!</definedName>
    <definedName name="XREF_COLUMN_59" hidden="1">#REF!</definedName>
    <definedName name="XREF_COLUMN_6" hidden="1">#REF!</definedName>
    <definedName name="XREF_COLUMN_60" hidden="1">#REF!</definedName>
    <definedName name="XREF_COLUMN_61" hidden="1">#REF!</definedName>
    <definedName name="XREF_COLUMN_62" hidden="1">#REF!</definedName>
    <definedName name="XREF_COLUMN_63" hidden="1">#REF!</definedName>
    <definedName name="XREF_COLUMN_64" hidden="1">#REF!</definedName>
    <definedName name="XREF_COLUMN_65" hidden="1">#REF!</definedName>
    <definedName name="XREF_COLUMN_66" hidden="1">#REF!</definedName>
    <definedName name="XREF_COLUMN_67" hidden="1">#REF!</definedName>
    <definedName name="XREF_COLUMN_68" hidden="1">#REF!</definedName>
    <definedName name="XREF_COLUMN_69" hidden="1">#REF!</definedName>
    <definedName name="XREF_COLUMN_7" hidden="1">#REF!</definedName>
    <definedName name="XREF_COLUMN_70" hidden="1">#REF!</definedName>
    <definedName name="XREF_COLUMN_71" hidden="1">#REF!</definedName>
    <definedName name="XREF_COLUMN_72" hidden="1">#REF!</definedName>
    <definedName name="XREF_COLUMN_73" hidden="1">#REF!</definedName>
    <definedName name="XREF_COLUMN_74" hidden="1">#REF!</definedName>
    <definedName name="XREF_COLUMN_75" hidden="1">#REF!</definedName>
    <definedName name="XREF_COLUMN_76" hidden="1">#REF!</definedName>
    <definedName name="XREF_COLUMN_77" hidden="1">#REF!</definedName>
    <definedName name="XREF_COLUMN_79" hidden="1">#REF!</definedName>
    <definedName name="XREF_COLUMN_8" hidden="1">#REF!</definedName>
    <definedName name="XREF_COLUMN_81" hidden="1">#REF!</definedName>
    <definedName name="XREF_COLUMN_83" hidden="1">#REF!</definedName>
    <definedName name="XREF_COLUMN_87" hidden="1">#REF!</definedName>
    <definedName name="XREF_COLUMN_89" hidden="1">#REF!</definedName>
    <definedName name="XREF_COLUMN_9" hidden="1">#REF!</definedName>
    <definedName name="XREF_COLUMN_91" hidden="1">#REF!</definedName>
    <definedName name="XREF_COLUMN_93" hidden="1">#REF!</definedName>
    <definedName name="XREF_COLUMN_95" hidden="1">#REF!</definedName>
    <definedName name="XREF_COLUMN_97" hidden="1">#REF!</definedName>
    <definedName name="XRefActiveRow" hidden="1">#REF!</definedName>
    <definedName name="XRefColumnsCount" hidden="1">4</definedName>
    <definedName name="XRefCopy1" hidden="1">#REF!</definedName>
    <definedName name="XRefCopy10" hidden="1">#REF!</definedName>
    <definedName name="XRefCopy100" hidden="1">#REF!</definedName>
    <definedName name="XRefCopy101" hidden="1">#REF!</definedName>
    <definedName name="XRefCopy101Row" hidden="1">#N/A</definedName>
    <definedName name="XRefCopy102" hidden="1">#REF!</definedName>
    <definedName name="XRefCopy103" hidden="1">#REF!</definedName>
    <definedName name="XRefCopy104" hidden="1">#REF!</definedName>
    <definedName name="XRefCopy104Row" hidden="1">#N/A</definedName>
    <definedName name="XRefCopy105" hidden="1">#REF!</definedName>
    <definedName name="XRefCopy106Row" hidden="1">#N/A</definedName>
    <definedName name="XRefCopy108Row" hidden="1">#N/A</definedName>
    <definedName name="XRefCopy109Row" hidden="1">#N/A</definedName>
    <definedName name="XRefCopy10Row" hidden="1">#REF!</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#REF!</definedName>
    <definedName name="XRefCopy12" hidden="1">#REF!</definedName>
    <definedName name="XRefCopy120" hidden="1">#REF!</definedName>
    <definedName name="XRefCopy122Row" hidden="1">#N/A</definedName>
    <definedName name="XRefCopy123Row" hidden="1">#N/A</definedName>
    <definedName name="XRefCopy124Row" hidden="1">#REF!</definedName>
    <definedName name="XRefCopy125Row" hidden="1">#REF!</definedName>
    <definedName name="XRefCopy126Row"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#N/A</definedName>
    <definedName name="XRefCopy48" hidden="1">#REF!</definedName>
    <definedName name="XRefCopy48Row" hidden="1">#REF!</definedName>
    <definedName name="XRefCopy49" hidden="1">#REF!</definedName>
    <definedName name="XRefCopy49Row" hidden="1">#N/A</definedName>
    <definedName name="XRefCopy4Row" hidden="1">#REF!</definedName>
    <definedName name="XRefCopy5" hidden="1">#REF!</definedName>
    <definedName name="XRefCopy50" hidden="1">#REF!</definedName>
    <definedName name="XRefCopy50Row" hidden="1">#N/A</definedName>
    <definedName name="XRefCopy51" hidden="1">#REF!</definedName>
    <definedName name="XRefCopy51Row" hidden="1">#N/A</definedName>
    <definedName name="XRefCopy52" hidden="1">#REF!</definedName>
    <definedName name="XRefCopy52Row" hidden="1">#N/A</definedName>
    <definedName name="XRefCopy53" hidden="1">#REF!</definedName>
    <definedName name="XRefCopy53Row" hidden="1">#REF!</definedName>
    <definedName name="XRefCopy54" hidden="1">#REF!</definedName>
    <definedName name="XRefCopy54Row" hidden="1">#N/A</definedName>
    <definedName name="XRefCopy55" hidden="1">#REF!</definedName>
    <definedName name="XRefCopy55Row" hidden="1">#REF!</definedName>
    <definedName name="XRefCopy56" hidden="1">#REF!</definedName>
    <definedName name="XRefCopy56Row" hidden="1">#N/A</definedName>
    <definedName name="XRefCopy57" hidden="1">#REF!</definedName>
    <definedName name="XRefCopy57Row" hidden="1">#N/A</definedName>
    <definedName name="XRefCopy58" hidden="1">#REF!</definedName>
    <definedName name="XRefCopy58Row" hidden="1">#N/A</definedName>
    <definedName name="XRefCopy59" hidden="1">#REF!</definedName>
    <definedName name="XRefCopy59Row" hidden="1">#N/A</definedName>
    <definedName name="XRefCopy5Row" hidden="1">#REF!</definedName>
    <definedName name="XRefCopy6" hidden="1">#REF!</definedName>
    <definedName name="XRefCopy60" hidden="1">#REF!</definedName>
    <definedName name="XRefCopy60Row" hidden="1">#N/A</definedName>
    <definedName name="XRefCopy61" hidden="1">#REF!</definedName>
    <definedName name="XRefCopy61Row" hidden="1">#N/A</definedName>
    <definedName name="XRefCopy62" hidden="1">#REF!</definedName>
    <definedName name="XRefCopy62Row" hidden="1">#N/A</definedName>
    <definedName name="XRefCopy63" hidden="1">#REF!</definedName>
    <definedName name="XRefCopy63Row" hidden="1">#N/A</definedName>
    <definedName name="XRefCopy64" hidden="1">#REF!</definedName>
    <definedName name="XRefCopy64Row" hidden="1">#N/A</definedName>
    <definedName name="XRefCopy65" hidden="1">#REF!</definedName>
    <definedName name="XRefCopy65Row" hidden="1">#N/A</definedName>
    <definedName name="XRefCopy66" hidden="1">#REF!</definedName>
    <definedName name="XRefCopy66Row" hidden="1">#N/A</definedName>
    <definedName name="XRefCopy67" hidden="1">#REF!</definedName>
    <definedName name="XRefCopy67Row" hidden="1">#N/A</definedName>
    <definedName name="XRefCopy68" hidden="1">#REF!</definedName>
    <definedName name="XRefCopy68Row" hidden="1">#N/A</definedName>
    <definedName name="XRefCopy69" hidden="1">#REF!</definedName>
    <definedName name="XRefCopy69Row" hidden="1">#N/A</definedName>
    <definedName name="XRefCopy6Row" hidden="1">#REF!</definedName>
    <definedName name="XRefCopy7" hidden="1">#REF!</definedName>
    <definedName name="XRefCopy70" hidden="1">#REF!</definedName>
    <definedName name="XRefCopy70Row" hidden="1">#N/A</definedName>
    <definedName name="XRefCopy71" hidden="1">#REF!</definedName>
    <definedName name="XRefCopy71Row" hidden="1">#N/A</definedName>
    <definedName name="XRefCopy72" hidden="1">#REF!</definedName>
    <definedName name="XRefCopy72Row" hidden="1">#N/A</definedName>
    <definedName name="XRefCopy73" hidden="1">#REF!</definedName>
    <definedName name="XRefCopy73Row" hidden="1">#N/A</definedName>
    <definedName name="XRefCopy74" hidden="1">#REF!</definedName>
    <definedName name="XRefCopy74Row" hidden="1">#N/A</definedName>
    <definedName name="XRefCopy75" hidden="1">#REF!</definedName>
    <definedName name="XRefCopy75Row" hidden="1">#N/A</definedName>
    <definedName name="XRefCopy76" hidden="1">#REF!</definedName>
    <definedName name="XRefCopy76Row" hidden="1">#N/A</definedName>
    <definedName name="XRefCopy77" hidden="1">#REF!</definedName>
    <definedName name="XRefCopy77Row" hidden="1">#N/A</definedName>
    <definedName name="XRefCopy78" hidden="1">#REF!</definedName>
    <definedName name="XRefCopy78Row" hidden="1">#N/A</definedName>
    <definedName name="XRefCopy79" hidden="1">#REF!</definedName>
    <definedName name="XRefCopy79Row" hidden="1">#N/A</definedName>
    <definedName name="XRefCopy7Row" hidden="1">#REF!</definedName>
    <definedName name="XRefCopy8">#REF!</definedName>
    <definedName name="XRefCopy80" hidden="1">#REF!</definedName>
    <definedName name="XRefCopy80Row" hidden="1">#N/A</definedName>
    <definedName name="XRefCopy81" hidden="1">#REF!</definedName>
    <definedName name="XRefCopy82" hidden="1">#REF!</definedName>
    <definedName name="XRefCopy83" hidden="1">#REF!</definedName>
    <definedName name="XRefCopy84" hidden="1">#REF!</definedName>
    <definedName name="XRefCopy85" hidden="1">#REF!</definedName>
    <definedName name="XRefCopy86" hidden="1">#REF!</definedName>
    <definedName name="XRefCopy87" hidden="1">#REF!</definedName>
    <definedName name="XRefCopy88" hidden="1">#REF!</definedName>
    <definedName name="XRefCopy89" hidden="1">#REF!</definedName>
    <definedName name="XRefCopy8Row">#REF!</definedName>
    <definedName name="XRefCopy9" hidden="1">#REF!</definedName>
    <definedName name="XRefCopy90" hidden="1">#REF!</definedName>
    <definedName name="XRefCopy91" hidden="1">#REF!</definedName>
    <definedName name="XRefCopy92" hidden="1">#REF!</definedName>
    <definedName name="XRefCopy93" hidden="1">#REF!</definedName>
    <definedName name="XRefCopy94" hidden="1">#REF!</definedName>
    <definedName name="XRefCopy95" hidden="1">#REF!</definedName>
    <definedName name="XRefCopy96" hidden="1">#REF!</definedName>
    <definedName name="XRefCopy97" hidden="1">#REF!</definedName>
    <definedName name="XRefCopy98" hidden="1">#REF!</definedName>
    <definedName name="XRefCopy99" hidden="1">#REF!</definedName>
    <definedName name="XRefCopy9Row" hidden="1">#REF!</definedName>
    <definedName name="XRefCopyRangeCount" hidden="1">23</definedName>
    <definedName name="XRefPaste1" hidden="1">#REF!</definedName>
    <definedName name="XRefPaste1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Row" hidden="1">#REF!</definedName>
    <definedName name="XRefPaste11" hidden="1">#REF!</definedName>
    <definedName name="XRefPaste110" hidden="1">#REF!</definedName>
    <definedName name="XRefPaste111" hidden="1">#REF!</definedName>
    <definedName name="XRefPaste112" hidden="1">#REF!</definedName>
    <definedName name="XRefPaste113" hidden="1">#REF!</definedName>
    <definedName name="XRefPaste114" hidden="1">#REF!</definedName>
    <definedName name="XRefPaste115" hidden="1">#REF!</definedName>
    <definedName name="XRefPaste116" hidden="1">#REF!</definedName>
    <definedName name="XRefPaste117" hidden="1">#REF!</definedName>
    <definedName name="XRefPaste11Row" hidden="1">#REF!</definedName>
    <definedName name="XRefPaste12" hidden="1">#REF!</definedName>
    <definedName name="XRefPaste120" hidden="1">#REF!</definedName>
    <definedName name="XRefPaste121" hidden="1">#REF!</definedName>
    <definedName name="XRefPaste124" hidden="1">#REF!</definedName>
    <definedName name="XRefPaste126" hidden="1">#REF!</definedName>
    <definedName name="XRefPaste129" hidden="1">#REF!</definedName>
    <definedName name="XRefPaste12Row" hidden="1">#REF!</definedName>
    <definedName name="XRefPaste13" hidden="1">#REF!</definedName>
    <definedName name="XRefPaste130" hidden="1">#REF!</definedName>
    <definedName name="XRefPaste134" hidden="1">#REF!</definedName>
    <definedName name="XRefPaste135" hidden="1">#REF!</definedName>
    <definedName name="XRefPaste136" hidden="1">#REF!</definedName>
    <definedName name="XRefPaste138" hidden="1">#REF!</definedName>
    <definedName name="XRefPaste13Row" hidden="1">#REF!</definedName>
    <definedName name="XRefPaste14" hidden="1">#REF!</definedName>
    <definedName name="XRefPaste140" hidden="1">#REF!</definedName>
    <definedName name="XRefPaste143" hidden="1">#REF!</definedName>
    <definedName name="XRefPaste144" hidden="1">#REF!</definedName>
    <definedName name="XRefPaste145"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9" hidden="1">#REF!</definedName>
    <definedName name="XRefPaste14Row" hidden="1">#REF!</definedName>
    <definedName name="XRefPaste15" hidden="1">#REF!</definedName>
    <definedName name="XRefPaste150" hidden="1">#REF!</definedName>
    <definedName name="XRefPaste151" hidden="1">#REF!</definedName>
    <definedName name="XRefPaste152" hidden="1">#REF!</definedName>
    <definedName name="XRefPaste153" hidden="1">#REF!</definedName>
    <definedName name="XRefPaste154" hidden="1">#REF!</definedName>
    <definedName name="XRefPaste155" hidden="1">#REF!</definedName>
    <definedName name="XRefPaste156" hidden="1">#REF!</definedName>
    <definedName name="XRefPaste157" hidden="1">#REF!</definedName>
    <definedName name="XRefPaste158" hidden="1">#REF!</definedName>
    <definedName name="XRefPaste159" hidden="1">#REF!</definedName>
    <definedName name="XRefPaste15Row" hidden="1">#REF!</definedName>
    <definedName name="XRefPaste16" hidden="1">#REF!</definedName>
    <definedName name="XRefPaste160" hidden="1">#REF!</definedName>
    <definedName name="XRefPaste161" hidden="1">#REF!</definedName>
    <definedName name="XRefPaste162" hidden="1">#REF!</definedName>
    <definedName name="XRefPaste163" hidden="1">#REF!</definedName>
    <definedName name="XRefPaste164" hidden="1">#REF!</definedName>
    <definedName name="XRefPaste165" hidden="1">#REF!</definedName>
    <definedName name="XRefPaste166" hidden="1">#REF!</definedName>
    <definedName name="XRefPaste167" hidden="1">#REF!</definedName>
    <definedName name="XRefPaste168" hidden="1">#REF!</definedName>
    <definedName name="XRefPaste169" hidden="1">#REF!</definedName>
    <definedName name="XRefPaste16Row" hidden="1">#REF!</definedName>
    <definedName name="XRefPaste17" hidden="1">#REF!</definedName>
    <definedName name="XRefPaste170" hidden="1">#REF!</definedName>
    <definedName name="XRefPaste171" hidden="1">#REF!</definedName>
    <definedName name="XRefPaste172" hidden="1">#REF!</definedName>
    <definedName name="XRefPaste173" hidden="1">#REF!</definedName>
    <definedName name="XRefPaste174" hidden="1">#REF!</definedName>
    <definedName name="XRefPaste175" hidden="1">#REF!</definedName>
    <definedName name="XRefPaste179" hidden="1">#REF!</definedName>
    <definedName name="XRefPaste17Row" hidden="1">#REF!</definedName>
    <definedName name="XRefPaste18" hidden="1">#REF!</definedName>
    <definedName name="XRefPaste180" hidden="1">#REF!</definedName>
    <definedName name="XRefPaste180Row" hidden="1">#REF!</definedName>
    <definedName name="XRefPaste181" hidden="1">#REF!</definedName>
    <definedName name="XRefPaste182" hidden="1">#REF!</definedName>
    <definedName name="XRefPaste183" hidden="1">#REF!</definedName>
    <definedName name="XRefPaste184" hidden="1">#REF!</definedName>
    <definedName name="XRefPaste185" hidden="1">#REF!</definedName>
    <definedName name="XRefPaste186" hidden="1">#REF!</definedName>
    <definedName name="XRefPaste187" hidden="1">#REF!</definedName>
    <definedName name="XRefPaste188" hidden="1">#REF!</definedName>
    <definedName name="XRefPaste189" hidden="1">#REF!</definedName>
    <definedName name="XRefPaste18Row" hidden="1">#REF!</definedName>
    <definedName name="XRefPaste19" hidden="1">#REF!</definedName>
    <definedName name="XRefPaste190Row" hidden="1">#REF!</definedName>
    <definedName name="XRefPaste191Row" hidden="1">#REF!</definedName>
    <definedName name="XRefPaste192Row" hidden="1">#REF!</definedName>
    <definedName name="XRefPaste193Row" hidden="1">#REF!</definedName>
    <definedName name="XRefPaste194" hidden="1">#REF!</definedName>
    <definedName name="XRefPaste194Row" hidden="1">#REF!</definedName>
    <definedName name="XRefPaste195Row" hidden="1">#REF!</definedName>
    <definedName name="XRefPaste196Row" hidden="1">#REF!</definedName>
    <definedName name="XRefPaste197" hidden="1">#REF!</definedName>
    <definedName name="XRefPaste197Row" hidden="1">#REF!</definedName>
    <definedName name="XRefPaste198" hidden="1">#REF!</definedName>
    <definedName name="XRefPaste198Row" hidden="1">#REF!</definedName>
    <definedName name="XRefPaste199" hidden="1">#REF!</definedName>
    <definedName name="XRefPaste199Row" hidden="1">#REF!</definedName>
    <definedName name="XRefPaste19Row" hidden="1">#REF!</definedName>
    <definedName name="XRefPaste1Row" hidden="1">#REF!</definedName>
    <definedName name="XRefPaste2">#REF!</definedName>
    <definedName name="XRefPaste20" hidden="1">#REF!</definedName>
    <definedName name="XRefPaste200" hidden="1">#REF!</definedName>
    <definedName name="XRefPaste200Row" hidden="1">#REF!</definedName>
    <definedName name="XRefPaste201" hidden="1">#REF!</definedName>
    <definedName name="XRefPaste201Row" hidden="1">#REF!</definedName>
    <definedName name="XRefPaste202" hidden="1">#REF!</definedName>
    <definedName name="XRefPaste202Row" hidden="1">#REF!</definedName>
    <definedName name="XRefPaste203" hidden="1">#REF!</definedName>
    <definedName name="XRefPaste203Row" hidden="1">#REF!</definedName>
    <definedName name="XRefPaste204" hidden="1">#REF!</definedName>
    <definedName name="XRefPaste204Row" hidden="1">#REF!</definedName>
    <definedName name="XRefPaste205" hidden="1">#REF!</definedName>
    <definedName name="XRefPaste205Row" hidden="1">#REF!</definedName>
    <definedName name="XRefPaste206" hidden="1">#REF!</definedName>
    <definedName name="XRefPaste206Row" hidden="1">#REF!</definedName>
    <definedName name="XRefPaste207" hidden="1">#REF!</definedName>
    <definedName name="XRefPaste207Row" hidden="1">#REF!</definedName>
    <definedName name="XRefPaste208" hidden="1">#REF!</definedName>
    <definedName name="XRefPaste208Row" hidden="1">#REF!</definedName>
    <definedName name="XRefPaste209" hidden="1">#REF!</definedName>
    <definedName name="XRefPaste209Row" hidden="1">#REF!</definedName>
    <definedName name="XRefPaste20Row" hidden="1">#REF!</definedName>
    <definedName name="XRefPaste21" hidden="1">#REF!</definedName>
    <definedName name="XRefPaste210" hidden="1">#REF!</definedName>
    <definedName name="XRefPaste210Row" hidden="1">#REF!</definedName>
    <definedName name="XRefPaste211" hidden="1">#REF!</definedName>
    <definedName name="XRefPaste211Row" hidden="1">#REF!</definedName>
    <definedName name="XRefPaste212" hidden="1">#REF!</definedName>
    <definedName name="XRefPaste212Row" hidden="1">#REF!</definedName>
    <definedName name="XRefPaste213" hidden="1">#REF!</definedName>
    <definedName name="XRefPaste213Row" hidden="1">#REF!</definedName>
    <definedName name="XRefPaste214" hidden="1">#REF!</definedName>
    <definedName name="XRefPaste214Row" hidden="1">#REF!</definedName>
    <definedName name="XRefPaste215" hidden="1">#REF!</definedName>
    <definedName name="XRefPaste215Row" hidden="1">#REF!</definedName>
    <definedName name="XRefPaste216" hidden="1">#REF!</definedName>
    <definedName name="XRefPaste216Row" hidden="1">#REF!</definedName>
    <definedName name="XRefPaste217" hidden="1">#REF!</definedName>
    <definedName name="XRefPaste217Row" hidden="1">#REF!</definedName>
    <definedName name="XRefPaste218" hidden="1">#REF!</definedName>
    <definedName name="XRefPaste218Row" hidden="1">#REF!</definedName>
    <definedName name="XRefPaste219" hidden="1">#REF!</definedName>
    <definedName name="XRefPaste219Row" hidden="1">#REF!</definedName>
    <definedName name="XRefPaste21Row" hidden="1">#REF!</definedName>
    <definedName name="XRefPaste22" hidden="1">#REF!</definedName>
    <definedName name="XRefPaste220" hidden="1">#REF!</definedName>
    <definedName name="XRefPaste220Row" hidden="1">#REF!</definedName>
    <definedName name="XRefPaste221" hidden="1">#REF!</definedName>
    <definedName name="XRefPaste221Row" hidden="1">#REF!</definedName>
    <definedName name="XRefPaste222" hidden="1">#REF!</definedName>
    <definedName name="XRefPaste222Row" hidden="1">#REF!</definedName>
    <definedName name="XRefPaste223" hidden="1">#REF!</definedName>
    <definedName name="XRefPaste223Row" hidden="1">#REF!</definedName>
    <definedName name="XRefPaste224" hidden="1">#REF!</definedName>
    <definedName name="XRefPaste224Row" hidden="1">#REF!</definedName>
    <definedName name="XRefPaste225" hidden="1">#REF!</definedName>
    <definedName name="XRefPaste225Row" hidden="1">#REF!</definedName>
    <definedName name="XRefPaste226" hidden="1">#REF!</definedName>
    <definedName name="XRefPaste226Row" hidden="1">#REF!</definedName>
    <definedName name="XRefPaste227" hidden="1">#REF!</definedName>
    <definedName name="XRefPaste227Row" hidden="1">#REF!</definedName>
    <definedName name="XRefPaste228" hidden="1">#REF!</definedName>
    <definedName name="XRefPaste228Row" hidden="1">#REF!</definedName>
    <definedName name="XRefPaste229" hidden="1">#REF!</definedName>
    <definedName name="XRefPaste229Row" hidden="1">#REF!</definedName>
    <definedName name="XRefPaste22Row" hidden="1">#REF!</definedName>
    <definedName name="XRefPaste23" hidden="1">#REF!</definedName>
    <definedName name="XRefPaste230" hidden="1">#REF!</definedName>
    <definedName name="XRefPaste230Row" hidden="1">#REF!</definedName>
    <definedName name="XRefPaste231" hidden="1">#REF!</definedName>
    <definedName name="XRefPaste231Row" hidden="1">#REF!</definedName>
    <definedName name="XRefPaste232" hidden="1">#REF!</definedName>
    <definedName name="XRefPaste232Row" hidden="1">#REF!</definedName>
    <definedName name="XRefPaste233Row" hidden="1">#REF!</definedName>
    <definedName name="XRefPaste234Row" hidden="1">#REF!</definedName>
    <definedName name="XRefPaste235" hidden="1">#REF!</definedName>
    <definedName name="XRefPaste235Row" hidden="1">#REF!</definedName>
    <definedName name="XRefPaste236Row" hidden="1">#REF!</definedName>
    <definedName name="XRefPaste237Row" hidden="1">#REF!</definedName>
    <definedName name="XRefPaste238Row" hidden="1">#REF!</definedName>
    <definedName name="XRefPaste239Row" hidden="1">#REF!</definedName>
    <definedName name="XRefPaste23Row" hidden="1">#REF!</definedName>
    <definedName name="XRefPaste24" hidden="1">#REF!</definedName>
    <definedName name="XRefPaste240" hidden="1">#REF!</definedName>
    <definedName name="XRefPaste240Row" hidden="1">#REF!</definedName>
    <definedName name="XRefPaste241" hidden="1">#REF!</definedName>
    <definedName name="XRefPaste241Row" hidden="1">#REF!</definedName>
    <definedName name="XRefPaste242" hidden="1">#REF!</definedName>
    <definedName name="XRefPaste242Row" hidden="1">#REF!</definedName>
    <definedName name="XRefPaste243" hidden="1">#REF!</definedName>
    <definedName name="XRefPaste243Row" hidden="1">#REF!</definedName>
    <definedName name="XRefPaste244" hidden="1">#REF!</definedName>
    <definedName name="XRefPaste244Row" hidden="1">#REF!</definedName>
    <definedName name="XRefPaste245Row" hidden="1">#REF!</definedName>
    <definedName name="XRefPaste246Row"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#REF!</definedName>
    <definedName name="XRefPaste3">#REF!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4" hidden="1">#REF!</definedName>
    <definedName name="XRefPaste65" hidden="1">#REF!</definedName>
    <definedName name="XRefPaste66" hidden="1">#REF!</definedName>
    <definedName name="XRefPaste68" hidden="1">#REF!</definedName>
    <definedName name="XRefPaste69" hidden="1">#REF!</definedName>
    <definedName name="XRefPaste6Row" hidden="1">#REF!</definedName>
    <definedName name="XRefPaste7" hidden="1">#REF!</definedName>
    <definedName name="XRefPaste70" hidden="1">#REF!</definedName>
    <definedName name="XRefPaste71" hidden="1">#REF!</definedName>
    <definedName name="XRefPaste72" hidden="1">#REF!</definedName>
    <definedName name="XRefPaste73" hidden="1">#REF!</definedName>
    <definedName name="XRefPaste74" hidden="1">#REF!</definedName>
    <definedName name="XRefPaste75" hidden="1">#REF!</definedName>
    <definedName name="XRefPaste76" hidden="1">#REF!</definedName>
    <definedName name="XRefPaste77" hidden="1">#REF!</definedName>
    <definedName name="XRefPaste78" hidden="1">#REF!</definedName>
    <definedName name="XRefPaste79" hidden="1">#REF!</definedName>
    <definedName name="XRefPaste7Row" hidden="1">#REF!</definedName>
    <definedName name="XRefPaste8" hidden="1">#REF!</definedName>
    <definedName name="XRefPaste80" hidden="1">#REF!</definedName>
    <definedName name="XRefPaste81" hidden="1">#REF!</definedName>
    <definedName name="XRefPaste82" hidden="1">#REF!</definedName>
    <definedName name="XRefPaste83" hidden="1">#REF!</definedName>
    <definedName name="XRefPaste84" hidden="1">#REF!</definedName>
    <definedName name="XRefPaste85" hidden="1">#REF!</definedName>
    <definedName name="XRefPaste86" hidden="1">#REF!</definedName>
    <definedName name="XRefPaste87" hidden="1">#REF!</definedName>
    <definedName name="XRefPaste88"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Row"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39</definedName>
    <definedName name="XS" localSheetId="10" hidden="1">{#N/A,#N/A,FALSE,"을지 (4)";#N/A,#N/A,FALSE,"을지 (5)";#N/A,#N/A,FALSE,"을지 (6)"}</definedName>
    <definedName name="XS" hidden="1">{#N/A,#N/A,FALSE,"을지 (4)";#N/A,#N/A,FALSE,"을지 (5)";#N/A,#N/A,FALSE,"을지 (6)"}</definedName>
    <definedName name="xta92경전.서TBr23c13r23c36TBr13">#REF!</definedName>
    <definedName name="xta경영계92.서TBr13c7r41c30TBr1">#REF!</definedName>
    <definedName name="xx" localSheetId="10" hidden="1">{#N/A,#N/A,FALSE,"손익표지";#N/A,#N/A,FALSE,"손익계산";#N/A,#N/A,FALSE,"일반관리비";#N/A,#N/A,FALSE,"영업외수익";#N/A,#N/A,FALSE,"영업외비용";#N/A,#N/A,FALSE,"매출액";#N/A,#N/A,FALSE,"요약손익";#N/A,#N/A,FALSE,"요약대차";#N/A,#N/A,FALSE,"매출채권현황";#N/A,#N/A,FALSE,"매출채권명세"}</definedName>
    <definedName name="xx" hidden="1">{#N/A,#N/A,FALSE,"손익표지";#N/A,#N/A,FALSE,"손익계산";#N/A,#N/A,FALSE,"일반관리비";#N/A,#N/A,FALSE,"영업외수익";#N/A,#N/A,FALSE,"영업외비용";#N/A,#N/A,FALSE,"매출액";#N/A,#N/A,FALSE,"요약손익";#N/A,#N/A,FALSE,"요약대차";#N/A,#N/A,FALSE,"매출채권현황";#N/A,#N/A,FALSE,"매출채권명세"}</definedName>
    <definedName name="xxe">#REF!</definedName>
    <definedName name="XXX">#REF!</definedName>
    <definedName name="XXX1">#REF!</definedName>
    <definedName name="XXX2">#REF!</definedName>
    <definedName name="xxxxx" localSheetId="10" hidden="1">{#N/A,#N/A,FALSE,"UNIT";#N/A,#N/A,FALSE,"UNIT";#N/A,#N/A,FALSE,"계정"}</definedName>
    <definedName name="xxxxx" hidden="1">{#N/A,#N/A,FALSE,"UNIT";#N/A,#N/A,FALSE,"UNIT";#N/A,#N/A,FALSE,"계정"}</definedName>
    <definedName name="X행">#REF!</definedName>
    <definedName name="ya" localSheetId="10" hidden="1">{#N/A,#N/A,FALSE,"Aging Summary";#N/A,#N/A,FALSE,"Ratio Analysis";#N/A,#N/A,FALSE,"Test 120 Day Accts";#N/A,#N/A,FALSE,"Tickmarks"}</definedName>
    <definedName name="ya" hidden="1">{#N/A,#N/A,FALSE,"Aging Summary";#N/A,#N/A,FALSE,"Ratio Analysis";#N/A,#N/A,FALSE,"Test 120 Day Accts";#N/A,#N/A,FALSE,"Tickmarks"}</definedName>
    <definedName name="year">#REF!</definedName>
    <definedName name="YEAREND">#REF!</definedName>
    <definedName name="yh" localSheetId="10" hidden="1">{#N/A,#N/A,FALSE,"Aging Summary";#N/A,#N/A,FALSE,"Ratio Analysis";#N/A,#N/A,FALSE,"Test 120 Day Accts";#N/A,#N/A,FALSE,"Tickmarks"}</definedName>
    <definedName name="yh" hidden="1">{#N/A,#N/A,FALSE,"Aging Summary";#N/A,#N/A,FALSE,"Ratio Analysis";#N/A,#N/A,FALSE,"Test 120 Day Accts";#N/A,#N/A,FALSE,"Tickmarks"}</definedName>
    <definedName name="Yield">#REF!</definedName>
    <definedName name="YIHR">#REF!</definedName>
    <definedName name="YIHR1">#REF!</definedName>
    <definedName name="YIHR2">#REF!</definedName>
    <definedName name="YIHR3">#REF!</definedName>
    <definedName name="YIHR4">#REF!</definedName>
    <definedName name="YIHR5">#REF!</definedName>
    <definedName name="YIHR6">#REF!</definedName>
    <definedName name="YIL">#REF!</definedName>
    <definedName name="Youngnam_Market">#REF!</definedName>
    <definedName name="YP">#REF!</definedName>
    <definedName name="YSK">#REF!</definedName>
    <definedName name="YTDAVG" hidden="1">"YTDAVG"</definedName>
    <definedName name="YTDMOV" hidden="1">"YTDMOV"</definedName>
    <definedName name="yuioyuoiio" localSheetId="10" hidden="1">{#N/A,#N/A,TRUE,"Assumptions";#N/A,#N/A,TRUE,"Sources of Revenue";#N/A,#N/A,TRUE,"P&amp;L";#N/A,#N/A,TRUE,"Bal. Sheet";#N/A,#N/A,TRUE,"Rights Issue &amp; X Adjustment";#N/A,#N/A,TRUE,"Transaction Model"}</definedName>
    <definedName name="yuioyuoiio" hidden="1">{#N/A,#N/A,TRUE,"Assumptions";#N/A,#N/A,TRUE,"Sources of Revenue";#N/A,#N/A,TRUE,"P&amp;L";#N/A,#N/A,TRUE,"Bal. Sheet";#N/A,#N/A,TRUE,"Rights Issue &amp; X Adjustment";#N/A,#N/A,TRUE,"Transaction Model"}</definedName>
    <definedName name="YUIY" localSheetId="10" hidden="1">{#N/A,#N/A,TRUE,"Assumptions";#N/A,#N/A,TRUE,"Sources of Revenue";#N/A,#N/A,TRUE,"P&amp;L";#N/A,#N/A,TRUE,"Bal. Sheet";#N/A,#N/A,TRUE,"Rights Issue &amp; X Adjustment";#N/A,#N/A,TRUE,"Transaction Model"}</definedName>
    <definedName name="YUIY" hidden="1">{#N/A,#N/A,TRUE,"Assumptions";#N/A,#N/A,TRUE,"Sources of Revenue";#N/A,#N/A,TRUE,"P&amp;L";#N/A,#N/A,TRUE,"Bal. Sheet";#N/A,#N/A,TRUE,"Rights Issue &amp; X Adjustment";#N/A,#N/A,TRUE,"Transaction Model"}</definedName>
    <definedName name="yy">#REF!</definedName>
    <definedName name="yyiu">#REF!</definedName>
    <definedName name="YYY"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YYYYYY">#REF!</definedName>
    <definedName name="z">#REF!</definedName>
    <definedName name="Z_332CA821_6D7A_11D5_B762_00A0C90CFCF0_.wvu.PrintArea" hidden="1">#REF!</definedName>
    <definedName name="Z_A5716FB3_058D_11D5_BFEC_0050BF418CB9_.wvu.FilterData" hidden="1">#REF!</definedName>
    <definedName name="Z_E8FEE9A5_163A_11D2_AED0_0000E81DA68C_.wvu.Rows" hidden="1">#REF!</definedName>
    <definedName name="Z_L_I_T_E_N">#N/A</definedName>
    <definedName name="z\">#REF!</definedName>
    <definedName name="za">#REF!</definedName>
    <definedName name="zbz">#REF!</definedName>
    <definedName name="zcv" hidden="1">0</definedName>
    <definedName name="Zip">#REF!</definedName>
    <definedName name="zkj">#REF!</definedName>
    <definedName name="ZONE_IMPRES_MI">#REF!</definedName>
    <definedName name="zsdf" localSheetId="10" hidden="1">{#N/A,#N/A,TRUE,"Assumptions";#N/A,#N/A,TRUE,"Sources of Revenue";#N/A,#N/A,TRUE,"P&amp;L";#N/A,#N/A,TRUE,"Bal. Sheet";#N/A,#N/A,TRUE,"Rights Issue &amp; X Adjustment";#N/A,#N/A,TRUE,"Transaction Model"}</definedName>
    <definedName name="zsdf" hidden="1">{#N/A,#N/A,TRUE,"Assumptions";#N/A,#N/A,TRUE,"Sources of Revenue";#N/A,#N/A,TRUE,"P&amp;L";#N/A,#N/A,TRUE,"Bal. Sheet";#N/A,#N/A,TRUE,"Rights Issue &amp; X Adjustment";#N/A,#N/A,TRUE,"Transaction Model"}</definedName>
    <definedName name="zx">#REF!</definedName>
    <definedName name="zxcb">#REF!</definedName>
    <definedName name="ZXCV">#REF!</definedName>
    <definedName name="zxx" localSheetId="10" hidden="1">{"'Desktop Inventory 현황'!$B$2:$O$35"}</definedName>
    <definedName name="zxx" hidden="1">{"'Desktop Inventory 현황'!$B$2:$O$35"}</definedName>
    <definedName name="ZZ">#N/A</definedName>
    <definedName name="zzb" hidden="1">#REF!</definedName>
    <definedName name="zzc1">#REF!</definedName>
    <definedName name="zzc2">#REF!</definedName>
    <definedName name="zzi">#REF!</definedName>
    <definedName name="zzxcbs">#REF!</definedName>
    <definedName name="ZZZ"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xx">#REF!</definedName>
    <definedName name="zzzz">#REF!</definedName>
    <definedName name="Ε_샥dⅨ">#REF!</definedName>
    <definedName name="π">PI()</definedName>
    <definedName name="ппп" hidden="1">#N/A</definedName>
    <definedName name="ㄱ">#REF!</definedName>
    <definedName name="ㄱ1">#REF!</definedName>
    <definedName name="ㄱㄱ"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ㄱㄱ" hidden="1">{#N/A,#N/A,FALSE,"손익표지";#N/A,#N/A,FALSE,"손익계산";#N/A,#N/A,FALSE,"일반관리비";#N/A,#N/A,FALSE,"영업외수익";#N/A,#N/A,FALSE,"영업외비용";#N/A,#N/A,FALSE,"매출액";#N/A,#N/A,FALSE,"요약손익";#N/A,#N/A,FALSE,"요약대차";#N/A,#N/A,FALSE,"매출채권현황";#N/A,#N/A,FALSE,"매출채권명세"}</definedName>
    <definedName name="ㄱㄱㄱ"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ㄱ"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ㄱㄱ" localSheetId="10" hidden="1">{#N/A,#N/A,FALSE,"UNIT";#N/A,#N/A,FALSE,"UNIT";#N/A,#N/A,FALSE,"계정"}</definedName>
    <definedName name="ㄱㄱㄱㄱㄱ" hidden="1">{#N/A,#N/A,FALSE,"UNIT";#N/A,#N/A,FALSE,"UNIT";#N/A,#N/A,FALSE,"계정"}</definedName>
    <definedName name="ㄱㄱㄱㄱㄱㄱ" hidden="1">#REF!</definedName>
    <definedName name="ㄱㄱㄱㄱㄱㄱㄱㄱ"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ㄴㄷ" localSheetId="10" hidden="1">{#N/A,#N/A,FALSE,"BS";#N/A,#N/A,FALSE,"PL";#N/A,#N/A,FALSE,"처분";#N/A,#N/A,FALSE,"현금";#N/A,#N/A,FALSE,"매출";#N/A,#N/A,FALSE,"원가";#N/A,#N/A,FALSE,"경영"}</definedName>
    <definedName name="ㄱㄴㄷ" hidden="1">{#N/A,#N/A,FALSE,"BS";#N/A,#N/A,FALSE,"PL";#N/A,#N/A,FALSE,"처분";#N/A,#N/A,FALSE,"현금";#N/A,#N/A,FALSE,"매출";#N/A,#N/A,FALSE,"원가";#N/A,#N/A,FALSE,"경영"}</definedName>
    <definedName name="ㄱㄷㄱㄱ" localSheetId="10" hidden="1">{#N/A,#N/A,TRUE,"일정"}</definedName>
    <definedName name="ㄱㄷㄱㄱ" hidden="1">{#N/A,#N/A,TRUE,"일정"}</definedName>
    <definedName name="ㄱㄷㅈㄷㄱ"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ㄿ" localSheetId="10" hidden="1">{#N/A,#N/A,FALSE,"Sheet1"}</definedName>
    <definedName name="ㄱㄿ" hidden="1">{#N/A,#N/A,FALSE,"Sheet1"}</definedName>
    <definedName name="ㄱㅇ" localSheetId="10" hidden="1">{#N/A,#N/A,FALSE,"단축1";#N/A,#N/A,FALSE,"단축2";#N/A,#N/A,FALSE,"단축3";#N/A,#N/A,FALSE,"장축";#N/A,#N/A,FALSE,"4WD"}</definedName>
    <definedName name="ㄱㅇ" hidden="1">{#N/A,#N/A,FALSE,"단축1";#N/A,#N/A,FALSE,"단축2";#N/A,#N/A,FALSE,"단축3";#N/A,#N/A,FALSE,"장축";#N/A,#N/A,FALSE,"4WD"}</definedName>
    <definedName name="ㄱㅇㄴ"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ㄱㅇㄴ" hidden="1">{#N/A,#N/A,FALSE,"손익표지";#N/A,#N/A,FALSE,"손익계산";#N/A,#N/A,FALSE,"일반관리비";#N/A,#N/A,FALSE,"영업외수익";#N/A,#N/A,FALSE,"영업외비용";#N/A,#N/A,FALSE,"매출액";#N/A,#N/A,FALSE,"요약손익";#N/A,#N/A,FALSE,"요약대차";#N/A,#N/A,FALSE,"매출채권현황";#N/A,#N/A,FALSE,"매출채권명세"}</definedName>
    <definedName name="ㄱㅎㄷㄱㅎ" localSheetId="10" hidden="1">{#N/A,#N/A,FALSE,"ALM-ASISC"}</definedName>
    <definedName name="ㄱㅎㄷㄱㅎ" hidden="1">{#N/A,#N/A,FALSE,"ALM-ASISC"}</definedName>
    <definedName name="ㄱ히망ㅎ" localSheetId="10" hidden="1">{#N/A,#N/A,FALSE,"1.CRITERIA";#N/A,#N/A,FALSE,"2.IS";#N/A,#N/A,FALSE,"3.BS";#N/A,#N/A,FALSE,"4.PER PL";#N/A,#N/A,FALSE,"5.INVESTMENT";#N/A,#N/A,FALSE,"6.공문";#N/A,#N/A,FALSE,"7.netinvest"}</definedName>
    <definedName name="ㄱ히망ㅎ" hidden="1">{#N/A,#N/A,FALSE,"1.CRITERIA";#N/A,#N/A,FALSE,"2.IS";#N/A,#N/A,FALSE,"3.BS";#N/A,#N/A,FALSE,"4.PER PL";#N/A,#N/A,FALSE,"5.INVESTMENT";#N/A,#N/A,FALSE,"6.공문";#N/A,#N/A,FALSE,"7.netinvest"}</definedName>
    <definedName name="가" localSheetId="10" hidden="1">{#N/A,#N/A,FALSE,"손익표지";#N/A,#N/A,FALSE,"손익계산";#N/A,#N/A,FALSE,"일반관리비";#N/A,#N/A,FALSE,"영업외수익";#N/A,#N/A,FALSE,"영업외비용";#N/A,#N/A,FALSE,"매출액";#N/A,#N/A,FALSE,"요약손익";#N/A,#N/A,FALSE,"요약대차";#N/A,#N/A,FALSE,"매출채권현황";#N/A,#N/A,FALSE,"매출채권명세"}</definedName>
    <definedName name="가" hidden="1">{#N/A,#N/A,FALSE,"손익표지";#N/A,#N/A,FALSE,"손익계산";#N/A,#N/A,FALSE,"일반관리비";#N/A,#N/A,FALSE,"영업외수익";#N/A,#N/A,FALSE,"영업외비용";#N/A,#N/A,FALSE,"매출액";#N/A,#N/A,FALSE,"요약손익";#N/A,#N/A,FALSE,"요약대차";#N/A,#N/A,FALSE,"매출채권현황";#N/A,#N/A,FALSE,"매출채권명세"}</definedName>
    <definedName name="가1" localSheetId="10" hidden="1">{#N/A,#N/A,TRUE,"Y생산";#N/A,#N/A,TRUE,"Y판매";#N/A,#N/A,TRUE,"Y총물량";#N/A,#N/A,TRUE,"Y능력";#N/A,#N/A,TRUE,"YKD"}</definedName>
    <definedName name="가1" hidden="1">{#N/A,#N/A,TRUE,"Y생산";#N/A,#N/A,TRUE,"Y판매";#N/A,#N/A,TRUE,"Y총물량";#N/A,#N/A,TRUE,"Y능력";#N/A,#N/A,TRUE,"YKD"}</definedName>
    <definedName name="가9504">#REF!</definedName>
    <definedName name="가가" localSheetId="10" hidden="1">{#N/A,#N/A,FALSE,"1.CRITERIA";#N/A,#N/A,FALSE,"2.IS";#N/A,#N/A,FALSE,"3.BS";#N/A,#N/A,FALSE,"4.PER PL";#N/A,#N/A,FALSE,"5.INVESTMENT";#N/A,#N/A,FALSE,"6.공문";#N/A,#N/A,FALSE,"7.netinvest"}</definedName>
    <definedName name="가가" hidden="1">{#N/A,#N/A,FALSE,"1.CRITERIA";#N/A,#N/A,FALSE,"2.IS";#N/A,#N/A,FALSE,"3.BS";#N/A,#N/A,FALSE,"4.PER PL";#N/A,#N/A,FALSE,"5.INVESTMENT";#N/A,#N/A,FALSE,"6.공문";#N/A,#N/A,FALSE,"7.netinvest"}</definedName>
    <definedName name="가결산" localSheetId="10" hidden="1">{#N/A,#N/A,TRUE,"Summary";#N/A,#N/A,TRUE,"IS";#N/A,#N/A,TRUE,"Adj";#N/A,#N/A,TRUE,"BS";#N/A,#N/A,TRUE,"CF";#N/A,#N/A,TRUE,"Debt";#N/A,#N/A,TRUE,"IRR"}</definedName>
    <definedName name="가결산" hidden="1">{#N/A,#N/A,TRUE,"Summary";#N/A,#N/A,TRUE,"IS";#N/A,#N/A,TRUE,"Adj";#N/A,#N/A,TRUE,"BS";#N/A,#N/A,TRUE,"CF";#N/A,#N/A,TRUE,"Debt";#N/A,#N/A,TRUE,"IRR"}</definedName>
    <definedName name="가공감가상각비">#REF!</definedName>
    <definedName name="가공고정경비">#REF!</definedName>
    <definedName name="가공변동경비">#REF!</definedName>
    <definedName name="가공직접노무비">#REF!</definedName>
    <definedName name="가기긱" localSheetId="10" hidden="1">{"'미착금액'!$A$4:$G$14"}</definedName>
    <definedName name="가기긱" hidden="1">{"'미착금액'!$A$4:$G$14"}</definedName>
    <definedName name="가나">#REF!</definedName>
    <definedName name="가나다">#REF!</definedName>
    <definedName name="가나다오" localSheetId="10" hidden="1">{#N/A,#N/A,FALSE,"정공"}</definedName>
    <definedName name="가나다오" hidden="1">{#N/A,#N/A,FALSE,"정공"}</definedName>
    <definedName name="가나라" localSheetId="10" hidden="1">{#N/A,#N/A,FALSE,"1.CRITERIA";#N/A,#N/A,FALSE,"2.IS";#N/A,#N/A,FALSE,"3.BS";#N/A,#N/A,FALSE,"4.PER PL";#N/A,#N/A,FALSE,"5.INVESTMENT";#N/A,#N/A,FALSE,"6.공문";#N/A,#N/A,FALSE,"7.netinvest"}</definedName>
    <definedName name="가나라" hidden="1">{#N/A,#N/A,FALSE,"1.CRITERIA";#N/A,#N/A,FALSE,"2.IS";#N/A,#N/A,FALSE,"3.BS";#N/A,#N/A,FALSE,"4.PER PL";#N/A,#N/A,FALSE,"5.INVESTMENT";#N/A,#N/A,FALSE,"6.공문";#N/A,#N/A,FALSE,"7.netinvest"}</definedName>
    <definedName name="가다" localSheetId="10" hidden="1">{#N/A,#N/A,FALSE,"1.CRITERIA";#N/A,#N/A,FALSE,"2.IS";#N/A,#N/A,FALSE,"3.BS";#N/A,#N/A,FALSE,"4.PER PL";#N/A,#N/A,FALSE,"5.INVESTMENT";#N/A,#N/A,FALSE,"6.공문";#N/A,#N/A,FALSE,"7.netinvest"}</definedName>
    <definedName name="가다" hidden="1">{#N/A,#N/A,FALSE,"1.CRITERIA";#N/A,#N/A,FALSE,"2.IS";#N/A,#N/A,FALSE,"3.BS";#N/A,#N/A,FALSE,"4.PER PL";#N/A,#N/A,FALSE,"5.INVESTMENT";#N/A,#N/A,FALSE,"6.공문";#N/A,#N/A,FALSE,"7.netinvest"}</definedName>
    <definedName name="가동" localSheetId="10" hidden="1">{#N/A,#N/A,TRUE,"Y생산";#N/A,#N/A,TRUE,"Y판매";#N/A,#N/A,TRUE,"Y총물량";#N/A,#N/A,TRUE,"Y능력";#N/A,#N/A,TRUE,"YKD"}</definedName>
    <definedName name="가동" hidden="1">{#N/A,#N/A,TRUE,"Y생산";#N/A,#N/A,TRUE,"Y판매";#N/A,#N/A,TRUE,"Y총물량";#N/A,#N/A,TRUE,"Y능력";#N/A,#N/A,TRUE,"YKD"}</definedName>
    <definedName name="가동2" localSheetId="10" hidden="1">{#N/A,#N/A,TRUE,"Y생산";#N/A,#N/A,TRUE,"Y판매";#N/A,#N/A,TRUE,"Y총물량";#N/A,#N/A,TRUE,"Y능력";#N/A,#N/A,TRUE,"YKD"}</definedName>
    <definedName name="가동2" hidden="1">{#N/A,#N/A,TRUE,"Y생산";#N/A,#N/A,TRUE,"Y판매";#N/A,#N/A,TRUE,"Y총물량";#N/A,#N/A,TRUE,"Y능력";#N/A,#N/A,TRUE,"YKD"}</definedName>
    <definedName name="가라" localSheetId="10" hidden="1">{#N/A,#N/A,FALSE,"1.CRITERIA";#N/A,#N/A,FALSE,"2.IS";#N/A,#N/A,FALSE,"3.BS";#N/A,#N/A,FALSE,"4.PER PL";#N/A,#N/A,FALSE,"5.INVESTMENT";#N/A,#N/A,FALSE,"6.공문";#N/A,#N/A,FALSE,"7.netinvest"}</definedName>
    <definedName name="가라" hidden="1">{#N/A,#N/A,FALSE,"1.CRITERIA";#N/A,#N/A,FALSE,"2.IS";#N/A,#N/A,FALSE,"3.BS";#N/A,#N/A,FALSE,"4.PER PL";#N/A,#N/A,FALSE,"5.INVESTMENT";#N/A,#N/A,FALSE,"6.공문";#N/A,#N/A,FALSE,"7.netinvest"}</definedName>
    <definedName name="가아나" localSheetId="10" hidden="1">{#N/A,#N/A,TRUE,"Y생산";#N/A,#N/A,TRUE,"Y판매";#N/A,#N/A,TRUE,"Y총물량";#N/A,#N/A,TRUE,"Y능력";#N/A,#N/A,TRUE,"YKD"}</definedName>
    <definedName name="가아나" hidden="1">{#N/A,#N/A,TRUE,"Y생산";#N/A,#N/A,TRUE,"Y판매";#N/A,#N/A,TRUE,"Y총물량";#N/A,#N/A,TRUE,"Y능력";#N/A,#N/A,TRUE,"YKD"}</definedName>
    <definedName name="가아노" localSheetId="10" hidden="1">{#N/A,#N/A,FALSE,"1.CRITERIA";#N/A,#N/A,FALSE,"2.IS";#N/A,#N/A,FALSE,"3.BS";#N/A,#N/A,FALSE,"4.PER PL";#N/A,#N/A,FALSE,"5.INVESTMENT";#N/A,#N/A,FALSE,"6.공문";#N/A,#N/A,FALSE,"7.netinvest"}</definedName>
    <definedName name="가아노" hidden="1">{#N/A,#N/A,FALSE,"1.CRITERIA";#N/A,#N/A,FALSE,"2.IS";#N/A,#N/A,FALSE,"3.BS";#N/A,#N/A,FALSE,"4.PER PL";#N/A,#N/A,FALSE,"5.INVESTMENT";#N/A,#N/A,FALSE,"6.공문";#N/A,#N/A,FALSE,"7.netinvest"}</definedName>
    <definedName name="가아다" localSheetId="10" hidden="1">{#N/A,#N/A,FALSE,"1.CRITERIA";#N/A,#N/A,FALSE,"2.IS";#N/A,#N/A,FALSE,"3.BS";#N/A,#N/A,FALSE,"4.PER PL";#N/A,#N/A,FALSE,"5.INVESTMENT";#N/A,#N/A,FALSE,"6.공문";#N/A,#N/A,FALSE,"7.netinvest"}</definedName>
    <definedName name="가아다" hidden="1">{#N/A,#N/A,FALSE,"1.CRITERIA";#N/A,#N/A,FALSE,"2.IS";#N/A,#N/A,FALSE,"3.BS";#N/A,#N/A,FALSE,"4.PER PL";#N/A,#N/A,FALSE,"5.INVESTMENT";#N/A,#N/A,FALSE,"6.공문";#N/A,#N/A,FALSE,"7.netinvest"}</definedName>
    <definedName name="가아차" localSheetId="10" hidden="1">{#N/A,#N/A,FALSE,"1.CRITERIA";#N/A,#N/A,FALSE,"2.IS";#N/A,#N/A,FALSE,"3.BS";#N/A,#N/A,FALSE,"4.PER PL";#N/A,#N/A,FALSE,"5.INVESTMENT";#N/A,#N/A,FALSE,"6.공문";#N/A,#N/A,FALSE,"7.netinvest"}</definedName>
    <definedName name="가아차" hidden="1">{#N/A,#N/A,FALSE,"1.CRITERIA";#N/A,#N/A,FALSE,"2.IS";#N/A,#N/A,FALSE,"3.BS";#N/A,#N/A,FALSE,"4.PER PL";#N/A,#N/A,FALSE,"5.INVESTMENT";#N/A,#N/A,FALSE,"6.공문";#N/A,#N/A,FALSE,"7.netinvest"}</definedName>
    <definedName name="가아ㅓ라어" localSheetId="10" hidden="1">{#N/A,#N/A,FALSE,"초도품";#N/A,#N/A,FALSE,"초도품 (2)";#N/A,#N/A,FALSE,"초도품 (3)";#N/A,#N/A,FALSE,"초도품 (4)";#N/A,#N/A,FALSE,"초도품 (5)";#N/A,#N/A,FALSE,"초도품 (6)"}</definedName>
    <definedName name="가아ㅓ라어" hidden="1">{#N/A,#N/A,FALSE,"초도품";#N/A,#N/A,FALSE,"초도품 (2)";#N/A,#N/A,FALSE,"초도품 (3)";#N/A,#N/A,FALSE,"초도품 (4)";#N/A,#N/A,FALSE,"초도품 (5)";#N/A,#N/A,FALSE,"초도품 (6)"}</definedName>
    <definedName name="가오" localSheetId="10" hidden="1">{#N/A,#N/A,FALSE,"1.CRITERIA";#N/A,#N/A,FALSE,"2.IS";#N/A,#N/A,FALSE,"3.BS";#N/A,#N/A,FALSE,"4.PER PL";#N/A,#N/A,FALSE,"5.INVESTMENT";#N/A,#N/A,FALSE,"6.공문";#N/A,#N/A,FALSE,"7.netinvest"}</definedName>
    <definedName name="가오" hidden="1">{#N/A,#N/A,FALSE,"1.CRITERIA";#N/A,#N/A,FALSE,"2.IS";#N/A,#N/A,FALSE,"3.BS";#N/A,#N/A,FALSE,"4.PER PL";#N/A,#N/A,FALSE,"5.INVESTMENT";#N/A,#N/A,FALSE,"6.공문";#N/A,#N/A,FALSE,"7.netinvest"}</definedName>
    <definedName name="가오나" localSheetId="10" hidden="1">{#N/A,#N/A,FALSE,"1.CRITERIA";#N/A,#N/A,FALSE,"2.IS";#N/A,#N/A,FALSE,"3.BS";#N/A,#N/A,FALSE,"4.PER PL";#N/A,#N/A,FALSE,"5.INVESTMENT";#N/A,#N/A,FALSE,"6.공문";#N/A,#N/A,FALSE,"7.netinvest"}</definedName>
    <definedName name="가오나" hidden="1">{#N/A,#N/A,FALSE,"1.CRITERIA";#N/A,#N/A,FALSE,"2.IS";#N/A,#N/A,FALSE,"3.BS";#N/A,#N/A,FALSE,"4.PER PL";#N/A,#N/A,FALSE,"5.INVESTMENT";#N/A,#N/A,FALSE,"6.공문";#N/A,#N/A,FALSE,"7.netinvest"}</definedName>
    <definedName name="가오아" localSheetId="10" hidden="1">{#N/A,#N/A,FALSE,"1.CRITERIA";#N/A,#N/A,FALSE,"2.IS";#N/A,#N/A,FALSE,"3.BS";#N/A,#N/A,FALSE,"4.PER PL";#N/A,#N/A,FALSE,"5.INVESTMENT";#N/A,#N/A,FALSE,"6.공문";#N/A,#N/A,FALSE,"7.netinvest"}</definedName>
    <definedName name="가오아" hidden="1">{#N/A,#N/A,FALSE,"1.CRITERIA";#N/A,#N/A,FALSE,"2.IS";#N/A,#N/A,FALSE,"3.BS";#N/A,#N/A,FALSE,"4.PER PL";#N/A,#N/A,FALSE,"5.INVESTMENT";#N/A,#N/A,FALSE,"6.공문";#N/A,#N/A,FALSE,"7.netinvest"}</definedName>
    <definedName name="가자" localSheetId="10" hidden="1">{#N/A,#N/A,TRUE,"Y생산";#N/A,#N/A,TRUE,"Y판매";#N/A,#N/A,TRUE,"Y총물량";#N/A,#N/A,TRUE,"Y능력";#N/A,#N/A,TRUE,"YKD"}</definedName>
    <definedName name="가자" hidden="1">{#N/A,#N/A,TRUE,"Y생산";#N/A,#N/A,TRUE,"Y판매";#N/A,#N/A,TRUE,"Y총물량";#N/A,#N/A,TRUE,"Y능력";#N/A,#N/A,TRUE,"YKD"}</definedName>
    <definedName name="가족수당">#REF!</definedName>
    <definedName name="가지급금"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지급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카" localSheetId="10" hidden="1">{#N/A,#N/A,FALSE,"1.CRITERIA";#N/A,#N/A,FALSE,"2.IS";#N/A,#N/A,FALSE,"3.BS";#N/A,#N/A,FALSE,"4.PER PL";#N/A,#N/A,FALSE,"5.INVESTMENT";#N/A,#N/A,FALSE,"6.공문";#N/A,#N/A,FALSE,"7.netinvest"}</definedName>
    <definedName name="가카" hidden="1">{#N/A,#N/A,FALSE,"1.CRITERIA";#N/A,#N/A,FALSE,"2.IS";#N/A,#N/A,FALSE,"3.BS";#N/A,#N/A,FALSE,"4.PER PL";#N/A,#N/A,FALSE,"5.INVESTMENT";#N/A,#N/A,FALSE,"6.공문";#N/A,#N/A,FALSE,"7.netinvest"}</definedName>
    <definedName name="가타" localSheetId="10" hidden="1">{#N/A,#N/A,FALSE,"1.CRITERIA";#N/A,#N/A,FALSE,"2.IS";#N/A,#N/A,FALSE,"3.BS";#N/A,#N/A,FALSE,"4.PER PL";#N/A,#N/A,FALSE,"5.INVESTMENT";#N/A,#N/A,FALSE,"6.공문";#N/A,#N/A,FALSE,"7.netinvest"}</definedName>
    <definedName name="가타" hidden="1">{#N/A,#N/A,FALSE,"1.CRITERIA";#N/A,#N/A,FALSE,"2.IS";#N/A,#N/A,FALSE,"3.BS";#N/A,#N/A,FALSE,"4.PER PL";#N/A,#N/A,FALSE,"5.INVESTMENT";#N/A,#N/A,FALSE,"6.공문";#N/A,#N/A,FALSE,"7.netinvest"}</definedName>
    <definedName name="각" localSheetId="10" hidden="1">{#N/A,#N/A,FALSE,"Sheet1";#N/A,#N/A,FALSE,"Sheet1";#N/A,#N/A,FALSE,"Sheet1"}</definedName>
    <definedName name="각" hidden="1">{#N/A,#N/A,FALSE,"Sheet1";#N/A,#N/A,FALSE,"Sheet1";#N/A,#N/A,FALSE,"Sheet1"}</definedName>
    <definedName name="간" localSheetId="10" hidden="1">{#N/A,#N/A,FALSE,"UNIT";#N/A,#N/A,FALSE,"UNIT";#N/A,#N/A,FALSE,"계정"}</definedName>
    <definedName name="간" hidden="1">{#N/A,#N/A,FALSE,"UNIT";#N/A,#N/A,FALSE,"UNIT";#N/A,#N/A,FALSE,"계정"}</definedName>
    <definedName name="간접원가">#REF!</definedName>
    <definedName name="간주임대료1">#REF!</definedName>
    <definedName name="간주임대료2">#REF!</definedName>
    <definedName name="갈" localSheetId="10" hidden="1">{#N/A,#N/A,FALSE,"1.CRITERIA";#N/A,#N/A,FALSE,"2.IS";#N/A,#N/A,FALSE,"3.BS";#N/A,#N/A,FALSE,"4.PER PL";#N/A,#N/A,FALSE,"5.INVESTMENT";#N/A,#N/A,FALSE,"6.공문";#N/A,#N/A,FALSE,"7.netinvest"}</definedName>
    <definedName name="갈" hidden="1">{#N/A,#N/A,FALSE,"1.CRITERIA";#N/A,#N/A,FALSE,"2.IS";#N/A,#N/A,FALSE,"3.BS";#N/A,#N/A,FALSE,"4.PER PL";#N/A,#N/A,FALSE,"5.INVESTMENT";#N/A,#N/A,FALSE,"6.공문";#N/A,#N/A,FALSE,"7.netinvest"}</definedName>
    <definedName name="감" localSheetId="1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가">#REF!</definedName>
    <definedName name="감가overall" localSheetId="10" hidden="1">{#N/A,#N/A,FALSE,"Aging Summary";#N/A,#N/A,FALSE,"Ratio Analysis";#N/A,#N/A,FALSE,"Test 120 Day Accts";#N/A,#N/A,FALSE,"Tickmarks"}</definedName>
    <definedName name="감가overall" hidden="1">{#N/A,#N/A,FALSE,"Aging Summary";#N/A,#N/A,FALSE,"Ratio Analysis";#N/A,#N/A,FALSE,"Test 120 Day Accts";#N/A,#N/A,FALSE,"Tickmarks"}</definedName>
    <definedName name="감가누계명세">#REF!</definedName>
    <definedName name="감가명세">#REF!</definedName>
    <definedName name="감가뿐각붇">#REF!</definedName>
    <definedName name="감가상" localSheetId="10" hidden="1">{"'통신지'!$A$1:$J$41"}</definedName>
    <definedName name="감가상" hidden="1">{"'통신지'!$A$1:$J$41"}</definedName>
    <definedName name="감가상각">#REF!</definedName>
    <definedName name="감가상각명세서" localSheetId="1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감가상각명세서"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감가상각비">#REF!</definedName>
    <definedName name="감가상각비2" localSheetId="10" hidden="1">{#N/A,#N/A,FALSE,"Aging Summary";#N/A,#N/A,FALSE,"Ratio Analysis";#N/A,#N/A,FALSE,"Test 120 Day Accts";#N/A,#N/A,FALSE,"Tickmarks"}</definedName>
    <definedName name="감가상각비2" hidden="1">{#N/A,#N/A,FALSE,"Aging Summary";#N/A,#N/A,FALSE,"Ratio Analysis";#N/A,#N/A,FALSE,"Test 120 Day Accts";#N/A,#N/A,FALSE,"Tickmarks"}</definedName>
    <definedName name="감가상각비연구">#REF!</definedName>
    <definedName name="감가상각비제조">#REF!</definedName>
    <definedName name="감가상각비판관">#REF!</definedName>
    <definedName name="감가상각재계산" localSheetId="10" hidden="1">{"'통신지'!$A$1:$J$41"}</definedName>
    <definedName name="감가상각재계산" hidden="1">{"'통신지'!$A$1:$J$41"}</definedName>
    <definedName name="감가상각재계산수정전" localSheetId="10" hidden="1">{"'통신지'!$A$1:$J$41"}</definedName>
    <definedName name="감가상각재계산수정전" hidden="1">{"'통신지'!$A$1:$J$41"}</definedName>
    <definedName name="감가상갃ㄴ" localSheetId="10" hidden="1">{"'통신지'!$A$1:$J$41"}</definedName>
    <definedName name="감가상갃ㄴ" hidden="1">{"'통신지'!$A$1:$J$41"}</definedName>
    <definedName name="감사" localSheetId="10" hidden="1">{#N/A,#N/A,FALSE,"손익표지";#N/A,#N/A,FALSE,"손익계산";#N/A,#N/A,FALSE,"일반관리비";#N/A,#N/A,FALSE,"영업외수익";#N/A,#N/A,FALSE,"영업외비용";#N/A,#N/A,FALSE,"매출액";#N/A,#N/A,FALSE,"요약손익";#N/A,#N/A,FALSE,"요약대차";#N/A,#N/A,FALSE,"매출채권현황";#N/A,#N/A,FALSE,"매출채권명세"}</definedName>
    <definedName name="감사" hidden="1">{#N/A,#N/A,FALSE,"손익표지";#N/A,#N/A,FALSE,"손익계산";#N/A,#N/A,FALSE,"일반관리비";#N/A,#N/A,FALSE,"영업외수익";#N/A,#N/A,FALSE,"영업외비용";#N/A,#N/A,FALSE,"매출액";#N/A,#N/A,FALSE,"요약손익";#N/A,#N/A,FALSE,"요약대차";#N/A,#N/A,FALSE,"매출채권현황";#N/A,#N/A,FALSE,"매출채권명세"}</definedName>
    <definedName name="감사기준일">#REF!</definedName>
    <definedName name="감사인">#REF!</definedName>
    <definedName name="감사인보관용">#REF!</definedName>
    <definedName name="감사일">#REF!</definedName>
    <definedName name="갔" localSheetId="10" hidden="1">{#N/A,#N/A,FALSE,"Sheet5"}</definedName>
    <definedName name="갔" hidden="1">{#N/A,#N/A,FALSE,"Sheet5"}</definedName>
    <definedName name="강">#REF!</definedName>
    <definedName name="강남">#REF!</definedName>
    <definedName name="강동">#REF!</definedName>
    <definedName name="강서">#REF!</definedName>
    <definedName name="강용" localSheetId="10" hidden="1">{"'Sheet1'!$A$1:$H$36"}</definedName>
    <definedName name="강용" hidden="1">{"'Sheet1'!$A$1:$H$36"}</definedName>
    <definedName name="강용혁" hidden="1">#N/A</definedName>
    <definedName name="강주형"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강주형"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강지영">#REF!</definedName>
    <definedName name="강태혁" hidden="1">#N/A</definedName>
    <definedName name="개발" localSheetId="10" hidden="1">{"'Desktop Inventory 현황'!$B$2:$O$35"}</definedName>
    <definedName name="개발" hidden="1">{"'Desktop Inventory 현황'!$B$2:$O$35"}</definedName>
    <definedName name="개발1" localSheetId="10" hidden="1">{"'Desktop Inventory 현황'!$B$2:$O$35"}</definedName>
    <definedName name="개발1" hidden="1">{"'Desktop Inventory 현황'!$B$2:$O$35"}</definedName>
    <definedName name="개발비" localSheetId="10" hidden="1">{"'Sheet1'!$A$1:$D$15"}</definedName>
    <definedName name="개발비" hidden="1">{"'Sheet1'!$A$1:$D$15"}</definedName>
    <definedName name="개발비2" localSheetId="10" hidden="1">{"'Sheet1'!$A$1:$D$15"}</definedName>
    <definedName name="개발비2" hidden="1">{"'Sheet1'!$A$1:$D$15"}</definedName>
    <definedName name="개발일정" localSheetId="10" hidden="1">{#N/A,#N/A,FALSE,"신규dep";#N/A,#N/A,FALSE,"신규dep-금형상각후";#N/A,#N/A,FALSE,"신규dep-연구비상각후";#N/A,#N/A,FALSE,"신규dep-기계,공구상각후"}</definedName>
    <definedName name="개발일정" hidden="1">{#N/A,#N/A,FALSE,"신규dep";#N/A,#N/A,FALSE,"신규dep-금형상각후";#N/A,#N/A,FALSE,"신규dep-연구비상각후";#N/A,#N/A,FALSE,"신규dep-기계,공구상각후"}</definedName>
    <definedName name="개발화학피앤비" localSheetId="10" hidden="1">{#N/A,#N/A,FALSE,"손익표지";#N/A,#N/A,FALSE,"손익계산";#N/A,#N/A,FALSE,"일반관리비";#N/A,#N/A,FALSE,"영업외수익";#N/A,#N/A,FALSE,"영업외비용";#N/A,#N/A,FALSE,"매출액";#N/A,#N/A,FALSE,"요약손익";#N/A,#N/A,FALSE,"요약대차";#N/A,#N/A,FALSE,"매출채권현황";#N/A,#N/A,FALSE,"매출채권명세"}</definedName>
    <definedName name="개발화학피앤비" hidden="1">{#N/A,#N/A,FALSE,"손익표지";#N/A,#N/A,FALSE,"손익계산";#N/A,#N/A,FALSE,"일반관리비";#N/A,#N/A,FALSE,"영업외수익";#N/A,#N/A,FALSE,"영업외비용";#N/A,#N/A,FALSE,"매출액";#N/A,#N/A,FALSE,"요약손익";#N/A,#N/A,FALSE,"요약대차";#N/A,#N/A,FALSE,"매출채권현황";#N/A,#N/A,FALSE,"매출채권명세"}</definedName>
    <definedName name="개선내용" localSheetId="10" hidden="1">{#N/A,#N/A,TRUE,"Y생산";#N/A,#N/A,TRUE,"Y판매";#N/A,#N/A,TRUE,"Y총물량";#N/A,#N/A,TRUE,"Y능력";#N/A,#N/A,TRUE,"YKD"}</definedName>
    <definedName name="개선내용" hidden="1">{#N/A,#N/A,TRUE,"Y생산";#N/A,#N/A,TRUE,"Y판매";#N/A,#N/A,TRUE,"Y총물량";#N/A,#N/A,TRUE,"Y능력";#N/A,#N/A,TRUE,"YKD"}</definedName>
    <definedName name="개선실적" localSheetId="10" hidden="1">{#N/A,#N/A,TRUE,"Y생산";#N/A,#N/A,TRUE,"Y판매";#N/A,#N/A,TRUE,"Y총물량";#N/A,#N/A,TRUE,"Y능력";#N/A,#N/A,TRUE,"YKD"}</definedName>
    <definedName name="개선실적" hidden="1">{#N/A,#N/A,TRUE,"Y생산";#N/A,#N/A,TRUE,"Y판매";#N/A,#N/A,TRUE,"Y총물량";#N/A,#N/A,TRUE,"Y능력";#N/A,#N/A,TRUE,"YKD"}</definedName>
    <definedName name="개선안" localSheetId="10" hidden="1">{#N/A,#N/A,FALSE,"손익표지";#N/A,#N/A,FALSE,"손익계산";#N/A,#N/A,FALSE,"일반관리비";#N/A,#N/A,FALSE,"영업외수익";#N/A,#N/A,FALSE,"영업외비용";#N/A,#N/A,FALSE,"매출액";#N/A,#N/A,FALSE,"요약손익";#N/A,#N/A,FALSE,"요약대차";#N/A,#N/A,FALSE,"매출채권현황";#N/A,#N/A,FALSE,"매출채권명세"}</definedName>
    <definedName name="개선안" hidden="1">{#N/A,#N/A,FALSE,"손익표지";#N/A,#N/A,FALSE,"손익계산";#N/A,#N/A,FALSE,"일반관리비";#N/A,#N/A,FALSE,"영업외수익";#N/A,#N/A,FALSE,"영업외비용";#N/A,#N/A,FALSE,"매출액";#N/A,#N/A,FALSE,"요약손익";#N/A,#N/A,FALSE,"요약대차";#N/A,#N/A,FALSE,"매출채권현황";#N/A,#N/A,FALSE,"매출채권명세"}</definedName>
    <definedName name="개인연금계">#REF!</definedName>
    <definedName name="개인정보">#REF!</definedName>
    <definedName name="개정BS_1">#REF!</definedName>
    <definedName name="개정BS_2">#REF!</definedName>
    <definedName name="개정BS_3">#REF!</definedName>
    <definedName name="개정BS_4">#REF!</definedName>
    <definedName name="개정BS_5">#REF!</definedName>
    <definedName name="개정PL_1">#REF!</definedName>
    <definedName name="개정PL_2">#REF!</definedName>
    <definedName name="개정PL_3">#REF!</definedName>
    <definedName name="개체마춤">#REF!</definedName>
    <definedName name="갤로" localSheetId="10" hidden="1">{#N/A,#N/A,FALSE,"정공"}</definedName>
    <definedName name="갤로" hidden="1">{#N/A,#N/A,FALSE,"정공"}</definedName>
    <definedName name="거" localSheetId="10" hidden="1">{#N/A,#N/A,FALSE,"1.CRITERIA";#N/A,#N/A,FALSE,"2.IS";#N/A,#N/A,FALSE,"3.BS";#N/A,#N/A,FALSE,"4.PER PL";#N/A,#N/A,FALSE,"5.INVESTMENT";#N/A,#N/A,FALSE,"6.공문";#N/A,#N/A,FALSE,"7.netinvest"}</definedName>
    <definedName name="거" hidden="1">{#N/A,#N/A,FALSE,"1.CRITERIA";#N/A,#N/A,FALSE,"2.IS";#N/A,#N/A,FALSE,"3.BS";#N/A,#N/A,FALSE,"4.PER PL";#N/A,#N/A,FALSE,"5.INVESTMENT";#N/A,#N/A,FALSE,"6.공문";#N/A,#N/A,FALSE,"7.netinvest"}</definedName>
    <definedName name="거_래_선_명">#REF!</definedName>
    <definedName name="거래선명">#REF!</definedName>
    <definedName name="거래처" hidden="1">#REF!</definedName>
    <definedName name="거래처명1">#REF!</definedName>
    <definedName name="거러너">#REF!</definedName>
    <definedName name="거리도모" localSheetId="10" hidden="1">{#N/A,#N/A,FALSE,"BS";#N/A,#N/A,FALSE,"PL";#N/A,#N/A,FALSE,"처분";#N/A,#N/A,FALSE,"현금";#N/A,#N/A,FALSE,"매출";#N/A,#N/A,FALSE,"원가";#N/A,#N/A,FALSE,"경영"}</definedName>
    <definedName name="거리도모" hidden="1">{#N/A,#N/A,FALSE,"BS";#N/A,#N/A,FALSE,"PL";#N/A,#N/A,FALSE,"처분";#N/A,#N/A,FALSE,"현금";#N/A,#N/A,FALSE,"매출";#N/A,#N/A,FALSE,"원가";#N/A,#N/A,FALSE,"경영"}</definedName>
    <definedName name="거시기">#REF!</definedName>
    <definedName name="거이" localSheetId="10" hidden="1">{#N/A,#N/A,FALSE,"1.CRITERIA";#N/A,#N/A,FALSE,"2.IS";#N/A,#N/A,FALSE,"3.BS";#N/A,#N/A,FALSE,"4.PER PL";#N/A,#N/A,FALSE,"5.INVESTMENT";#N/A,#N/A,FALSE,"6.공문";#N/A,#N/A,FALSE,"7.netinvest"}</definedName>
    <definedName name="거이" hidden="1">{#N/A,#N/A,FALSE,"1.CRITERIA";#N/A,#N/A,FALSE,"2.IS";#N/A,#N/A,FALSE,"3.BS";#N/A,#N/A,FALSE,"4.PER PL";#N/A,#N/A,FALSE,"5.INVESTMENT";#N/A,#N/A,FALSE,"6.공문";#N/A,#N/A,FALSE,"7.netinvest"}</definedName>
    <definedName name="건">#N/A</definedName>
    <definedName name="건가new" localSheetId="10" hidden="1">{#N/A,#N/A,FALSE,"BS";#N/A,#N/A,FALSE,"PL";#N/A,#N/A,FALSE,"처분";#N/A,#N/A,FALSE,"현금";#N/A,#N/A,FALSE,"매출";#N/A,#N/A,FALSE,"원가";#N/A,#N/A,FALSE,"경영"}</definedName>
    <definedName name="건가new" hidden="1">{#N/A,#N/A,FALSE,"BS";#N/A,#N/A,FALSE,"PL";#N/A,#N/A,FALSE,"처분";#N/A,#N/A,FALSE,"현금";#N/A,#N/A,FALSE,"매출";#N/A,#N/A,FALSE,"원가";#N/A,#N/A,FALSE,"경영"}</definedName>
    <definedName name="건물">#N/A</definedName>
    <definedName name="건물2">#REF!</definedName>
    <definedName name="건물부속설비">#REF!</definedName>
    <definedName name="건물외">#REF!</definedName>
    <definedName name="건물임." localSheetId="10">{"'손익현황'!$A$1:$J$29"}</definedName>
    <definedName name="건물임.">{"'손익현황'!$A$1:$J$29"}</definedName>
    <definedName name="건설중인자산">#REF!</definedName>
    <definedName name="건열" localSheetId="10" hidden="1">{#N/A,#N/A,TRUE,"Y생산";#N/A,#N/A,TRUE,"Y판매";#N/A,#N/A,TRUE,"Y총물량";#N/A,#N/A,TRUE,"Y능력";#N/A,#N/A,TRUE,"YKD"}</definedName>
    <definedName name="건열" hidden="1">{#N/A,#N/A,TRUE,"Y생산";#N/A,#N/A,TRUE,"Y판매";#N/A,#N/A,TRUE,"Y총물량";#N/A,#N/A,TRUE,"Y능력";#N/A,#N/A,TRUE,"YKD"}</definedName>
    <definedName name="건전">#REF!</definedName>
    <definedName name="건전성" hidden="1">#REF!</definedName>
    <definedName name="건축손익">#REF!</definedName>
    <definedName name="건축수입">#N/A</definedName>
    <definedName name="검토중QC"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검토중QC"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결1">#REF!</definedName>
    <definedName name="결2">#REF!</definedName>
    <definedName name="결3">#REF!</definedName>
    <definedName name="결사명세">#REF!</definedName>
    <definedName name="결산" localSheetId="10" hidden="1">{"'Sheet1'!$A$1:$D$15"}</definedName>
    <definedName name="결산" hidden="1">{"'Sheet1'!$A$1:$D$15"}</definedName>
    <definedName name="결산1" localSheetId="10" hidden="1">{"'Sheet1'!$A$1:$D$15"}</definedName>
    <definedName name="결산1" hidden="1">{"'Sheet1'!$A$1:$D$15"}</definedName>
    <definedName name="결산공고" localSheetId="10" hidden="1">{#N/A,#N/A,FALSE,"BS";#N/A,#N/A,FALSE,"PL";#N/A,#N/A,FALSE,"처분";#N/A,#N/A,FALSE,"현금";#N/A,#N/A,FALSE,"매출";#N/A,#N/A,FALSE,"원가";#N/A,#N/A,FALSE,"경영"}</definedName>
    <definedName name="결산공고" hidden="1">{#N/A,#N/A,FALSE,"BS";#N/A,#N/A,FALSE,"PL";#N/A,#N/A,FALSE,"처분";#N/A,#N/A,FALSE,"현금";#N/A,#N/A,FALSE,"매출";#N/A,#N/A,FALSE,"원가";#N/A,#N/A,FALSE,"경영"}</definedName>
    <definedName name="결산공문">#REF!</definedName>
    <definedName name="결산보고2"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결산보고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결산부속명세서">#REF!</definedName>
    <definedName name="결산성과" localSheetId="1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수정">#REF!</definedName>
    <definedName name="결산스케줄">#REF!</definedName>
    <definedName name="결산일">#REF!</definedName>
    <definedName name="결산일정">#REF!</definedName>
    <definedName name="결손" localSheetId="10" hidden="1">{#N/A,#N/A,FALSE,"BS";#N/A,#N/A,FALSE,"PL";#N/A,#N/A,FALSE,"A";#N/A,#N/A,FALSE,"B";#N/A,#N/A,FALSE,"B1";#N/A,#N/A,FALSE,"C";#N/A,#N/A,FALSE,"C1";#N/A,#N/A,FALSE,"C2";#N/A,#N/A,FALSE,"D";#N/A,#N/A,FALSE,"E";#N/A,#N/A,FALSE,"F";#N/A,#N/A,FALSE,"AA";#N/A,#N/A,FALSE,"BB";#N/A,#N/A,FALSE,"CC";#N/A,#N/A,FALSE,"DD";#N/A,#N/A,FALSE,"EE";#N/A,#N/A,FALSE,"FF";#N/A,#N/A,FALSE,"PL10";#N/A,#N/A,FALSE,"PL20";#N/A,#N/A,FALSE,"PL30"}</definedName>
    <definedName name="결손" hidden="1">{#N/A,#N/A,FALSE,"BS";#N/A,#N/A,FALSE,"PL";#N/A,#N/A,FALSE,"A";#N/A,#N/A,FALSE,"B";#N/A,#N/A,FALSE,"B1";#N/A,#N/A,FALSE,"C";#N/A,#N/A,FALSE,"C1";#N/A,#N/A,FALSE,"C2";#N/A,#N/A,FALSE,"D";#N/A,#N/A,FALSE,"E";#N/A,#N/A,FALSE,"F";#N/A,#N/A,FALSE,"AA";#N/A,#N/A,FALSE,"BB";#N/A,#N/A,FALSE,"CC";#N/A,#N/A,FALSE,"DD";#N/A,#N/A,FALSE,"EE";#N/A,#N/A,FALSE,"FF";#N/A,#N/A,FALSE,"PL10";#N/A,#N/A,FALSE,"PL20";#N/A,#N/A,FALSE,"PL30"}</definedName>
    <definedName name="결손금">#REF!</definedName>
    <definedName name="결손금처리">#REF!,#REF!,#REF!,#REF!,#REF!,#REF!</definedName>
    <definedName name="결영" localSheetId="10" hidden="1">{#N/A,#N/A,FALSE,"P.C.B"}</definedName>
    <definedName name="결영" hidden="1">{#N/A,#N/A,FALSE,"P.C.B"}</definedName>
    <definedName name="결인쇄">#REF!,#REF!,#REF!,#REF!,#REF!,#REF!,#REF!,#REF!</definedName>
    <definedName name="결재창">"결재창"</definedName>
    <definedName name="결제일">#REF!</definedName>
    <definedName name="결합">#N/A</definedName>
    <definedName name="결합2">#N/A</definedName>
    <definedName name="경"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2000">#REF!</definedName>
    <definedName name="경g1">#REF!</definedName>
    <definedName name="경g2">#REF!</definedName>
    <definedName name="경공1">#REF!</definedName>
    <definedName name="경공2">#REF!</definedName>
    <definedName name="경공3">#REF!</definedName>
    <definedName name="경남" localSheetId="10" hidden="1">{#N/A,#N/A,FALSE,"Aging Summary";#N/A,#N/A,FALSE,"Ratio Analysis";#N/A,#N/A,FALSE,"Test 120 Day Accts";#N/A,#N/A,FALSE,"Tickmarks"}</definedName>
    <definedName name="경남" hidden="1">{#N/A,#N/A,FALSE,"Aging Summary";#N/A,#N/A,FALSE,"Ratio Analysis";#N/A,#N/A,FALSE,"Test 120 Day Accts";#N/A,#N/A,FALSE,"Tickmarks"}</definedName>
    <definedName name="경남렌탈">#REF!</definedName>
    <definedName name="경로" localSheetId="10" hidden="1">{#N/A,#N/A,TRUE,"Y생산";#N/A,#N/A,TRUE,"Y판매";#N/A,#N/A,TRUE,"Y총물량";#N/A,#N/A,TRUE,"Y능력";#N/A,#N/A,TRUE,"YKD"}</definedName>
    <definedName name="경로" hidden="1">{#N/A,#N/A,TRUE,"Y생산";#N/A,#N/A,TRUE,"Y판매";#N/A,#N/A,TRUE,"Y총물량";#N/A,#N/A,TRUE,"Y능력";#N/A,#N/A,TRUE,"YKD"}</definedName>
    <definedName name="경리" localSheetId="10" hidden="1">{#N/A,#N/A,FALSE,"P.C.B"}</definedName>
    <definedName name="경리" hidden="1">{#N/A,#N/A,FALSE,"P.C.B"}</definedName>
    <definedName name="경리손익" localSheetId="10" hidden="1">{#N/A,#N/A,FALSE,"정공"}</definedName>
    <definedName name="경리손익" hidden="1">{#N/A,#N/A,FALSE,"정공"}</definedName>
    <definedName name="경비">#REF!</definedName>
    <definedName name="경비1">#REF!,#REF!,#REF!</definedName>
    <definedName name="경비실적" localSheetId="10" hidden="1">{#N/A,#N/A,FALSE,"정공"}</definedName>
    <definedName name="경비실적" hidden="1">{#N/A,#N/A,FALSE,"정공"}</definedName>
    <definedName name="경비예산">#REF!,#REF!</definedName>
    <definedName name="경상수입">#REF!,#REF!</definedName>
    <definedName name="경상지출">#REF!,#REF!</definedName>
    <definedName name="경영" localSheetId="10" hidden="1">{#N/A,#N/A,FALSE,"P.C.B"}</definedName>
    <definedName name="경영" hidden="1">{#N/A,#N/A,FALSE,"P.C.B"}</definedName>
    <definedName name="경영99">#REF!</definedName>
    <definedName name="경영방침" localSheetId="10" hidden="1">{#N/A,#N/A,FALSE,"손익표지";#N/A,#N/A,FALSE,"손익계산";#N/A,#N/A,FALSE,"일반관리비";#N/A,#N/A,FALSE,"영업외수익";#N/A,#N/A,FALSE,"영업외비용";#N/A,#N/A,FALSE,"매출액";#N/A,#N/A,FALSE,"요약손익";#N/A,#N/A,FALSE,"요약대차";#N/A,#N/A,FALSE,"매출채권현황";#N/A,#N/A,FALSE,"매출채권명세"}</definedName>
    <definedName name="경영방침" hidden="1">{#N/A,#N/A,FALSE,"손익표지";#N/A,#N/A,FALSE,"손익계산";#N/A,#N/A,FALSE,"일반관리비";#N/A,#N/A,FALSE,"영업외수익";#N/A,#N/A,FALSE,"영업외비용";#N/A,#N/A,FALSE,"매출액";#N/A,#N/A,FALSE,"요약손익";#N/A,#N/A,FALSE,"요약대차";#N/A,#N/A,FALSE,"매출채권현황";#N/A,#N/A,FALSE,"매출채권명세"}</definedName>
    <definedName name="경영실적">#REF!</definedName>
    <definedName name="경영실적1">#REF!</definedName>
    <definedName name="경영지표2" hidden="1">#REF!</definedName>
    <definedName name="경쟁2"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쟁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주" localSheetId="10" hidden="1">{#N/A,#N/A,FALSE,"손익표지";#N/A,#N/A,FALSE,"손익계산";#N/A,#N/A,FALSE,"일반관리비";#N/A,#N/A,FALSE,"영업외수익";#N/A,#N/A,FALSE,"영업외비용";#N/A,#N/A,FALSE,"매출액";#N/A,#N/A,FALSE,"요약손익";#N/A,#N/A,FALSE,"요약대차";#N/A,#N/A,FALSE,"매출채권현황";#N/A,#N/A,FALSE,"매출채권명세"}</definedName>
    <definedName name="경주" hidden="1">{#N/A,#N/A,FALSE,"손익표지";#N/A,#N/A,FALSE,"손익계산";#N/A,#N/A,FALSE,"일반관리비";#N/A,#N/A,FALSE,"영업외수익";#N/A,#N/A,FALSE,"영업외비용";#N/A,#N/A,FALSE,"매출액";#N/A,#N/A,FALSE,"요약손익";#N/A,#N/A,FALSE,"요약대차";#N/A,#N/A,FALSE,"매출채권현황";#N/A,#N/A,FALSE,"매출채권명세"}</definedName>
    <definedName name="경특수">#REF!</definedName>
    <definedName name="경합금2과운연계획" localSheetId="10" hidden="1">{#N/A,#N/A,TRUE,"Y생산";#N/A,#N/A,TRUE,"Y판매";#N/A,#N/A,TRUE,"Y총물량";#N/A,#N/A,TRUE,"Y능력";#N/A,#N/A,TRUE,"YKD"}</definedName>
    <definedName name="경합금2과운연계획" hidden="1">{#N/A,#N/A,TRUE,"Y생산";#N/A,#N/A,TRUE,"Y판매";#N/A,#N/A,TRUE,"Y총물량";#N/A,#N/A,TRUE,"Y능력";#N/A,#N/A,TRUE,"YKD"}</definedName>
    <definedName name="계량기재료비분석" localSheetId="10" hidden="1">{#N/A,#N/A,FALSE,"UNIT";#N/A,#N/A,FALSE,"UNIT";#N/A,#N/A,FALSE,"계정"}</definedName>
    <definedName name="계량기재료비분석" hidden="1">{#N/A,#N/A,FALSE,"UNIT";#N/A,#N/A,FALSE,"UNIT";#N/A,#N/A,FALSE,"계정"}</definedName>
    <definedName name="계산" localSheetId="10" hidden="1">{#N/A,#N/A,FALSE,"1.CRITERIA";#N/A,#N/A,FALSE,"2.IS";#N/A,#N/A,FALSE,"3.BS";#N/A,#N/A,FALSE,"4.PER PL";#N/A,#N/A,FALSE,"5.INVESTMENT";#N/A,#N/A,FALSE,"6.공문";#N/A,#N/A,FALSE,"7.netinvest"}</definedName>
    <definedName name="계산" hidden="1">{#N/A,#N/A,FALSE,"1.CRITERIA";#N/A,#N/A,FALSE,"2.IS";#N/A,#N/A,FALSE,"3.BS";#N/A,#N/A,FALSE,"4.PER PL";#N/A,#N/A,FALSE,"5.INVESTMENT";#N/A,#N/A,FALSE,"6.공문";#N/A,#N/A,FALSE,"7.netinvest"}</definedName>
    <definedName name="계산서" localSheetId="10" hidden="1">{#N/A,#N/A,FALSE,"BS";#N/A,#N/A,FALSE,"PL";#N/A,#N/A,FALSE,"처분";#N/A,#N/A,FALSE,"현금";#N/A,#N/A,FALSE,"매출";#N/A,#N/A,FALSE,"원가";#N/A,#N/A,FALSE,"경영"}</definedName>
    <definedName name="계산서" hidden="1">{#N/A,#N/A,FALSE,"BS";#N/A,#N/A,FALSE,"PL";#N/A,#N/A,FALSE,"처분";#N/A,#N/A,FALSE,"현금";#N/A,#N/A,FALSE,"매출";#N/A,#N/A,FALSE,"원가";#N/A,#N/A,FALSE,"경영"}</definedName>
    <definedName name="계속보험료합계">#REF!</definedName>
    <definedName name="계약" localSheetId="10" hidden="1">{#N/A,#N/A,FALSE,"계약직(여)"}</definedName>
    <definedName name="계약" hidden="1">{#N/A,#N/A,FALSE,"계약직(여)"}</definedName>
    <definedName name="계약번호">#REF!</definedName>
    <definedName name="계정">#REF!</definedName>
    <definedName name="계정1">#REF!</definedName>
    <definedName name="계정11">#REF!</definedName>
    <definedName name="계정2">#REF!</definedName>
    <definedName name="계정3">#REF!</definedName>
    <definedName name="계정4">#REF!</definedName>
    <definedName name="계정과목">#REF!</definedName>
    <definedName name="計定明細.書2.A">#REF!</definedName>
    <definedName name="計定明細.書2.B">#REF!</definedName>
    <definedName name="計定明細.書2.D">#REF!</definedName>
    <definedName name="계정명세서" localSheetId="10" hidden="1">{#N/A,#N/A,FALSE,"Sheet5"}</definedName>
    <definedName name="계정명세서" hidden="1">{#N/A,#N/A,FALSE,"Sheet5"}</definedName>
    <definedName name="계정종합표" localSheetId="10" hidden="1">{#N/A,#N/A,TRUE,"Y생산";#N/A,#N/A,TRUE,"Y판매";#N/A,#N/A,TRUE,"Y총물량";#N/A,#N/A,TRUE,"Y능력";#N/A,#N/A,TRUE,"YKD"}</definedName>
    <definedName name="계정종합표" hidden="1">{#N/A,#N/A,TRUE,"Y생산";#N/A,#N/A,TRUE,"Y판매";#N/A,#N/A,TRUE,"Y총물량";#N/A,#N/A,TRUE,"Y능력";#N/A,#N/A,TRUE,"YKD"}</definedName>
    <definedName name="계정책임자">"계정책임자"</definedName>
    <definedName name="계정코드">#REF!</definedName>
    <definedName name="계좌번호">#REF!</definedName>
    <definedName name="계측">#REF!</definedName>
    <definedName name="계측기">#REF!</definedName>
    <definedName name="계획" localSheetId="10" hidden="1">{#N/A,#N/A,FALSE,"정공"}</definedName>
    <definedName name="계획" hidden="1">{#N/A,#N/A,FALSE,"정공"}</definedName>
    <definedName name="계획1" localSheetId="10" hidden="1">{#N/A,#N/A,FALSE,"UNIT";#N/A,#N/A,FALSE,"UNIT";#N/A,#N/A,FALSE,"계정"}</definedName>
    <definedName name="계획1" hidden="1">{#N/A,#N/A,FALSE,"UNIT";#N/A,#N/A,FALSE,"UNIT";#N/A,#N/A,FALSE,"계정"}</definedName>
    <definedName name="계획2" localSheetId="10" hidden="1">{#N/A,#N/A,FALSE,"정공"}</definedName>
    <definedName name="계획2" hidden="1">{#N/A,#N/A,FALSE,"정공"}</definedName>
    <definedName name="계획대실적손익"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계획대실적손익"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고">#REF!</definedName>
    <definedName name="고과별">#REF!</definedName>
    <definedName name="고용보험">#REF!</definedName>
    <definedName name="고용보험임">#REF!</definedName>
    <definedName name="고정경비">#REF!</definedName>
    <definedName name="고정부채">#REF!</definedName>
    <definedName name="고정비비교자세히" hidden="1">#REF!</definedName>
    <definedName name="고정비율">#REF!</definedName>
    <definedName name="고정자산">#REF!</definedName>
    <definedName name="고정자산1">OFFSET(#REF!,0,0,COUNTA(#REF!),7)</definedName>
    <definedName name="고정자산처분">#REF!</definedName>
    <definedName name="고정자산회전율">#REF!</definedName>
    <definedName name="고처분">#REF!</definedName>
    <definedName name="곡종">#REF!</definedName>
    <definedName name="골라인쇄">#REF!</definedName>
    <definedName name="공" localSheetId="10">{"'손익현황'!$A$1:$J$29"}</definedName>
    <definedName name="공">{"'손익현황'!$A$1:$J$29"}</definedName>
    <definedName name="공공" localSheetId="10" hidden="1">{#N/A,#N/A,FALSE,"손익표지";#N/A,#N/A,FALSE,"손익계산";#N/A,#N/A,FALSE,"일반관리비";#N/A,#N/A,FALSE,"영업외수익";#N/A,#N/A,FALSE,"영업외비용";#N/A,#N/A,FALSE,"매출액";#N/A,#N/A,FALSE,"요약손익";#N/A,#N/A,FALSE,"요약대차";#N/A,#N/A,FALSE,"매출채권현황";#N/A,#N/A,FALSE,"매출채권명세"}</definedName>
    <definedName name="공공" hidden="1">{#N/A,#N/A,FALSE,"손익표지";#N/A,#N/A,FALSE,"손익계산";#N/A,#N/A,FALSE,"일반관리비";#N/A,#N/A,FALSE,"영업외수익";#N/A,#N/A,FALSE,"영업외비용";#N/A,#N/A,FALSE,"매출액";#N/A,#N/A,FALSE,"요약손익";#N/A,#N/A,FALSE,"요약대차";#N/A,#N/A,FALSE,"매출채권현황";#N/A,#N/A,FALSE,"매출채권명세"}</definedName>
    <definedName name="공공1수주_보안" localSheetId="10" hidden="1">{"'Desktop Inventory 현황'!$B$2:$O$35"}</definedName>
    <definedName name="공공1수주_보안" hidden="1">{"'Desktop Inventory 현황'!$B$2:$O$35"}</definedName>
    <definedName name="공공1취합" localSheetId="10" hidden="1">{"'Desktop Inventory 현황'!$B$2:$O$35"}</definedName>
    <definedName name="공공1취합" hidden="1">{"'Desktop Inventory 현황'!$B$2:$O$35"}</definedName>
    <definedName name="공공사업2" localSheetId="10" hidden="1">{"'Desktop Inventory 현황'!$B$2:$O$35"}</definedName>
    <definedName name="공공사업2" hidden="1">{"'Desktop Inventory 현황'!$B$2:$O$35"}</definedName>
    <definedName name="공공사업기획팀" localSheetId="10" hidden="1">{"'Desktop Inventory 현황'!$B$2:$O$35"}</definedName>
    <definedName name="공공사업기획팀" hidden="1">{"'Desktop Inventory 현황'!$B$2:$O$35"}</definedName>
    <definedName name="공관">#REF!</definedName>
    <definedName name="공구" localSheetId="10">{"'손익현황'!$A$1:$J$29"}</definedName>
    <definedName name="공구">{"'손익현황'!$A$1:$J$29"}</definedName>
    <definedName name="공구기구" localSheetId="10">{"'손익현황'!$A$1:$J$29"}</definedName>
    <definedName name="공구기구">{"'손익현황'!$A$1:$J$29"}</definedName>
    <definedName name="공기구비품">#REF!</definedName>
    <definedName name="공기구비품그룹">#REF!</definedName>
    <definedName name="공모23" localSheetId="10" hidden="1">{#N/A,#N/A,FALSE,"현장 NCR 분석";#N/A,#N/A,FALSE,"현장품질감사";#N/A,#N/A,FALSE,"현장품질감사"}</definedName>
    <definedName name="공모23" hidden="1">{#N/A,#N/A,FALSE,"현장 NCR 분석";#N/A,#N/A,FALSE,"현장품질감사";#N/A,#N/A,FALSE,"현장품질감사"}</definedName>
    <definedName name="공모24" localSheetId="10" hidden="1">{#N/A,#N/A,FALSE,"현장 NCR 분석";#N/A,#N/A,FALSE,"현장품질감사";#N/A,#N/A,FALSE,"현장품질감사"}</definedName>
    <definedName name="공모24" hidden="1">{#N/A,#N/A,FALSE,"현장 NCR 분석";#N/A,#N/A,FALSE,"현장품질감사";#N/A,#N/A,FALSE,"현장품질감사"}</definedName>
    <definedName name="공모가할인율">#REF!</definedName>
    <definedName name="공모희망가할인율">#REF!</definedName>
    <definedName name="공무">#REF!</definedName>
    <definedName name="공무4" localSheetId="10" hidden="1">{#N/A,#N/A,FALSE,"채산3501.XLS";#N/A,#N/A,FALSE,"신조수A.XLS";#N/A,#N/A,FALSE,"신조수b.XLS";#N/A,#N/A,FALSE,"채산3502.XLS";#N/A,#N/A,FALSE,"신조원리.XLS";#N/A,#N/A,FALSE,"신조감가.XLS"}</definedName>
    <definedName name="공무4" hidden="1">{#N/A,#N/A,FALSE,"채산3501.XLS";#N/A,#N/A,FALSE,"신조수A.XLS";#N/A,#N/A,FALSE,"신조수b.XLS";#N/A,#N/A,FALSE,"채산3502.XLS";#N/A,#N/A,FALSE,"신조원리.XLS";#N/A,#N/A,FALSE,"신조감가.XLS"}</definedName>
    <definedName name="공무계">#REF!</definedName>
    <definedName name="공무금액">#REF!</definedName>
    <definedName name="공무팀4" localSheetId="10" hidden="1">{#N/A,#N/A,FALSE,"채산3501.XLS";#N/A,#N/A,FALSE,"신조수A.XLS";#N/A,#N/A,FALSE,"신조수b.XLS";#N/A,#N/A,FALSE,"채산3502.XLS";#N/A,#N/A,FALSE,"신조원리.XLS";#N/A,#N/A,FALSE,"신조감가.XLS"}</definedName>
    <definedName name="공무팀4" hidden="1">{#N/A,#N/A,FALSE,"채산3501.XLS";#N/A,#N/A,FALSE,"신조수A.XLS";#N/A,#N/A,FALSE,"신조수b.XLS";#N/A,#N/A,FALSE,"채산3502.XLS";#N/A,#N/A,FALSE,"신조원리.XLS";#N/A,#N/A,FALSE,"신조감가.XLS"}</definedName>
    <definedName name="공문">#REF!</definedName>
    <definedName name="공사미수">#REF!</definedName>
    <definedName name="공사설명서" localSheetId="10" hidden="1">{#N/A,#N/A,FALSE,"ALM-ASISC"}</definedName>
    <definedName name="공사설명서" hidden="1">{#N/A,#N/A,FALSE,"ALM-ASISC"}</definedName>
    <definedName name="공사원가">#REF!</definedName>
    <definedName name="공사원가5" hidden="1">#REF!</definedName>
    <definedName name="공사현황표">#REF!</definedName>
    <definedName name="공수투입" localSheetId="10" hidden="1">{#N/A,#N/A,FALSE,"정공"}</definedName>
    <definedName name="공수투입" hidden="1">{#N/A,#N/A,FALSE,"정공"}</definedName>
    <definedName name="공장">#REF!</definedName>
    <definedName name="공장별">#REF!,#REF!,#REF!,#REF!</definedName>
    <definedName name="공정" hidden="1">#REF!</definedName>
    <definedName name="공정1">#REF!</definedName>
    <definedName name="공정2">#REF!</definedName>
    <definedName name="공정3">#REF!</definedName>
    <definedName name="공정관리">#REF!</definedName>
    <definedName name="공제농작물">#REF!,#REF!,#REF!,#REF!,#REF!,#REF!,#REF!,#REF!,#REF!,#REF!,#REF!,#REF!,#REF!,#REF!</definedName>
    <definedName name="공제사업비용">#REF!,#REF!,#REF!,#REF!,#REF!,#REF!,#REF!,#REF!,#REF!,#REF!</definedName>
    <definedName name="공제사업수익">#REF!,#REF!,#REF!</definedName>
    <definedName name="공종">#REF!</definedName>
    <definedName name="공종10">#REF!</definedName>
    <definedName name="공ㅌ오" localSheetId="10" hidden="1">{#N/A,#N/A,TRUE,"Y생산";#N/A,#N/A,TRUE,"Y판매";#N/A,#N/A,TRUE,"Y총물량";#N/A,#N/A,TRUE,"Y능력";#N/A,#N/A,TRUE,"YKD"}</definedName>
    <definedName name="공ㅌ오" hidden="1">{#N/A,#N/A,TRUE,"Y생산";#N/A,#N/A,TRUE,"Y판매";#N/A,#N/A,TRUE,"Y총물량";#N/A,#N/A,TRUE,"Y능력";#N/A,#N/A,TRUE,"YKD"}</definedName>
    <definedName name="공헌이익기준손익계산서" localSheetId="10" hidden="1">{#N/A,#N/A,FALSE,"손익표지";#N/A,#N/A,FALSE,"손익계산";#N/A,#N/A,FALSE,"일반관리비";#N/A,#N/A,FALSE,"영업외수익";#N/A,#N/A,FALSE,"영업외비용";#N/A,#N/A,FALSE,"매출액";#N/A,#N/A,FALSE,"요약손익";#N/A,#N/A,FALSE,"요약대차";#N/A,#N/A,FALSE,"매출채권현황";#N/A,#N/A,FALSE,"매출채권명세"}</definedName>
    <definedName name="공헌이익기준손익계산서" hidden="1">{#N/A,#N/A,FALSE,"손익표지";#N/A,#N/A,FALSE,"손익계산";#N/A,#N/A,FALSE,"일반관리비";#N/A,#N/A,FALSE,"영업외수익";#N/A,#N/A,FALSE,"영업외비용";#N/A,#N/A,FALSE,"매출액";#N/A,#N/A,FALSE,"요약손익";#N/A,#N/A,FALSE,"요약대차";#N/A,#N/A,FALSE,"매출채권현황";#N/A,#N/A,FALSE,"매출채권명세"}</definedName>
    <definedName name="과목">#REF!</definedName>
    <definedName name="과목세목현황" localSheetId="10" hidden="1">{#N/A,#N/A,TRUE,"Y생산";#N/A,#N/A,TRUE,"Y판매";#N/A,#N/A,TRUE,"Y총물량";#N/A,#N/A,TRUE,"Y능력";#N/A,#N/A,TRUE,"YKD"}</definedName>
    <definedName name="과목세목현황" hidden="1">{#N/A,#N/A,TRUE,"Y생산";#N/A,#N/A,TRUE,"Y판매";#N/A,#N/A,TRUE,"Y총물량";#N/A,#N/A,TRUE,"Y능력";#N/A,#N/A,TRUE,"YKD"}</definedName>
    <definedName name="과운영" localSheetId="10" hidden="1">{"'호선별현황(방식)'!$K$22:$P$22","'호선별현황(방식)'!$K$22:$P$22"}</definedName>
    <definedName name="과운영" hidden="1">{"'호선별현황(방식)'!$K$22:$P$22","'호선별현황(방식)'!$K$22:$P$22"}</definedName>
    <definedName name="관리" hidden="1">#REF!</definedName>
    <definedName name="관리선4월" localSheetId="10" hidden="1">{#N/A,#N/A,FALSE,"채산3501.XLS";#N/A,#N/A,FALSE,"신조수A.XLS";#N/A,#N/A,FALSE,"신조수b.XLS";#N/A,#N/A,FALSE,"채산3502.XLS";#N/A,#N/A,FALSE,"신조원리.XLS";#N/A,#N/A,FALSE,"신조감가.XLS"}</definedName>
    <definedName name="관리선4월" hidden="1">{#N/A,#N/A,FALSE,"채산3501.XLS";#N/A,#N/A,FALSE,"신조수A.XLS";#N/A,#N/A,FALSE,"신조수b.XLS";#N/A,#N/A,FALSE,"채산3502.XLS";#N/A,#N/A,FALSE,"신조원리.XLS";#N/A,#N/A,FALSE,"신조감가.XLS"}</definedName>
    <definedName name="관리지표2" localSheetId="10" hidden="1">{#N/A,#N/A,TRUE,"Y생산";#N/A,#N/A,TRUE,"Y판매";#N/A,#N/A,TRUE,"Y총물량";#N/A,#N/A,TRUE,"Y능력";#N/A,#N/A,TRUE,"YKD"}</definedName>
    <definedName name="관리지표2" hidden="1">{#N/A,#N/A,TRUE,"Y생산";#N/A,#N/A,TRUE,"Y판매";#N/A,#N/A,TRUE,"Y총물량";#N/A,#N/A,TRUE,"Y능력";#N/A,#N/A,TRUE,"YKD"}</definedName>
    <definedName name="관세">#REF!</definedName>
    <definedName name="관실적" localSheetId="1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1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localSheetId="1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할세무서지">#REF!</definedName>
    <definedName name="광">#REF!</definedName>
    <definedName name="광원" localSheetId="10" hidden="1">{#N/A,#N/A,FALSE,"매출이익"}</definedName>
    <definedName name="광원" hidden="1">{#N/A,#N/A,FALSE,"매출이익"}</definedName>
    <definedName name="광주">#REF!</definedName>
    <definedName name="광주공장" hidden="1">#REF!</definedName>
    <definedName name="괜찮아" localSheetId="10" hidden="1">{#N/A,#N/A,FALSE,"손익표지";#N/A,#N/A,FALSE,"손익계산";#N/A,#N/A,FALSE,"일반관리비";#N/A,#N/A,FALSE,"영업외수익";#N/A,#N/A,FALSE,"영업외비용";#N/A,#N/A,FALSE,"매출액";#N/A,#N/A,FALSE,"요약손익";#N/A,#N/A,FALSE,"요약대차";#N/A,#N/A,FALSE,"매출채권현황";#N/A,#N/A,FALSE,"매출채권명세"}</definedName>
    <definedName name="괜찮아" hidden="1">{#N/A,#N/A,FALSE,"손익표지";#N/A,#N/A,FALSE,"손익계산";#N/A,#N/A,FALSE,"일반관리비";#N/A,#N/A,FALSE,"영업외수익";#N/A,#N/A,FALSE,"영업외비용";#N/A,#N/A,FALSE,"매출액";#N/A,#N/A,FALSE,"요약손익";#N/A,#N/A,FALSE,"요약대차";#N/A,#N/A,FALSE,"매출채권현황";#N/A,#N/A,FALSE,"매출채권명세"}</definedName>
    <definedName name="교육" localSheetId="10" hidden="1">{#N/A,#N/A,FALSE,"손익표지";#N/A,#N/A,FALSE,"손익계산";#N/A,#N/A,FALSE,"일반관리비";#N/A,#N/A,FALSE,"영업외수익";#N/A,#N/A,FALSE,"영업외비용";#N/A,#N/A,FALSE,"매출액";#N/A,#N/A,FALSE,"요약손익";#N/A,#N/A,FALSE,"요약대차";#N/A,#N/A,FALSE,"매출채권현황";#N/A,#N/A,FALSE,"매출채권명세"}</definedName>
    <definedName name="교육" hidden="1">{#N/A,#N/A,FALSE,"손익표지";#N/A,#N/A,FALSE,"손익계산";#N/A,#N/A,FALSE,"일반관리비";#N/A,#N/A,FALSE,"영업외수익";#N/A,#N/A,FALSE,"영업외비용";#N/A,#N/A,FALSE,"매출액";#N/A,#N/A,FALSE,"요약손익";#N/A,#N/A,FALSE,"요약대차";#N/A,#N/A,FALSE,"매출채권현황";#N/A,#N/A,FALSE,"매출채권명세"}</definedName>
    <definedName name="교육계">#REF!</definedName>
    <definedName name="교육계획" localSheetId="10" hidden="1">{#N/A,#N/A,FALSE,"손익표지";#N/A,#N/A,FALSE,"손익계산";#N/A,#N/A,FALSE,"일반관리비";#N/A,#N/A,FALSE,"영업외수익";#N/A,#N/A,FALSE,"영업외비용";#N/A,#N/A,FALSE,"매출액";#N/A,#N/A,FALSE,"요약손익";#N/A,#N/A,FALSE,"요약대차";#N/A,#N/A,FALSE,"매출채권현황";#N/A,#N/A,FALSE,"매출채권명세"}</definedName>
    <definedName name="교육계획" hidden="1">{#N/A,#N/A,FALSE,"손익표지";#N/A,#N/A,FALSE,"손익계산";#N/A,#N/A,FALSE,"일반관리비";#N/A,#N/A,FALSE,"영업외수익";#N/A,#N/A,FALSE,"영업외비용";#N/A,#N/A,FALSE,"매출액";#N/A,#N/A,FALSE,"요약손익";#N/A,#N/A,FALSE,"요약대차";#N/A,#N/A,FALSE,"매출채권현황";#N/A,#N/A,FALSE,"매출채권명세"}</definedName>
    <definedName name="교육비" localSheetId="10" hidden="1">{"'Desktop Inventory 현황'!$B$2:$O$35"}</definedName>
    <definedName name="교육비" hidden="1">{"'Desktop Inventory 현황'!$B$2:$O$35"}</definedName>
    <definedName name="굑ㅈ" localSheetId="1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굑ㅈ"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구">#REF!</definedName>
    <definedName name="구__분">#REF!</definedName>
    <definedName name="구구">#REF!</definedName>
    <definedName name="구구년수정">#REF!</definedName>
    <definedName name="구구년제시">#REF!</definedName>
    <definedName name="구로">#REF!</definedName>
    <definedName name="구매부문" localSheetId="10" hidden="1">{#N/A,#N/A,FALSE,"손익표지";#N/A,#N/A,FALSE,"손익계산";#N/A,#N/A,FALSE,"일반관리비";#N/A,#N/A,FALSE,"영업외수익";#N/A,#N/A,FALSE,"영업외비용";#N/A,#N/A,FALSE,"매출액";#N/A,#N/A,FALSE,"요약손익";#N/A,#N/A,FALSE,"요약대차";#N/A,#N/A,FALSE,"매출채권현황";#N/A,#N/A,FALSE,"매출채권명세"}</definedName>
    <definedName name="구매부문" hidden="1">{#N/A,#N/A,FALSE,"손익표지";#N/A,#N/A,FALSE,"손익계산";#N/A,#N/A,FALSE,"일반관리비";#N/A,#N/A,FALSE,"영업외수익";#N/A,#N/A,FALSE,"영업외비용";#N/A,#N/A,FALSE,"매출액";#N/A,#N/A,FALSE,"요약손익";#N/A,#N/A,FALSE,"요약대차";#N/A,#N/A,FALSE,"매출채권현황";#N/A,#N/A,FALSE,"매출채권명세"}</definedName>
    <definedName name="구매부품TOT" localSheetId="10" hidden="1">{#N/A,#N/A,FALSE,"Aging Summary";#N/A,#N/A,FALSE,"Ratio Analysis";#N/A,#N/A,FALSE,"Test 120 Day Accts";#N/A,#N/A,FALSE,"Tickmarks"}</definedName>
    <definedName name="구매부품TOT" hidden="1">{#N/A,#N/A,FALSE,"Aging Summary";#N/A,#N/A,FALSE,"Ratio Analysis";#N/A,#N/A,FALSE,"Test 120 Day Accts";#N/A,#N/A,FALSE,"Tickmarks"}</definedName>
    <definedName name="구미" localSheetId="10" hidden="1">{#N/A,#N/A,FALSE,"손익표지";#N/A,#N/A,FALSE,"손익계산";#N/A,#N/A,FALSE,"일반관리비";#N/A,#N/A,FALSE,"영업외수익";#N/A,#N/A,FALSE,"영업외비용";#N/A,#N/A,FALSE,"매출액";#N/A,#N/A,FALSE,"요약손익";#N/A,#N/A,FALSE,"요약대차";#N/A,#N/A,FALSE,"매출채권현황";#N/A,#N/A,FALSE,"매출채권명세"}</definedName>
    <definedName name="구미" hidden="1">{#N/A,#N/A,FALSE,"손익표지";#N/A,#N/A,FALSE,"손익계산";#N/A,#N/A,FALSE,"일반관리비";#N/A,#N/A,FALSE,"영업외수익";#N/A,#N/A,FALSE,"영업외비용";#N/A,#N/A,FALSE,"매출액";#N/A,#N/A,FALSE,"요약손익";#N/A,#N/A,FALSE,"요약대차";#N/A,#N/A,FALSE,"매출채권현황";#N/A,#N/A,FALSE,"매출채권명세"}</definedName>
    <definedName name="구분">#REF!</definedName>
    <definedName name="구사업계획">#REF!</definedName>
    <definedName name="구성비">#REF!/#REF!*100</definedName>
    <definedName name="구성비2">#REF!/#REF!*100</definedName>
    <definedName name="구월">#REF!</definedName>
    <definedName name="구월급여">#REF!</definedName>
    <definedName name="구월급여임">#REF!</definedName>
    <definedName name="구월상여">#REF!</definedName>
    <definedName name="구월상여임">#REF!</definedName>
    <definedName name="구축물">#N/A</definedName>
    <definedName name="구축물의_처분">#REF!</definedName>
    <definedName name="구축물임" localSheetId="10">{"'손익현황'!$A$1:$J$29"}</definedName>
    <definedName name="구축물임">{"'손익현황'!$A$1:$J$29"}</definedName>
    <definedName name="구칠건가">#REF!</definedName>
    <definedName name="구칠금형">#REF!</definedName>
    <definedName name="구팔년">#REF!</definedName>
    <definedName name="국">#REF!</definedName>
    <definedName name="국_내_매_출">#REF!</definedName>
    <definedName name="국가">#REF!</definedName>
    <definedName name="국가1">#REF!</definedName>
    <definedName name="국가별">#REF!</definedName>
    <definedName name="국공채미수이자" localSheetId="10" hidden="1">{#N/A,#N/A,FALSE,"Aging Summary";#N/A,#N/A,FALSE,"Ratio Analysis";#N/A,#N/A,FALSE,"Test 120 Day Accts";#N/A,#N/A,FALSE,"Tickmarks"}</definedName>
    <definedName name="국공채미수이자" hidden="1">{#N/A,#N/A,FALSE,"Aging Summary";#N/A,#N/A,FALSE,"Ratio Analysis";#N/A,#N/A,FALSE,"Test 120 Day Accts";#N/A,#N/A,FALSE,"Tickmarks"}</definedName>
    <definedName name="국내abs">#REF!</definedName>
    <definedName name="국내교육훈련비">#REF!</definedName>
    <definedName name="국대">#REF!</definedName>
    <definedName name="국문현금흐름표">#REF!</definedName>
    <definedName name="국민">#REF!</definedName>
    <definedName name="국민연금">#REF!</definedName>
    <definedName name="국민연금1" hidden="1">#REF!</definedName>
    <definedName name="국민연금임">#REF!</definedName>
    <definedName name="국산화">#REF!,#REF!</definedName>
    <definedName name="국산화1" hidden="1">#REF!</definedName>
    <definedName name="국순당" localSheetId="10" hidden="1">{#N/A,#N/A,FALSE,"Aging Summary";#N/A,#N/A,FALSE,"Ratio Analysis";#N/A,#N/A,FALSE,"Test 120 Day Accts";#N/A,#N/A,FALSE,"Tickmarks"}</definedName>
    <definedName name="국순당" hidden="1">{#N/A,#N/A,FALSE,"Aging Summary";#N/A,#N/A,FALSE,"Ratio Analysis";#N/A,#N/A,FALSE,"Test 120 Day Accts";#N/A,#N/A,FALSE,"Tickmarks"}</definedName>
    <definedName name="국적">#REF!</definedName>
    <definedName name="국적2">#REF!</definedName>
    <definedName name="국제" localSheetId="10" hidden="1">{#N/A,#N/A,FALSE,"손익표지";#N/A,#N/A,FALSE,"손익계산";#N/A,#N/A,FALSE,"일반관리비";#N/A,#N/A,FALSE,"영업외수익";#N/A,#N/A,FALSE,"영업외비용";#N/A,#N/A,FALSE,"매출액";#N/A,#N/A,FALSE,"요약손익";#N/A,#N/A,FALSE,"요약대차";#N/A,#N/A,FALSE,"매출채권현황";#N/A,#N/A,FALSE,"매출채권명세"}</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거래"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2"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선" localSheetId="10"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국퇴전">#REF!</definedName>
    <definedName name="군">#REF!</definedName>
    <definedName name="군매출">#REF!</definedName>
    <definedName name="군이자">#REF!</definedName>
    <definedName name="군인원">#REF!</definedName>
    <definedName name="군포감가">#REF!</definedName>
    <definedName name="군포매출">#REF!</definedName>
    <definedName name="군포배부">#REF!</definedName>
    <definedName name="군포부품이자">#REF!</definedName>
    <definedName name="군포인원">#REF!</definedName>
    <definedName name="권영" localSheetId="10" hidden="1">{#N/A,#N/A,FALSE,"Sheet1";#N/A,#N/A,FALSE,"Sheet1";#N/A,#N/A,FALSE,"Sheet1"}</definedName>
    <definedName name="권영" hidden="1">{#N/A,#N/A,FALSE,"Sheet1";#N/A,#N/A,FALSE,"Sheet1";#N/A,#N/A,FALSE,"Sheet1"}</definedName>
    <definedName name="규" localSheetId="10" hidden="1">{#N/A,#N/A,FALSE,"손익표지";#N/A,#N/A,FALSE,"손익계산";#N/A,#N/A,FALSE,"일반관리비";#N/A,#N/A,FALSE,"영업외수익";#N/A,#N/A,FALSE,"영업외비용";#N/A,#N/A,FALSE,"매출액";#N/A,#N/A,FALSE,"요약손익";#N/A,#N/A,FALSE,"요약대차";#N/A,#N/A,FALSE,"매출채권현황";#N/A,#N/A,FALSE,"매출채권명세"}</definedName>
    <definedName name="규" hidden="1">{#N/A,#N/A,FALSE,"손익표지";#N/A,#N/A,FALSE,"손익계산";#N/A,#N/A,FALSE,"일반관리비";#N/A,#N/A,FALSE,"영업외수익";#N/A,#N/A,FALSE,"영업외비용";#N/A,#N/A,FALSE,"매출액";#N/A,#N/A,FALSE,"요약손익";#N/A,#N/A,FALSE,"요약대차";#N/A,#N/A,FALSE,"매출채권현황";#N/A,#N/A,FALSE,"매출채권명세"}</definedName>
    <definedName name="규격">#REF!</definedName>
    <definedName name="규남이" localSheetId="1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규남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그" localSheetId="2">BlankMacro1</definedName>
    <definedName name="그" localSheetId="3">BlankMacro1</definedName>
    <definedName name="그" localSheetId="5">BlankMacro1</definedName>
    <definedName name="그" localSheetId="6">BlankMacro1</definedName>
    <definedName name="그" localSheetId="7">BlankMacro1</definedName>
    <definedName name="그" localSheetId="8">BlankMacro1</definedName>
    <definedName name="그" localSheetId="9">BlankMacro1</definedName>
    <definedName name="그" localSheetId="4">BlankMacro1</definedName>
    <definedName name="그" localSheetId="10">BlankMacro1</definedName>
    <definedName name="그" localSheetId="1">BlankMacro1</definedName>
    <definedName name="그">BlankMacro1</definedName>
    <definedName name="그래도모도소" localSheetId="10" hidden="1">{#N/A,#N/A,FALSE,"BS";#N/A,#N/A,FALSE,"PL";#N/A,#N/A,FALSE,"처분";#N/A,#N/A,FALSE,"현금";#N/A,#N/A,FALSE,"매출";#N/A,#N/A,FALSE,"원가";#N/A,#N/A,FALSE,"경영"}</definedName>
    <definedName name="그래도모도소" hidden="1">{#N/A,#N/A,FALSE,"BS";#N/A,#N/A,FALSE,"PL";#N/A,#N/A,FALSE,"처분";#N/A,#N/A,FALSE,"현금";#N/A,#N/A,FALSE,"매출";#N/A,#N/A,FALSE,"원가";#N/A,#N/A,FALSE,"경영"}</definedName>
    <definedName name="그래도뭐" localSheetId="10"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localSheetId="10"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리도무지" localSheetId="10"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그리일" hidden="1">#REF!</definedName>
    <definedName name="그만" localSheetId="10" hidden="1">{#N/A,#N/A,FALSE,"계약직(여)"}</definedName>
    <definedName name="그만" hidden="1">{#N/A,#N/A,FALSE,"계약직(여)"}</definedName>
    <definedName name="근거2" localSheetId="10" hidden="1">{#N/A,#N/A,FALSE,"단축1";#N/A,#N/A,FALSE,"단축2";#N/A,#N/A,FALSE,"단축3";#N/A,#N/A,FALSE,"장축";#N/A,#N/A,FALSE,"4WD"}</definedName>
    <definedName name="근거2" hidden="1">{#N/A,#N/A,FALSE,"단축1";#N/A,#N/A,FALSE,"단축2";#N/A,#N/A,FALSE,"단축3";#N/A,#N/A,FALSE,"장축";#N/A,#N/A,FALSE,"4WD"}</definedName>
    <definedName name="근속수당">#REF!</definedName>
    <definedName name="근속수당1">#REF!</definedName>
    <definedName name="근속수당2">#REF!</definedName>
    <definedName name="근속수당이">#REF!</definedName>
    <definedName name="근속수당일">#REF!</definedName>
    <definedName name="근속월">#REF!</definedName>
    <definedName name="근속일">#REF!</definedName>
    <definedName name="금___액">#REF!</definedName>
    <definedName name="금감원추가질의" localSheetId="10" hidden="1">{"'손익현황'!$A$1:$J$29"}</definedName>
    <definedName name="금감원추가질의" hidden="1">{"'손익현황'!$A$1:$J$29"}</definedName>
    <definedName name="금강화섬대손">#REF!</definedName>
    <definedName name="금미수">#REF!</definedName>
    <definedName name="금액">#REF!</definedName>
    <definedName name="금액계">#REF!</definedName>
    <definedName name="금월" localSheetId="10" hidden="1">{#N/A,#N/A,TRUE,"Y생산";#N/A,#N/A,TRUE,"Y판매";#N/A,#N/A,TRUE,"Y총물량";#N/A,#N/A,TRUE,"Y능력";#N/A,#N/A,TRUE,"YKD"}</definedName>
    <definedName name="금월" hidden="1">{#N/A,#N/A,TRUE,"Y생산";#N/A,#N/A,TRUE,"Y판매";#N/A,#N/A,TRUE,"Y총물량";#N/A,#N/A,TRUE,"Y능력";#N/A,#N/A,TRUE,"YKD"}</definedName>
    <definedName name="금융">#REF!</definedName>
    <definedName name="금융거래정보제공요구서">#REF!</definedName>
    <definedName name="금융기관">#REF!</definedName>
    <definedName name="금융조회기준년">#REF!,#REF!,#REF!,#REF!</definedName>
    <definedName name="금융조회기준월">#REF!,#REF!,#REF!,#REF!</definedName>
    <definedName name="금융조회기준일">#REF!,#REF!,#REF!,#REF!</definedName>
    <definedName name="금융조회서번호">#REF!,#REF!,#REF!,#REF!,#REF!</definedName>
    <definedName name="금융회사명">#REF!,#REF!</definedName>
    <definedName name="금잔가">#REF!</definedName>
    <definedName name="금잔존가">#REF!</definedName>
    <definedName name="금주처리내역1" localSheetId="10" hidden="1">{TRUE,TRUE,-1.25,-15.5,484.5,300,FALSE,TRUE,TRUE,TRUE,0,2,#N/A,1,#N/A,4,18.7058823529412,1,FALSE,FALSE,3,TRUE,1,FALSE,100,"Swvu.nnn.","ACwvu.nnn.",1,FALSE,FALSE,0.5,0.5,1,1,1,"&amp;F","Page &amp;P",FALSE,FALSE,FALSE,TRUE,1,100,#N/A,#N/A,FALSE,FALSE,#N/A,#N/A,FALSE,FALSE}</definedName>
    <definedName name="금주처리내역1" hidden="1">{TRUE,TRUE,-1.25,-15.5,484.5,300,FALSE,TRUE,TRUE,TRUE,0,2,#N/A,1,#N/A,4,18.7058823529412,1,FALSE,FALSE,3,TRUE,1,FALSE,100,"Swvu.nnn.","ACwvu.nnn.",1,FALSE,FALSE,0.5,0.5,1,1,1,"&amp;F","Page &amp;P",FALSE,FALSE,FALSE,TRUE,1,100,#N/A,#N/A,FALSE,FALSE,#N/A,#N/A,FALSE,FALSE}</definedName>
    <definedName name="금형" localSheetId="10" hidden="1">{#N/A,#N/A,FALSE,"단축1";#N/A,#N/A,FALSE,"단축2";#N/A,#N/A,FALSE,"단축3";#N/A,#N/A,FALSE,"장축";#N/A,#N/A,FALSE,"4WD"}</definedName>
    <definedName name="금형" hidden="1">{#N/A,#N/A,FALSE,"단축1";#N/A,#N/A,FALSE,"단축2";#N/A,#N/A,FALSE,"단축3";#N/A,#N/A,FALSE,"장축";#N/A,#N/A,FALSE,"4WD"}</definedName>
    <definedName name="금형편성표" localSheetId="10" hidden="1">{#N/A,#N/A,FALSE,"단축1";#N/A,#N/A,FALSE,"단축2";#N/A,#N/A,FALSE,"단축3";#N/A,#N/A,FALSE,"장축";#N/A,#N/A,FALSE,"4WD"}</definedName>
    <definedName name="금형편성표" hidden="1">{#N/A,#N/A,FALSE,"단축1";#N/A,#N/A,FALSE,"단축2";#N/A,#N/A,FALSE,"단축3";#N/A,#N/A,FALSE,"장축";#N/A,#N/A,FALSE,"4WD"}</definedName>
    <definedName name="급여">#REF!</definedName>
    <definedName name="급여10">#REF!</definedName>
    <definedName name="급여11">#REF!</definedName>
    <definedName name="급여2">#REF!</definedName>
    <definedName name="급여3">#REF!</definedName>
    <definedName name="급여4">#REF!</definedName>
    <definedName name="급여관리">#REF!</definedName>
    <definedName name="급여인상안" localSheetId="10" hidden="1">{#N/A,#N/A,FALSE,"계약직(여)"}</definedName>
    <definedName name="급여인상안" hidden="1">{#N/A,#N/A,FALSE,"계약직(여)"}</definedName>
    <definedName name="기">#REF!</definedName>
    <definedName name="기_01">#REF!,#REF!</definedName>
    <definedName name="기_02">#REF!,#REF!</definedName>
    <definedName name="기_03">#REF!,#REF!</definedName>
    <definedName name="기_04">#REF!,#REF!</definedName>
    <definedName name="기_05">#REF!,#REF!</definedName>
    <definedName name="기_06">#REF!,#REF!</definedName>
    <definedName name="기_07">#REF!,#REF!</definedName>
    <definedName name="기_08">#REF!,#REF!</definedName>
    <definedName name="기_09">#REF!,#REF!</definedName>
    <definedName name="기_10">#REF!,#REF!</definedName>
    <definedName name="기_11">#REF!,#REF!</definedName>
    <definedName name="기_12">#REF!,#REF!</definedName>
    <definedName name="기_13">#REF!,#REF!</definedName>
    <definedName name="기_14">#REF!,#REF!</definedName>
    <definedName name="기_60">#REF!,#REF!</definedName>
    <definedName name="기_총">#REF!,#REF!</definedName>
    <definedName name="기간">#REF!</definedName>
    <definedName name="기계">#N/A</definedName>
    <definedName name="기계장치">#N/A</definedName>
    <definedName name="기계장치의_처분">#REF!</definedName>
    <definedName name="기계현황">#REF!</definedName>
    <definedName name="기공" hidden="1">#REF!</definedName>
    <definedName name="기관">#REF!</definedName>
    <definedName name="기기" localSheetId="10" hidden="1">{#N/A,#N/A,FALSE,"UNIT";#N/A,#N/A,FALSE,"UNIT";#N/A,#N/A,FALSE,"계정"}</definedName>
    <definedName name="기기" hidden="1">{#N/A,#N/A,FALSE,"UNIT";#N/A,#N/A,FALSE,"UNIT";#N/A,#N/A,FALSE,"계정"}</definedName>
    <definedName name="기기감가상각비">#REF!</definedName>
    <definedName name="기기변동경비">#REF!</definedName>
    <definedName name="기기직접노무비">#REF!</definedName>
    <definedName name="기기투자리스트" localSheetId="10" hidden="1">{#N/A,#N/A,FALSE,"UNIT";#N/A,#N/A,FALSE,"UNIT";#N/A,#N/A,FALSE,"계정"}</definedName>
    <definedName name="기기투자리스트" hidden="1">{#N/A,#N/A,FALSE,"UNIT";#N/A,#N/A,FALSE,"UNIT";#N/A,#N/A,FALSE,"계정"}</definedName>
    <definedName name="기말">#REF!</definedName>
    <definedName name="기말01">#REF!</definedName>
    <definedName name="기말상각누계액">#REF!</definedName>
    <definedName name="기말원재료">#REF!</definedName>
    <definedName name="기말재고">#REF!</definedName>
    <definedName name="기말재공">#REF!</definedName>
    <definedName name="기말재공품">#REF!</definedName>
    <definedName name="기말저장품">#REF!</definedName>
    <definedName name="기말제품재고액">#REF!</definedName>
    <definedName name="기말중점검토" localSheetId="10" hidden="1">{#N/A,#N/A,FALSE,"BS";#N/A,#N/A,FALSE,"PL";#N/A,#N/A,FALSE,"처분";#N/A,#N/A,FALSE,"현금";#N/A,#N/A,FALSE,"매출";#N/A,#N/A,FALSE,"원가";#N/A,#N/A,FALSE,"경영"}</definedName>
    <definedName name="기말중점검토" hidden="1">{#N/A,#N/A,FALSE,"BS";#N/A,#N/A,FALSE,"PL";#N/A,#N/A,FALSE,"처분";#N/A,#N/A,FALSE,"현금";#N/A,#N/A,FALSE,"매출";#N/A,#N/A,FALSE,"원가";#N/A,#N/A,FALSE,"경영"}</definedName>
    <definedName name="기명기">#REF!</definedName>
    <definedName name="기본" localSheetId="10" hidden="1">{"YTD/Forecast",#N/A,TRUE,"Fcst_TPLN";"Monthly Averages",#N/A,TRUE,"Fcst_TPLN"}</definedName>
    <definedName name="기본" hidden="1">{"YTD/Forecast",#N/A,TRUE,"Fcst_TPLN";"Monthly Averages",#N/A,TRUE,"Fcst_TPLN"}</definedName>
    <definedName name="기본2" hidden="1">#REF!</definedName>
    <definedName name="기본급">#REF!</definedName>
    <definedName name="기본급_호봉">#REF!</definedName>
    <definedName name="기본운영계획1" localSheetId="10" hidden="1">{#N/A,#N/A,FALSE,"채산3501.XLS";#N/A,#N/A,FALSE,"신조수A.XLS";#N/A,#N/A,FALSE,"신조수b.XLS";#N/A,#N/A,FALSE,"채산3502.XLS";#N/A,#N/A,FALSE,"신조원리.XLS";#N/A,#N/A,FALSE,"신조감가.XLS"}</definedName>
    <definedName name="기본운영계획1" hidden="1">{#N/A,#N/A,FALSE,"채산3501.XLS";#N/A,#N/A,FALSE,"신조수A.XLS";#N/A,#N/A,FALSE,"신조수b.XLS";#N/A,#N/A,FALSE,"채산3502.XLS";#N/A,#N/A,FALSE,"신조원리.XLS";#N/A,#N/A,FALSE,"신조감가.XLS"}</definedName>
    <definedName name="기부금">#REF!</definedName>
    <definedName name="기부금기본화면">#REF!</definedName>
    <definedName name="기성" localSheetId="10" hidden="1">{#N/A,#N/A,FALSE,"손익표지";#N/A,#N/A,FALSE,"손익계산";#N/A,#N/A,FALSE,"일반관리비";#N/A,#N/A,FALSE,"영업외수익";#N/A,#N/A,FALSE,"영업외비용";#N/A,#N/A,FALSE,"매출액";#N/A,#N/A,FALSE,"요약손익";#N/A,#N/A,FALSE,"요약대차";#N/A,#N/A,FALSE,"매출채권현황";#N/A,#N/A,FALSE,"매출채권명세"}</definedName>
    <definedName name="기성"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10" hidden="1">{#N/A,#N/A,FALSE,"손익표지";#N/A,#N/A,FALSE,"손익계산";#N/A,#N/A,FALSE,"일반관리비";#N/A,#N/A,FALSE,"영업외수익";#N/A,#N/A,FALSE,"영업외비용";#N/A,#N/A,FALSE,"매출액";#N/A,#N/A,FALSE,"요약손익";#N/A,#N/A,FALSE,"요약대차";#N/A,#N/A,FALSE,"매출채권현황";#N/A,#N/A,FALSE,"매출채권명세"}</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성분1" localSheetId="10" hidden="1">{#N/A,#N/A,FALSE,"손익표지";#N/A,#N/A,FALSE,"손익계산";#N/A,#N/A,FALSE,"일반관리비";#N/A,#N/A,FALSE,"영업외수익";#N/A,#N/A,FALSE,"영업외비용";#N/A,#N/A,FALSE,"매출액";#N/A,#N/A,FALSE,"요약손익";#N/A,#N/A,FALSE,"요약대차";#N/A,#N/A,FALSE,"매출채권현황";#N/A,#N/A,FALSE,"매출채권명세"}</definedName>
    <definedName name="기성분1" hidden="1">{#N/A,#N/A,FALSE,"손익표지";#N/A,#N/A,FALSE,"손익계산";#N/A,#N/A,FALSE,"일반관리비";#N/A,#N/A,FALSE,"영업외수익";#N/A,#N/A,FALSE,"영업외비용";#N/A,#N/A,FALSE,"매출액";#N/A,#N/A,FALSE,"요약손익";#N/A,#N/A,FALSE,"요약대차";#N/A,#N/A,FALSE,"매출채권현황";#N/A,#N/A,FALSE,"매출채권명세"}</definedName>
    <definedName name="기수">12</definedName>
    <definedName name="기술계">#REF!</definedName>
    <definedName name="기술관리부" localSheetId="10" hidden="1">{"'호선별현황(방식)'!$K$22:$P$22","'호선별현황(방식)'!$K$22:$P$22"}</definedName>
    <definedName name="기술관리부" hidden="1">{"'호선별현황(방식)'!$K$22:$P$22","'호선별현황(방식)'!$K$22:$P$22"}</definedName>
    <definedName name="기아" localSheetId="10" hidden="1">{#N/A,#N/A,FALSE,"1.CRITERIA";#N/A,#N/A,FALSE,"2.IS";#N/A,#N/A,FALSE,"3.BS";#N/A,#N/A,FALSE,"4.PER PL";#N/A,#N/A,FALSE,"5.INVESTMENT";#N/A,#N/A,FALSE,"6.공문";#N/A,#N/A,FALSE,"7.netinvest"}</definedName>
    <definedName name="기아" hidden="1">{#N/A,#N/A,FALSE,"1.CRITERIA";#N/A,#N/A,FALSE,"2.IS";#N/A,#N/A,FALSE,"3.BS";#N/A,#N/A,FALSE,"4.PER PL";#N/A,#N/A,FALSE,"5.INVESTMENT";#N/A,#N/A,FALSE,"6.공문";#N/A,#N/A,FALSE,"7.netinvest"}</definedName>
    <definedName name="기아님" hidden="1">#REF!</definedName>
    <definedName name="기아모텍" localSheetId="10" hidden="1">{#N/A,#N/A,FALSE,"정공"}</definedName>
    <definedName name="기아모텍" hidden="1">{#N/A,#N/A,FALSE,"정공"}</definedName>
    <definedName name="기아아아아" localSheetId="10" hidden="1">{#N/A,#N/A,FALSE,"정공"}</definedName>
    <definedName name="기아아아아" hidden="1">{#N/A,#N/A,FALSE,"정공"}</definedName>
    <definedName name="기아전자" localSheetId="10" hidden="1">{#N/A,#N/A,FALSE,"정공"}</definedName>
    <definedName name="기아전자" hidden="1">{#N/A,#N/A,FALSE,"정공"}</definedName>
    <definedName name="기아차" localSheetId="10" hidden="1">{#N/A,#N/A,FALSE,"1.CRITERIA";#N/A,#N/A,FALSE,"2.IS";#N/A,#N/A,FALSE,"3.BS";#N/A,#N/A,FALSE,"4.PER PL";#N/A,#N/A,FALSE,"5.INVESTMENT";#N/A,#N/A,FALSE,"6.공문";#N/A,#N/A,FALSE,"7.netinvest"}</definedName>
    <definedName name="기아차" hidden="1">{#N/A,#N/A,FALSE,"1.CRITERIA";#N/A,#N/A,FALSE,"2.IS";#N/A,#N/A,FALSE,"3.BS";#N/A,#N/A,FALSE,"4.PER PL";#N/A,#N/A,FALSE,"5.INVESTMENT";#N/A,#N/A,FALSE,"6.공문";#N/A,#N/A,FALSE,"7.netinvest"}</definedName>
    <definedName name="기안">#REF!</definedName>
    <definedName name="기안3">#REF!</definedName>
    <definedName name="기안갑">#REF!</definedName>
    <definedName name="기안용지">#REF!</definedName>
    <definedName name="기안을">#REF!</definedName>
    <definedName name="기양근">#REF!</definedName>
    <definedName name="기업자유_5103">#REF!</definedName>
    <definedName name="기업투자">#REF!</definedName>
    <definedName name="기여" hidden="1">#REF!</definedName>
    <definedName name="기여도" hidden="1">#REF!</definedName>
    <definedName name="기은" localSheetId="10" hidden="1">{"'Desktop Inventory 현황'!$B$2:$O$35"}</definedName>
    <definedName name="기은" hidden="1">{"'Desktop Inventory 현황'!$B$2:$O$35"}</definedName>
    <definedName name="기존" localSheetId="10" hidden="1">{#N/A,#N/A,FALSE,"UNIT";#N/A,#N/A,FALSE,"UNIT";#N/A,#N/A,FALSE,"계정"}</definedName>
    <definedName name="기존" hidden="1">{#N/A,#N/A,FALSE,"UNIT";#N/A,#N/A,FALSE,"UNIT";#N/A,#N/A,FALSE,"계정"}</definedName>
    <definedName name="기준">#REF!</definedName>
    <definedName name="기준Factor_SRC" localSheetId="10" hidden="1">{"'Desktop Inventory 현황'!$B$2:$O$35"}</definedName>
    <definedName name="기준Factor_SRC" hidden="1">{"'Desktop Inventory 현황'!$B$2:$O$35"}</definedName>
    <definedName name="기준분석" localSheetId="10" hidden="1">{"'호선별현황(방식)'!$K$22:$P$22","'호선별현황(방식)'!$K$22:$P$22"}</definedName>
    <definedName name="기준분석" hidden="1">{"'호선별현황(방식)'!$K$22:$P$22","'호선별현황(방식)'!$K$22:$P$22"}</definedName>
    <definedName name="기준액">#REF!</definedName>
    <definedName name="기준인상">#REF!</definedName>
    <definedName name="기준일">#REF!</definedName>
    <definedName name="기준점">#REF!</definedName>
    <definedName name="기초">#REF!</definedName>
    <definedName name="기초1">#REF!</definedName>
    <definedName name="기초2">#REF!</definedName>
    <definedName name="기초감가상각누계액">#REF!</definedName>
    <definedName name="기초값">#REF!</definedName>
    <definedName name="기초외">#REF!</definedName>
    <definedName name="기초원재교">#REF!</definedName>
    <definedName name="기초원재료">#REF!</definedName>
    <definedName name="기초일자">#REF!</definedName>
    <definedName name="기초재공">#REF!</definedName>
    <definedName name="기초재공품">#REF!</definedName>
    <definedName name="기초저장품">#REF!</definedName>
    <definedName name="기초제품재고액">#REF!</definedName>
    <definedName name="기타">#REF!</definedName>
    <definedName name="기타_5">#REF!</definedName>
    <definedName name="기타_6">#REF!</definedName>
    <definedName name="기타당좌자산" localSheetId="10">기타당좌자산1+기타당좌자산2</definedName>
    <definedName name="기타당좌자산">기타당좌자산1+기타당좌자산2</definedName>
    <definedName name="기타당좌자산1">#REF!</definedName>
    <definedName name="기타당좌자산2">#REF!</definedName>
    <definedName name="기타매출">#REF!</definedName>
    <definedName name="기타매출원가">#REF!</definedName>
    <definedName name="기타손익">#REF!,#REF!,#REF!,#REF!,#REF!,#REF!,#REF!,#REF!,#REF!,#REF!,#REF!</definedName>
    <definedName name="기타수당">#REF!</definedName>
    <definedName name="기타수입">#REF!</definedName>
    <definedName name="기타안">#REF!+#REF!</definedName>
    <definedName name="기타영업외수익" localSheetId="10" hidden="1">{#N/A,#N/A,FALSE,"손익표지";#N/A,#N/A,FALSE,"손익계산";#N/A,#N/A,FALSE,"일반관리비";#N/A,#N/A,FALSE,"영업외수익";#N/A,#N/A,FALSE,"영업외비용";#N/A,#N/A,FALSE,"매출액";#N/A,#N/A,FALSE,"요약손익";#N/A,#N/A,FALSE,"요약대차";#N/A,#N/A,FALSE,"매출채권현황";#N/A,#N/A,FALSE,"매출채권명세"}</definedName>
    <definedName name="기타영업외수익" hidden="1">{#N/A,#N/A,FALSE,"손익표지";#N/A,#N/A,FALSE,"손익계산";#N/A,#N/A,FALSE,"일반관리비";#N/A,#N/A,FALSE,"영업외수익";#N/A,#N/A,FALSE,"영업외비용";#N/A,#N/A,FALSE,"매출액";#N/A,#N/A,FALSE,"요약손익";#N/A,#N/A,FALSE,"요약대차";#N/A,#N/A,FALSE,"매출채권현황";#N/A,#N/A,FALSE,"매출채권명세"}</definedName>
    <definedName name="기타외"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자산">#N/A</definedName>
    <definedName name="기타자산_종업원채권_Y_List">#REF!</definedName>
    <definedName name="기타지출">#REF!</definedName>
    <definedName name="기표현황">#REF!</definedName>
    <definedName name="기획" localSheetId="10" hidden="1">{#N/A,#N/A,FALSE,"손익표지";#N/A,#N/A,FALSE,"손익계산";#N/A,#N/A,FALSE,"일반관리비";#N/A,#N/A,FALSE,"영업외수익";#N/A,#N/A,FALSE,"영업외비용";#N/A,#N/A,FALSE,"매출액";#N/A,#N/A,FALSE,"요약손익";#N/A,#N/A,FALSE,"요약대차";#N/A,#N/A,FALSE,"매출채권현황";#N/A,#N/A,FALSE,"매출채권명세"}</definedName>
    <definedName name="기획" hidden="1">{#N/A,#N/A,FALSE,"손익표지";#N/A,#N/A,FALSE,"손익계산";#N/A,#N/A,FALSE,"일반관리비";#N/A,#N/A,FALSE,"영업외수익";#N/A,#N/A,FALSE,"영업외비용";#N/A,#N/A,FALSE,"매출액";#N/A,#N/A,FALSE,"요약손익";#N/A,#N/A,FALSE,"요약대차";#N/A,#N/A,FALSE,"매출채권현황";#N/A,#N/A,FALSE,"매출채권명세"}</definedName>
    <definedName name="긴"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 localSheetId="10" hidden="1">{#N/A,#N/A,FALSE,"손익표지";#N/A,#N/A,FALSE,"손익계산";#N/A,#N/A,FALSE,"일반관리비";#N/A,#N/A,FALSE,"영업외수익";#N/A,#N/A,FALSE,"영업외비용";#N/A,#N/A,FALSE,"매출액";#N/A,#N/A,FALSE,"요약손익";#N/A,#N/A,FALSE,"요약대차";#N/A,#N/A,FALSE,"매출채권현황";#N/A,#N/A,FALSE,"매출채권명세"}</definedName>
    <definedName name="김" hidden="1">{#N/A,#N/A,FALSE,"손익표지";#N/A,#N/A,FALSE,"손익계산";#N/A,#N/A,FALSE,"일반관리비";#N/A,#N/A,FALSE,"영업외수익";#N/A,#N/A,FALSE,"영업외비용";#N/A,#N/A,FALSE,"매출액";#N/A,#N/A,FALSE,"요약손익";#N/A,#N/A,FALSE,"요약대차";#N/A,#N/A,FALSE,"매출채권현황";#N/A,#N/A,FALSE,"매출채권명세"}</definedName>
    <definedName name="김권두" localSheetId="10" hidden="1">{#N/A,#N/A,FALSE,"Sheet5"}</definedName>
    <definedName name="김권두" hidden="1">{#N/A,#N/A,FALSE,"Sheet5"}</definedName>
    <definedName name="김권수" localSheetId="10" hidden="1">{#N/A,#N/A,FALSE,"Sheet5"}</definedName>
    <definedName name="김권수" hidden="1">{#N/A,#N/A,FALSE,"Sheet5"}</definedName>
    <definedName name="김규식">#REF!</definedName>
    <definedName name="김김김">#REF!</definedName>
    <definedName name="김대업" localSheetId="10" hidden="1">{#N/A,#N/A,FALSE,"기술료 비교"}</definedName>
    <definedName name="김대업" hidden="1">{#N/A,#N/A,FALSE,"기술료 비교"}</definedName>
    <definedName name="김두만"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두만"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두만님"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두만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민영" localSheetId="1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김민영"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김상구">#REF!</definedName>
    <definedName name="김상철" localSheetId="2">BlankMacro1</definedName>
    <definedName name="김상철" localSheetId="3">BlankMacro1</definedName>
    <definedName name="김상철" localSheetId="5">BlankMacro1</definedName>
    <definedName name="김상철" localSheetId="6">BlankMacro1</definedName>
    <definedName name="김상철" localSheetId="7">BlankMacro1</definedName>
    <definedName name="김상철" localSheetId="8">BlankMacro1</definedName>
    <definedName name="김상철" localSheetId="9">BlankMacro1</definedName>
    <definedName name="김상철" localSheetId="4">BlankMacro1</definedName>
    <definedName name="김상철" localSheetId="10">BlankMacro1</definedName>
    <definedName name="김상철" localSheetId="1">BlankMacro1</definedName>
    <definedName name="김상철">BlankMacro1</definedName>
    <definedName name="김선" localSheetId="10" hidden="1">{#N/A,#N/A,FALSE,"손익표지";#N/A,#N/A,FALSE,"손익계산";#N/A,#N/A,FALSE,"일반관리비";#N/A,#N/A,FALSE,"영업외수익";#N/A,#N/A,FALSE,"영업외비용";#N/A,#N/A,FALSE,"매출액";#N/A,#N/A,FALSE,"요약손익";#N/A,#N/A,FALSE,"요약대차";#N/A,#N/A,FALSE,"매출채권현황";#N/A,#N/A,FALSE,"매출채권명세"}</definedName>
    <definedName name="김선" hidden="1">{#N/A,#N/A,FALSE,"손익표지";#N/A,#N/A,FALSE,"손익계산";#N/A,#N/A,FALSE,"일반관리비";#N/A,#N/A,FALSE,"영업외수익";#N/A,#N/A,FALSE,"영업외비용";#N/A,#N/A,FALSE,"매출액";#N/A,#N/A,FALSE,"요약손익";#N/A,#N/A,FALSE,"요약대차";#N/A,#N/A,FALSE,"매출채권현황";#N/A,#N/A,FALSE,"매출채권명세"}</definedName>
    <definedName name="김성배_상무">#REF!</definedName>
    <definedName name="김승준">#REF!</definedName>
    <definedName name="김아ㅏ" localSheetId="10" hidden="1">{#N/A,#N/A,FALSE,"지침";#N/A,#N/A,FALSE,"환경분석";#N/A,#N/A,FALSE,"Sheet16"}</definedName>
    <definedName name="김아ㅏ" hidden="1">{#N/A,#N/A,FALSE,"지침";#N/A,#N/A,FALSE,"환경분석";#N/A,#N/A,FALSE,"Sheet16"}</definedName>
    <definedName name="김연경">#REF!</definedName>
    <definedName name="김영삼" localSheetId="10" hidden="1">{#N/A,#N/A,FALSE,"지침";#N/A,#N/A,FALSE,"환경분석";#N/A,#N/A,FALSE,"Sheet16"}</definedName>
    <definedName name="김영삼" hidden="1">{#N/A,#N/A,FALSE,"지침";#N/A,#N/A,FALSE,"환경분석";#N/A,#N/A,FALSE,"Sheet16"}</definedName>
    <definedName name="김영우" hidden="1">#N/A</definedName>
    <definedName name="김영일" localSheetId="10" hidden="1">{#N/A,#N/A,FALSE,"1.CRITERIA";#N/A,#N/A,FALSE,"2.IS";#N/A,#N/A,FALSE,"3.BS";#N/A,#N/A,FALSE,"4.PER PL";#N/A,#N/A,FALSE,"5.INVESTMENT";#N/A,#N/A,FALSE,"6.공문";#N/A,#N/A,FALSE,"7.netinvest"}</definedName>
    <definedName name="김영일" hidden="1">{#N/A,#N/A,FALSE,"1.CRITERIA";#N/A,#N/A,FALSE,"2.IS";#N/A,#N/A,FALSE,"3.BS";#N/A,#N/A,FALSE,"4.PER PL";#N/A,#N/A,FALSE,"5.INVESTMENT";#N/A,#N/A,FALSE,"6.공문";#N/A,#N/A,FALSE,"7.netinvest"}</definedName>
    <definedName name="김영철" localSheetId="10" hidden="1">{#N/A,#N/A,FALSE,"손익표지";#N/A,#N/A,FALSE,"손익계산";#N/A,#N/A,FALSE,"일반관리비";#N/A,#N/A,FALSE,"영업외수익";#N/A,#N/A,FALSE,"영업외비용";#N/A,#N/A,FALSE,"매출액";#N/A,#N/A,FALSE,"요약손익";#N/A,#N/A,FALSE,"요약대차";#N/A,#N/A,FALSE,"매출채권현황";#N/A,#N/A,FALSE,"매출채권명세"}</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김은아" localSheetId="10" hidden="1">{#N/A,#N/A,TRUE,"생산";#N/A,#N/A,TRUE,"표지"}</definedName>
    <definedName name="김은아" hidden="1">{#N/A,#N/A,TRUE,"생산";#N/A,#N/A,TRUE,"표지"}</definedName>
    <definedName name="김정룡"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정룡"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종묵" localSheetId="10" hidden="1">{#N/A,#N/A,FALSE,"기술료 비교"}</definedName>
    <definedName name="김종묵" hidden="1">{#N/A,#N/A,FALSE,"기술료 비교"}</definedName>
    <definedName name="김준규">#REF!</definedName>
    <definedName name="김준규1">#REF!</definedName>
    <definedName name="김창림" localSheetId="10" hidden="1">{#N/A,#N/A,FALSE,"1.CRITERIA";#N/A,#N/A,FALSE,"2.IS";#N/A,#N/A,FALSE,"3.BS";#N/A,#N/A,FALSE,"4.PER PL";#N/A,#N/A,FALSE,"5.INVESTMENT";#N/A,#N/A,FALSE,"6.공문";#N/A,#N/A,FALSE,"7.netinvest"}</definedName>
    <definedName name="김창림" hidden="1">{#N/A,#N/A,FALSE,"1.CRITERIA";#N/A,#N/A,FALSE,"2.IS";#N/A,#N/A,FALSE,"3.BS";#N/A,#N/A,FALSE,"4.PER PL";#N/A,#N/A,FALSE,"5.INVESTMENT";#N/A,#N/A,FALSE,"6.공문";#N/A,#N/A,FALSE,"7.netinvest"}</definedName>
    <definedName name="김태종" localSheetId="1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김태종"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김희선" hidden="1">#N/A</definedName>
    <definedName name="까지">#REF!</definedName>
    <definedName name="ㄴ" hidden="1">#REF!</definedName>
    <definedName name="ㄴ2">#REF!</definedName>
    <definedName name="ㄴㄴ"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ㄴㄴ" hidden="1">{#N/A,#N/A,FALSE,"손익표지";#N/A,#N/A,FALSE,"손익계산";#N/A,#N/A,FALSE,"일반관리비";#N/A,#N/A,FALSE,"영업외수익";#N/A,#N/A,FALSE,"영업외비용";#N/A,#N/A,FALSE,"매출액";#N/A,#N/A,FALSE,"요약손익";#N/A,#N/A,FALSE,"요약대차";#N/A,#N/A,FALSE,"매출채권현황";#N/A,#N/A,FALSE,"매출채권명세"}</definedName>
    <definedName name="ㄴㄴㄴ">#N/A</definedName>
    <definedName name="ㄴㄴㄴㄴ" localSheetId="10" hidden="1">{#N/A,#N/A,FALSE,"UNIT";#N/A,#N/A,FALSE,"UNIT";#N/A,#N/A,FALSE,"계정"}</definedName>
    <definedName name="ㄴㄴㄴㄴ" hidden="1">{#N/A,#N/A,FALSE,"UNIT";#N/A,#N/A,FALSE,"UNIT";#N/A,#N/A,FALSE,"계정"}</definedName>
    <definedName name="ㄴㄴㄴㄴㄴ" localSheetId="10" hidden="1">{#N/A,#N/A,TRUE,"생산";#N/A,#N/A,TRUE,"표지"}</definedName>
    <definedName name="ㄴㄴㄴㄴㄴ" hidden="1">{#N/A,#N/A,TRUE,"생산";#N/A,#N/A,TRUE,"표지"}</definedName>
    <definedName name="ㄴㄴㄴㄴㄴㄴ">#REF!</definedName>
    <definedName name="ㄴㄴㄴㄴㄴㄴㄴㄴ" localSheetId="10" hidden="1">{"'Sheet1'!$A$1:$H$36"}</definedName>
    <definedName name="ㄴㄴㄴㄴㄴㄴㄴㄴ" hidden="1">{"'Sheet1'!$A$1:$H$36"}</definedName>
    <definedName name="ㄴㄴㄴㄴㅇ">#N/A</definedName>
    <definedName name="ㄴㄴㄹ" localSheetId="10">{0;0;0;0;5;1;0.75;0;0;0;2;FALSE;FALSE;FALSE;FALSE;FALSE;#N/A;1;100;#N/A;#N/A;"";""}</definedName>
    <definedName name="ㄴㄴㄹ">{0;0;0;0;5;1;0.75;0;0;0;2;FALSE;FALSE;FALSE;FALSE;FALSE;#N/A;1;100;#N/A;#N/A;"";""}</definedName>
    <definedName name="ㄴㄷㄹㄴㅇㅎㅇ" hidden="1">4</definedName>
    <definedName name="ㄴㄹㅇㄹㅇㄴ" localSheetId="10" hidden="1">{#N/A,#N/A,FALSE,"Aging Summary";#N/A,#N/A,FALSE,"Ratio Analysis";#N/A,#N/A,FALSE,"Test 120 Day Accts";#N/A,#N/A,FALSE,"Tickmarks"}</definedName>
    <definedName name="ㄴㄹㅇㄹㅇㄴ" hidden="1">{#N/A,#N/A,FALSE,"Aging Summary";#N/A,#N/A,FALSE,"Ratio Analysis";#N/A,#N/A,FALSE,"Test 120 Day Accts";#N/A,#N/A,FALSE,"Tickmarks"}</definedName>
    <definedName name="ㄴㄹㅇㅎㅇㄴ"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ㅁㅁㄴ" localSheetId="10" hidden="1">{#N/A,#N/A,FALSE,"표지";#N/A,#N/A,FALSE,"전제";#N/A,#N/A,FALSE,"손익-자 (2)";#N/A,#N/A,FALSE,"손익-자";#N/A,#N/A,FALSE,"손익-마 (2)";#N/A,#N/A,FALSE,"손익-마";#N/A,#N/A,FALSE,"총손최종"}</definedName>
    <definedName name="ㄴㅁㅁㄴ" hidden="1">{#N/A,#N/A,FALSE,"표지";#N/A,#N/A,FALSE,"전제";#N/A,#N/A,FALSE,"손익-자 (2)";#N/A,#N/A,FALSE,"손익-자";#N/A,#N/A,FALSE,"손익-마 (2)";#N/A,#N/A,FALSE,"손익-마";#N/A,#N/A,FALSE,"총손최종"}</definedName>
    <definedName name="ㄴㅁㅁㄴㄴㅁ">#N/A</definedName>
    <definedName name="ㄴㅁㅊㅇㄴ" localSheetId="1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ㄴㅁㅊㅇ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ㄴㅇ" hidden="1">#REF!</definedName>
    <definedName name="ㄴㅇㄴ" localSheetId="10" hidden="1">{#N/A,#N/A,FALSE,"단축1";#N/A,#N/A,FALSE,"단축2";#N/A,#N/A,FALSE,"단축3";#N/A,#N/A,FALSE,"장축";#N/A,#N/A,FALSE,"4WD"}</definedName>
    <definedName name="ㄴㅇㄴ" hidden="1">{#N/A,#N/A,FALSE,"단축1";#N/A,#N/A,FALSE,"단축2";#N/A,#N/A,FALSE,"단축3";#N/A,#N/A,FALSE,"장축";#N/A,#N/A,FALSE,"4WD"}</definedName>
    <definedName name="ㄴㅇㄴㅇㄹ" localSheetId="10" hidden="1">{#N/A,#N/A,FALSE,"BS";#N/A,#N/A,FALSE,"PL";#N/A,#N/A,FALSE,"처분";#N/A,#N/A,FALSE,"현금";#N/A,#N/A,FALSE,"매출";#N/A,#N/A,FALSE,"원가";#N/A,#N/A,FALSE,"경영"}</definedName>
    <definedName name="ㄴㅇㄴㅇㄹ" hidden="1">{#N/A,#N/A,FALSE,"BS";#N/A,#N/A,FALSE,"PL";#N/A,#N/A,FALSE,"처분";#N/A,#N/A,FALSE,"현금";#N/A,#N/A,FALSE,"매출";#N/A,#N/A,FALSE,"원가";#N/A,#N/A,FALSE,"경영"}</definedName>
    <definedName name="ㄴㅇㄹ">#REF!</definedName>
    <definedName name="ㄴㅇㄹㄴ"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ㅇㄹ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ㅇㄹㄴㅇ">#REF!,#REF!,#REF!</definedName>
    <definedName name="ㄴㅇㄹㄴㅇㄹ"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ㄹㄹㄹㄹㄹㄹ">#REF!</definedName>
    <definedName name="ㄴㅇㄹㅁㅇㄹ" localSheetId="10" hidden="1">{#N/A,#N/A,FALSE,"UNIT";#N/A,#N/A,FALSE,"UNIT";#N/A,#N/A,FALSE,"계정"}</definedName>
    <definedName name="ㄴㅇㄹㅁㅇㄹ" hidden="1">{#N/A,#N/A,FALSE,"UNIT";#N/A,#N/A,FALSE,"UNIT";#N/A,#N/A,FALSE,"계정"}</definedName>
    <definedName name="ㄴㅇ라" localSheetId="10" hidden="1">{#N/A,#N/A,FALSE,"계약직(여)"}</definedName>
    <definedName name="ㄴㅇ라" hidden="1">{#N/A,#N/A,FALSE,"계약직(여)"}</definedName>
    <definedName name="ㄴㅇ란ㅇ">#REF!</definedName>
    <definedName name="ㄴㅇㄻㄴㄹㅇㅁㄴㅇㄻㄴㅇㄻㅇㄴㄻㅇㄴㄻㄴㅇㄻ" localSheetId="10" hidden="1">{#N/A,#N/A,FALSE,"BS";#N/A,#N/A,FALSE,"PL";#N/A,#N/A,FALSE,"처분";#N/A,#N/A,FALSE,"현금";#N/A,#N/A,FALSE,"매출";#N/A,#N/A,FALSE,"원가";#N/A,#N/A,FALSE,"경영"}</definedName>
    <definedName name="ㄴㅇㄻㄴㄹㅇㅁㄴㅇㄻㄴㅇㄻㅇㄴㄻㅇㄴㄻㄴㅇㄻ" hidden="1">{#N/A,#N/A,FALSE,"BS";#N/A,#N/A,FALSE,"PL";#N/A,#N/A,FALSE,"처분";#N/A,#N/A,FALSE,"현금";#N/A,#N/A,FALSE,"매출";#N/A,#N/A,FALSE,"원가";#N/A,#N/A,FALSE,"경영"}</definedName>
    <definedName name="ㄴㅇㄻㄴㅀ">#REF!</definedName>
    <definedName name="ㄴㅇㄻㄴㅇㄻ"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ㅀ">#N/A</definedName>
    <definedName name="ㄴㅇㅀㅁㅇㅎㄴㅇㅁㅀㅇㅀㄴㅇㅀ" localSheetId="10" hidden="1">{#N/A,#N/A,FALSE,"정공"}</definedName>
    <definedName name="ㄴㅇㅀㅁㅇㅎㄴㅇㅁㅀㅇㅀㄴㅇㅀ" hidden="1">{#N/A,#N/A,FALSE,"정공"}</definedName>
    <definedName name="ㄴㅇㅁ">#REF!</definedName>
    <definedName name="ㄴㅇㅍㄴㅁ">#REF!</definedName>
    <definedName name="ㄴㅇㅎ">#REF!</definedName>
    <definedName name="ㄴ아러" localSheetId="10" hidden="1">{#N/A,#N/A,FALSE,"ALM-ASISC"}</definedName>
    <definedName name="ㄴ아러" hidden="1">{#N/A,#N/A,FALSE,"ALM-ASISC"}</definedName>
    <definedName name="나"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나" hidden="1">{#N/A,#N/A,FALSE,"손익표지";#N/A,#N/A,FALSE,"손익계산";#N/A,#N/A,FALSE,"일반관리비";#N/A,#N/A,FALSE,"영업외수익";#N/A,#N/A,FALSE,"영업외비용";#N/A,#N/A,FALSE,"매출액";#N/A,#N/A,FALSE,"요약손익";#N/A,#N/A,FALSE,"요약대차";#N/A,#N/A,FALSE,"매출채권현황";#N/A,#N/A,FALSE,"매출채권명세"}</definedName>
    <definedName name="나9504">#REF!</definedName>
    <definedName name="나나"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나나" hidden="1">{#N/A,#N/A,FALSE,"손익표지";#N/A,#N/A,FALSE,"손익계산";#N/A,#N/A,FALSE,"일반관리비";#N/A,#N/A,FALSE,"영업외수익";#N/A,#N/A,FALSE,"영업외비용";#N/A,#N/A,FALSE,"매출액";#N/A,#N/A,FALSE,"요약손익";#N/A,#N/A,FALSE,"요약대차";#N/A,#N/A,FALSE,"매출채권현황";#N/A,#N/A,FALSE,"매출채권명세"}</definedName>
    <definedName name="나나나" localSheetId="10" hidden="1">{"'미착금액'!$A$4:$G$14"}</definedName>
    <definedName name="나나나" hidden="1">{"'미착금액'!$A$4:$G$14"}</definedName>
    <definedName name="나다라" localSheetId="10" hidden="1">{#N/A,#N/A,FALSE,"1.CRITERIA";#N/A,#N/A,FALSE,"2.IS";#N/A,#N/A,FALSE,"3.BS";#N/A,#N/A,FALSE,"4.PER PL";#N/A,#N/A,FALSE,"5.INVESTMENT";#N/A,#N/A,FALSE,"6.공문";#N/A,#N/A,FALSE,"7.netinvest"}</definedName>
    <definedName name="나다라" hidden="1">{#N/A,#N/A,FALSE,"1.CRITERIA";#N/A,#N/A,FALSE,"2.IS";#N/A,#N/A,FALSE,"3.BS";#N/A,#N/A,FALSE,"4.PER PL";#N/A,#N/A,FALSE,"5.INVESTMENT";#N/A,#N/A,FALSE,"6.공문";#N/A,#N/A,FALSE,"7.netinvest"}</definedName>
    <definedName name="나라">#REF!</definedName>
    <definedName name="나라사랑" localSheetId="10" hidden="1">{#N/A,#N/A,FALSE,"정공"}</definedName>
    <definedName name="나라사랑" hidden="1">{#N/A,#N/A,FALSE,"정공"}</definedName>
    <definedName name="나리" localSheetId="10" hidden="1">{#N/A,#N/A,FALSE,"P.C.B"}</definedName>
    <definedName name="나리" hidden="1">{#N/A,#N/A,FALSE,"P.C.B"}</definedName>
    <definedName name="나무라오" localSheetId="10" hidden="1">{#N/A,#N/A,FALSE,"정공"}</definedName>
    <definedName name="나무라오" hidden="1">{#N/A,#N/A,FALSE,"정공"}</definedName>
    <definedName name="나이">#REF!</definedName>
    <definedName name="나ㅏㅓㄹ"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ㅓㄴㅇ러ㅏ"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나ㅓㄴㅇ러ㅏ"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난데어이">#REF!</definedName>
    <definedName name="날짜">#REF!</definedName>
    <definedName name="남" localSheetId="10" hidden="1">{#N/A,#N/A,FALSE,"Sheet5"}</definedName>
    <definedName name="남" hidden="1">{#N/A,#N/A,FALSE,"Sheet5"}</definedName>
    <definedName name="남근학이천년">#REF!</definedName>
    <definedName name="남석">#REF!</definedName>
    <definedName name="남양">#REF!</definedName>
    <definedName name="남의나라" localSheetId="10" hidden="1">{#N/A,#N/A,FALSE,"정공"}</definedName>
    <definedName name="남의나라" hidden="1">{#N/A,#N/A,FALSE,"정공"}</definedName>
    <definedName name="남채">#REF!</definedName>
    <definedName name="납품보고">#REF!</definedName>
    <definedName name="낭">#REF!</definedName>
    <definedName name="내" localSheetId="10" hidden="1">{#N/A,#N/A,FALSE,"1.CRITERIA";#N/A,#N/A,FALSE,"2.IS";#N/A,#N/A,FALSE,"3.BS";#N/A,#N/A,FALSE,"4.PER PL";#N/A,#N/A,FALSE,"5.INVESTMENT";#N/A,#N/A,FALSE,"6.공문";#N/A,#N/A,FALSE,"7.netinvest"}</definedName>
    <definedName name="내" hidden="1">{#N/A,#N/A,FALSE,"1.CRITERIA";#N/A,#N/A,FALSE,"2.IS";#N/A,#N/A,FALSE,"3.BS";#N/A,#N/A,FALSE,"4.PER PL";#N/A,#N/A,FALSE,"5.INVESTMENT";#N/A,#N/A,FALSE,"6.공문";#N/A,#N/A,FALSE,"7.netinvest"}</definedName>
    <definedName name="내고">#REF!</definedName>
    <definedName name="내국인_1">#REF!</definedName>
    <definedName name="내꺼" localSheetId="10"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내꺼"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내사랑">#REF!</definedName>
    <definedName name="내역" localSheetId="10" hidden="1">{"'Sheet1'!$A$1:$D$15"}</definedName>
    <definedName name="내역" hidden="1">{"'Sheet1'!$A$1:$D$15"}</definedName>
    <definedName name="내용" localSheetId="10" hidden="1">{"'Sheet1'!$A$1:$D$15"}</definedName>
    <definedName name="내용" hidden="1">{"'Sheet1'!$A$1:$D$15"}</definedName>
    <definedName name="내용연수">#REF!</definedName>
    <definedName name="내용연수2">#REF!</definedName>
    <definedName name="내장"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너" hidden="1">{#N/A,#N/A,FALSE,"손익표지";#N/A,#N/A,FALSE,"손익계산";#N/A,#N/A,FALSE,"일반관리비";#N/A,#N/A,FALSE,"영업외수익";#N/A,#N/A,FALSE,"영업외비용";#N/A,#N/A,FALSE,"매출액";#N/A,#N/A,FALSE,"요약손익";#N/A,#N/A,FALSE,"요약대차";#N/A,#N/A,FALSE,"매출채권현황";#N/A,#N/A,FALSE,"매출채권명세"}</definedName>
    <definedName name="너왜그래">#N/A</definedName>
    <definedName name="네" localSheetId="10" hidden="1">{#N/A,#N/A,FALSE,"Sheet5"}</definedName>
    <definedName name="네" hidden="1">{#N/A,#N/A,FALSE,"Sheet5"}</definedName>
    <definedName name="네고">#REF!</definedName>
    <definedName name="녀" localSheetId="10" hidden="1">{#N/A,#N/A,FALSE,"1.CRITERIA";#N/A,#N/A,FALSE,"2.IS";#N/A,#N/A,FALSE,"3.BS";#N/A,#N/A,FALSE,"4.PER PL";#N/A,#N/A,FALSE,"5.INVESTMENT";#N/A,#N/A,FALSE,"6.공문";#N/A,#N/A,FALSE,"7.netinvest"}</definedName>
    <definedName name="녀" hidden="1">{#N/A,#N/A,FALSE,"1.CRITERIA";#N/A,#N/A,FALSE,"2.IS";#N/A,#N/A,FALSE,"3.BS";#N/A,#N/A,FALSE,"4.PER PL";#N/A,#N/A,FALSE,"5.INVESTMENT";#N/A,#N/A,FALSE,"6.공문";#N/A,#N/A,FALSE,"7.netinvest"}</definedName>
    <definedName name="년___월___일_까지">#REF!</definedName>
    <definedName name="년00">#REF!</definedName>
    <definedName name="년간예산">#REF!</definedName>
    <definedName name="년누계" localSheetId="10" hidden="1">{#N/A,#N/A,TRUE,"생산";#N/A,#N/A,TRUE,"표지"}</definedName>
    <definedName name="년누계" hidden="1">{#N/A,#N/A,TRUE,"생산";#N/A,#N/A,TRUE,"표지"}</definedName>
    <definedName name="년도1">#REF!</definedName>
    <definedName name="년도말환율">#REF!</definedName>
    <definedName name="년생산분석" localSheetId="10" hidden="1">{#N/A,#N/A,TRUE,"생산";#N/A,#N/A,TRUE,"표지"}</definedName>
    <definedName name="년생산분석" hidden="1">{#N/A,#N/A,TRUE,"생산";#N/A,#N/A,TRUE,"표지"}</definedName>
    <definedName name="년제조" hidden="1">#REF!</definedName>
    <definedName name="년차수">#REF!</definedName>
    <definedName name="년초99">#REF!</definedName>
    <definedName name="년평균환율">#REF!</definedName>
    <definedName name="노"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노" hidden="1">{#N/A,#N/A,FALSE,"손익표지";#N/A,#N/A,FALSE,"손익계산";#N/A,#N/A,FALSE,"일반관리비";#N/A,#N/A,FALSE,"영업외수익";#N/A,#N/A,FALSE,"영업외비용";#N/A,#N/A,FALSE,"매출액";#N/A,#N/A,FALSE,"요약손익";#N/A,#N/A,FALSE,"요약대차";#N/A,#N/A,FALSE,"매출채권현황";#N/A,#N/A,FALSE,"매출채권명세"}</definedName>
    <definedName name="노무비조정" localSheetId="10" hidden="1">{"'Desktop Inventory 현황'!$B$2:$O$35"}</definedName>
    <definedName name="노무비조정" hidden="1">{"'Desktop Inventory 현황'!$B$2:$O$35"}</definedName>
    <definedName name="노무합계">#REF!</definedName>
    <definedName name="노원문화"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#REF!</definedName>
    <definedName name="노후복지">#REF!</definedName>
    <definedName name="노후설계">#REF!</definedName>
    <definedName name="노후적립">#REF!</definedName>
    <definedName name="누" localSheetId="10" hidden="1">{"'Desktop Inventory 현황'!$B$2:$O$35"}</definedName>
    <definedName name="누" hidden="1">{"'Desktop Inventory 현황'!$B$2:$O$35"}</definedName>
    <definedName name="누계">#REF!</definedName>
    <definedName name="누계1999">#REF!</definedName>
    <definedName name="누계2K">#REF!</definedName>
    <definedName name="누적" localSheetId="10" hidden="1">{#N/A,#N/A,FALSE,"Sheet1"}</definedName>
    <definedName name="누적" hidden="1">{#N/A,#N/A,FALSE,"Sheet1"}</definedName>
    <definedName name="뉴셀"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는"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는" hidden="1">{#N/A,#N/A,FALSE,"손익표지";#N/A,#N/A,FALSE,"손익계산";#N/A,#N/A,FALSE,"일반관리비";#N/A,#N/A,FALSE,"영업외수익";#N/A,#N/A,FALSE,"영업외비용";#N/A,#N/A,FALSE,"매출액";#N/A,#N/A,FALSE,"요약손익";#N/A,#N/A,FALSE,"요약대차";#N/A,#N/A,FALSE,"매출채권현황";#N/A,#N/A,FALSE,"매출채권명세"}</definedName>
    <definedName name="니" localSheetId="10" hidden="1">{#N/A,#N/A,FALSE,"Sheet5"}</definedName>
    <definedName name="니" hidden="1">{#N/A,#N/A,FALSE,"Sheet5"}</definedName>
    <definedName name="니아ㅓㄹ"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니아ㅓㄹ" hidden="1">{#N/A,#N/A,FALSE,"손익표지";#N/A,#N/A,FALSE,"손익계산";#N/A,#N/A,FALSE,"일반관리비";#N/A,#N/A,FALSE,"영업외수익";#N/A,#N/A,FALSE,"영업외비용";#N/A,#N/A,FALSE,"매출액";#N/A,#N/A,FALSE,"요약손익";#N/A,#N/A,FALSE,"요약대차";#N/A,#N/A,FALSE,"매출채권현황";#N/A,#N/A,FALSE,"매출채권명세"}</definedName>
    <definedName name="닝잉" localSheetId="10" hidden="1">{#N/A,#N/A,TRUE,"Y생산";#N/A,#N/A,TRUE,"Y판매";#N/A,#N/A,TRUE,"Y총물량";#N/A,#N/A,TRUE,"Y능력";#N/A,#N/A,TRUE,"YKD"}</definedName>
    <definedName name="닝잉" hidden="1">{#N/A,#N/A,TRUE,"Y생산";#N/A,#N/A,TRUE,"Y판매";#N/A,#N/A,TRUE,"Y총물량";#N/A,#N/A,TRUE,"Y능력";#N/A,#N/A,TRUE,"YKD"}</definedName>
    <definedName name="ㄶ" localSheetId="10">{0;0;0;0;5;1;0.75;0;0;0;2;FALSE;FALSE;FALSE;FALSE;FALSE;#N/A;1;100;#N/A;#N/A;"";""}</definedName>
    <definedName name="ㄶ">{0;0;0;0;5;1;0.75;0;0;0;2;FALSE;FALSE;FALSE;FALSE;FALSE;#N/A;1;100;#N/A;#N/A;"";""}</definedName>
    <definedName name="ㄶㄶㅇㄹ" localSheetId="10" hidden="1">{"'Desktop Inventory 현황'!$B$2:$O$35"}</definedName>
    <definedName name="ㄶㄶㅇㄹ" hidden="1">{"'Desktop Inventory 현황'!$B$2:$O$35"}</definedName>
    <definedName name="ㄶㅇ">#REF!</definedName>
    <definedName name="ㄶㅇㄶ" localSheetId="10" hidden="1">{"'Desktop Inventory 현황'!$B$2:$O$35"}</definedName>
    <definedName name="ㄶㅇㄶ" hidden="1">{"'Desktop Inventory 현황'!$B$2:$O$35"}</definedName>
    <definedName name="ㄷ">#REF!</definedName>
    <definedName name="ㄷ1037">#REF!</definedName>
    <definedName name="ㄷ가" localSheetId="10" hidden="1">{#N/A,#N/A,FALSE,"ALM-ASISC"}</definedName>
    <definedName name="ㄷ가" hidden="1">{#N/A,#N/A,FALSE,"ALM-ASISC"}</definedName>
    <definedName name="ㄷㄳ" localSheetId="10" hidden="1">{#N/A,#N/A,FALSE,"단축1";#N/A,#N/A,FALSE,"단축2";#N/A,#N/A,FALSE,"단축3";#N/A,#N/A,FALSE,"장축";#N/A,#N/A,FALSE,"4WD"}</definedName>
    <definedName name="ㄷㄳ" hidden="1">{#N/A,#N/A,FALSE,"단축1";#N/A,#N/A,FALSE,"단축2";#N/A,#N/A,FALSE,"단축3";#N/A,#N/A,FALSE,"장축";#N/A,#N/A,FALSE,"4WD"}</definedName>
    <definedName name="ㄷㄷ">#N/A</definedName>
    <definedName name="ㄷㄷㄷ">#REF!</definedName>
    <definedName name="ㄷㄷㄷㄷ">#REF!</definedName>
    <definedName name="ㄷㄷㄷㄷㄷ">#REF!</definedName>
    <definedName name="ㄷㄷㄷㄹㅇ" localSheetId="10" hidden="1">{#N/A,#N/A,FALSE,"Sheet1"}</definedName>
    <definedName name="ㄷㄷㄷㄹㅇ" hidden="1">{#N/A,#N/A,FALSE,"Sheet1"}</definedName>
    <definedName name="ㄷ드" localSheetId="10"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ㄷ드"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ㄷㄹ" localSheetId="10" hidden="1">{#N/A,#N/A,TRUE,"생산";#N/A,#N/A,TRUE,"표지"}</definedName>
    <definedName name="ㄷㄹ" hidden="1">{#N/A,#N/A,TRUE,"생산";#N/A,#N/A,TRUE,"표지"}</definedName>
    <definedName name="ㄷㅂㅈㄷ" hidden="1">#REF!</definedName>
    <definedName name="ㄷㅇ" localSheetId="10" hidden="1">{#N/A,#N/A,TRUE,"Y생산";#N/A,#N/A,TRUE,"Y판매";#N/A,#N/A,TRUE,"Y총물량";#N/A,#N/A,TRUE,"Y능력";#N/A,#N/A,TRUE,"YKD"}</definedName>
    <definedName name="ㄷㅇ" hidden="1">{#N/A,#N/A,TRUE,"Y생산";#N/A,#N/A,TRUE,"Y판매";#N/A,#N/A,TRUE,"Y총물량";#N/A,#N/A,TRUE,"Y능력";#N/A,#N/A,TRUE,"YKD"}</definedName>
    <definedName name="ㄷㅇㅇ" hidden="1">#REF!</definedName>
    <definedName name="ㄷ야ㅗㅔㅐㄹㅈ대ㅈㄷㅈㄷㄱ" hidden="1">#REF!</definedName>
    <definedName name="ㄷㅈ" hidden="1">#REF!</definedName>
    <definedName name="ㄷㅈㄱㅈ"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ㄷㅈㄹ" localSheetId="10" hidden="1">{#N/A,#N/A,FALSE,"BS";#N/A,#N/A,FALSE,"PL";#N/A,#N/A,FALSE,"처분";#N/A,#N/A,FALSE,"현금";#N/A,#N/A,FALSE,"매출";#N/A,#N/A,FALSE,"원가";#N/A,#N/A,FALSE,"경영"}</definedName>
    <definedName name="ㄷㅈㄹ" hidden="1">{#N/A,#N/A,FALSE,"BS";#N/A,#N/A,FALSE,"PL";#N/A,#N/A,FALSE,"처분";#N/A,#N/A,FALSE,"현금";#N/A,#N/A,FALSE,"매출";#N/A,#N/A,FALSE,"원가";#N/A,#N/A,FALSE,"경영"}</definedName>
    <definedName name="ㄷㅌㅇㅇ">#REF!</definedName>
    <definedName name="다">#REF!</definedName>
    <definedName name="다9504">#REF!</definedName>
    <definedName name="다가아노는" localSheetId="10" hidden="1">{#N/A,#N/A,FALSE,"BS";#N/A,#N/A,FALSE,"PL";#N/A,#N/A,FALSE,"처분";#N/A,#N/A,FALSE,"현금";#N/A,#N/A,FALSE,"매출";#N/A,#N/A,FALSE,"원가";#N/A,#N/A,FALSE,"경영"}</definedName>
    <definedName name="다가아노는" hidden="1">{#N/A,#N/A,FALSE,"BS";#N/A,#N/A,FALSE,"PL";#N/A,#N/A,FALSE,"처분";#N/A,#N/A,FALSE,"현금";#N/A,#N/A,FALSE,"매출";#N/A,#N/A,FALSE,"원가";#N/A,#N/A,FALSE,"경영"}</definedName>
    <definedName name="다나가라" localSheetId="10" hidden="1">{#N/A,#N/A,FALSE,"정공"}</definedName>
    <definedName name="다나가라" hidden="1">{#N/A,#N/A,FALSE,"정공"}</definedName>
    <definedName name="다니오오">#REF!</definedName>
    <definedName name="다다" localSheetId="10" hidden="1">{#N/A,#N/A,FALSE,"정공"}</definedName>
    <definedName name="다다" hidden="1">{#N/A,#N/A,FALSE,"정공"}</definedName>
    <definedName name="다다익선" localSheetId="10" hidden="1">{#N/A,#N/A,FALSE,"정공"}</definedName>
    <definedName name="다다익선" hidden="1">{#N/A,#N/A,FALSE,"정공"}</definedName>
    <definedName name="다닫이">#REF!</definedName>
    <definedName name="다달이" localSheetId="10" hidden="1">{#N/A,#N/A,FALSE,"정공"}</definedName>
    <definedName name="다달이" hidden="1">{#N/A,#N/A,FALSE,"정공"}</definedName>
    <definedName name="다라니경" localSheetId="10" hidden="1">{#N/A,#N/A,FALSE,"정공"}</definedName>
    <definedName name="다라니경" hidden="1">{#N/A,#N/A,FALSE,"정공"}</definedName>
    <definedName name="다라니경을피우자" localSheetId="10" hidden="1">{#N/A,#N/A,FALSE,"정공"}</definedName>
    <definedName name="다라니경을피우자" hidden="1">{#N/A,#N/A,FALSE,"정공"}</definedName>
    <definedName name="다른" localSheetId="10" hidden="1">{#N/A,#N/A,FALSE,"BS";#N/A,#N/A,FALSE,"PL";#N/A,#N/A,FALSE,"처분";#N/A,#N/A,FALSE,"현금";#N/A,#N/A,FALSE,"매출";#N/A,#N/A,FALSE,"원가";#N/A,#N/A,FALSE,"경영"}</definedName>
    <definedName name="다른" hidden="1">{#N/A,#N/A,FALSE,"BS";#N/A,#N/A,FALSE,"PL";#N/A,#N/A,FALSE,"처분";#N/A,#N/A,FALSE,"현금";#N/A,#N/A,FALSE,"매출";#N/A,#N/A,FALSE,"원가";#N/A,#N/A,FALSE,"경영"}</definedName>
    <definedName name="다바" localSheetId="10" hidden="1">{#N/A,#N/A,FALSE,"1.CRITERIA";#N/A,#N/A,FALSE,"2.IS";#N/A,#N/A,FALSE,"3.BS";#N/A,#N/A,FALSE,"4.PER PL";#N/A,#N/A,FALSE,"5.INVESTMENT";#N/A,#N/A,FALSE,"6.공문";#N/A,#N/A,FALSE,"7.netinvest"}</definedName>
    <definedName name="다바" hidden="1">{#N/A,#N/A,FALSE,"1.CRITERIA";#N/A,#N/A,FALSE,"2.IS";#N/A,#N/A,FALSE,"3.BS";#N/A,#N/A,FALSE,"4.PER PL";#N/A,#N/A,FALSE,"5.INVESTMENT";#N/A,#N/A,FALSE,"6.공문";#N/A,#N/A,FALSE,"7.netinvest"}</definedName>
    <definedName name="단">#REF!</definedName>
    <definedName name="단_기">#REF!</definedName>
    <definedName name="단가">#REF!</definedName>
    <definedName name="단가기준" localSheetId="10" hidden="1">{#N/A,#N/A,TRUE,"Y생산";#N/A,#N/A,TRUE,"Y판매";#N/A,#N/A,TRUE,"Y총물량";#N/A,#N/A,TRUE,"Y능력";#N/A,#N/A,TRUE,"YKD"}</definedName>
    <definedName name="단가기준" hidden="1">{#N/A,#N/A,TRUE,"Y생산";#N/A,#N/A,TRUE,"Y판매";#N/A,#N/A,TRUE,"Y총물량";#N/A,#N/A,TRUE,"Y능력";#N/A,#N/A,TRUE,"YKD"}</definedName>
    <definedName name="단기">#REF!</definedName>
    <definedName name="단기금융">#REF!</definedName>
    <definedName name="단기금융상품">#REF!</definedName>
    <definedName name="단기금융상품감소">#REF!</definedName>
    <definedName name="단기대여금">#REF!</definedName>
    <definedName name="단기저축성계">#REF!</definedName>
    <definedName name="단기차입금">#REF!</definedName>
    <definedName name="단기차입금1">#REF!</definedName>
    <definedName name="단기차입금감소">#REF!</definedName>
    <definedName name="단말기" localSheetId="10" hidden="1">{#N/A,#N/A,FALSE,"정공"}</definedName>
    <definedName name="단말기" hidden="1">{#N/A,#N/A,FALSE,"정공"}</definedName>
    <definedName name="단말기번호" localSheetId="10" hidden="1">{#N/A,#N/A,FALSE,"정공"}</definedName>
    <definedName name="단말기번호" hidden="1">{#N/A,#N/A,FALSE,"정공"}</definedName>
    <definedName name="단아라">#REF!</definedName>
    <definedName name="단아리다">#REF!</definedName>
    <definedName name="단알기" localSheetId="10" hidden="1">{#N/A,#N/A,FALSE,"정공"}</definedName>
    <definedName name="단알기" hidden="1">{#N/A,#N/A,FALSE,"정공"}</definedName>
    <definedName name="단위">#REF!</definedName>
    <definedName name="단위_백만원">#REF!</definedName>
    <definedName name="단조편성표" localSheetId="10" hidden="1">{#N/A,#N/A,FALSE,"단축1";#N/A,#N/A,FALSE,"단축2";#N/A,#N/A,FALSE,"단축3";#N/A,#N/A,FALSE,"장축";#N/A,#N/A,FALSE,"4WD"}</definedName>
    <definedName name="단조편성표" hidden="1">{#N/A,#N/A,FALSE,"단축1";#N/A,#N/A,FALSE,"단축2";#N/A,#N/A,FALSE,"단축3";#N/A,#N/A,FALSE,"장축";#N/A,#N/A,FALSE,"4WD"}</definedName>
    <definedName name="단체퇴직보험">#REF!</definedName>
    <definedName name="단충">#REF!</definedName>
    <definedName name="달"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달" hidden="1">{#N/A,#N/A,FALSE,"손익표지";#N/A,#N/A,FALSE,"손익계산";#N/A,#N/A,FALSE,"일반관리비";#N/A,#N/A,FALSE,"영업외수익";#N/A,#N/A,FALSE,"영업외비용";#N/A,#N/A,FALSE,"매출액";#N/A,#N/A,FALSE,"요약손익";#N/A,#N/A,FALSE,"요약대차";#N/A,#N/A,FALSE,"매출채권현황";#N/A,#N/A,FALSE,"매출채권명세"}</definedName>
    <definedName name="달러">#REF!</definedName>
    <definedName name="달러비용">#REF!</definedName>
    <definedName name="담당">#REF!</definedName>
    <definedName name="담당공인회계사">#REF!</definedName>
    <definedName name="담당자">#REF!</definedName>
    <definedName name="담보">#REF!</definedName>
    <definedName name="당기">#REF!</definedName>
    <definedName name="당기대">#REF!</definedName>
    <definedName name="당기대손금">#REF!</definedName>
    <definedName name="당기매각액">#REF!</definedName>
    <definedName name="당기상각액">#REF!</definedName>
    <definedName name="당기순손실">#REF!</definedName>
    <definedName name="당기순손익">#REF!</definedName>
    <definedName name="당기순이익">#REF!</definedName>
    <definedName name="당기제품제조원가">#REF!</definedName>
    <definedName name="당기차">#REF!</definedName>
    <definedName name="당기취득액">#REF!</definedName>
    <definedName name="당기현할차상각">#REF!</definedName>
    <definedName name="당분기" localSheetId="10" hidden="1">{#N/A,#N/A,FALSE,"BS";#N/A,#N/A,FALSE,"PL";#N/A,#N/A,FALSE,"처분";#N/A,#N/A,FALSE,"현금";#N/A,#N/A,FALSE,"매출";#N/A,#N/A,FALSE,"원가";#N/A,#N/A,FALSE,"경영"}</definedName>
    <definedName name="당분기" hidden="1">{#N/A,#N/A,FALSE,"BS";#N/A,#N/A,FALSE,"PL";#N/A,#N/A,FALSE,"처분";#N/A,#N/A,FALSE,"현금";#N/A,#N/A,FALSE,"매출";#N/A,#N/A,FALSE,"원가";#N/A,#N/A,FALSE,"경영"}</definedName>
    <definedName name="당순">#REF!</definedName>
    <definedName name="당순순">#REF!</definedName>
    <definedName name="당알">#REF!</definedName>
    <definedName name="당알알">#REF!</definedName>
    <definedName name="당월">#REF!</definedName>
    <definedName name="당조">#REF!</definedName>
    <definedName name="당좌끝년">#REF!,#REF!,#REF!,#REF!</definedName>
    <definedName name="당좌끝월">#REF!,#REF!,#REF!,#REF!</definedName>
    <definedName name="당좌끝일">#REF!,#REF!,#REF!,#REF!</definedName>
    <definedName name="당좌비율">#REF!</definedName>
    <definedName name="당좌시작년">#REF!,#REF!,#REF!,#REF!</definedName>
    <definedName name="당좌시작월">#REF!,#REF!,#REF!,#REF!</definedName>
    <definedName name="당좌시작일">#REF!,#REF!,#REF!,#REF!</definedName>
    <definedName name="당좌예금_5102">#REF!</definedName>
    <definedName name="당좌자산">#REF!</definedName>
    <definedName name="당좌차월이자" localSheetId="10" hidden="1">{#N/A,#N/A,FALSE,"사업소세(재산할)"}</definedName>
    <definedName name="당좌차월이자" hidden="1">{#N/A,#N/A,FALSE,"사업소세(재산할)"}</definedName>
    <definedName name="당초계획" hidden="1">#REF!</definedName>
    <definedName name="당초기준손이" localSheetId="10" hidden="1">{#N/A,#N/A,FALSE,"정공"}</definedName>
    <definedName name="당초기준손이" hidden="1">{#N/A,#N/A,FALSE,"정공"}</definedName>
    <definedName name="당초손익표" localSheetId="10" hidden="1">{#N/A,#N/A,FALSE,"정공"}</definedName>
    <definedName name="당초손익표" hidden="1">{#N/A,#N/A,FALSE,"정공"}</definedName>
    <definedName name="대" hidden="1">#REF!</definedName>
    <definedName name="대_차_대_조_표">#REF!</definedName>
    <definedName name="대1">#REF!</definedName>
    <definedName name="대구">#REF!</definedName>
    <definedName name="대련" localSheetId="10" hidden="1">{#N/A,#N/A,FALSE,"UNIT";#N/A,#N/A,FALSE,"UNIT";#N/A,#N/A,FALSE,"계정"}</definedName>
    <definedName name="대련" hidden="1">{#N/A,#N/A,FALSE,"UNIT";#N/A,#N/A,FALSE,"UNIT";#N/A,#N/A,FALSE,"계정"}</definedName>
    <definedName name="대리님" localSheetId="10" hidden="1">{#N/A,#N/A,FALSE,"정공"}</definedName>
    <definedName name="대리님" hidden="1">{#N/A,#N/A,FALSE,"정공"}</definedName>
    <definedName name="대리점사업부" localSheetId="10" hidden="1">{#N/A,#N/A,FALSE,"계약직(여)"}</definedName>
    <definedName name="대리점사업부" hidden="1">{#N/A,#N/A,FALSE,"계약직(여)"}</definedName>
    <definedName name="대미환율">#REF!</definedName>
    <definedName name="대방총괄" localSheetId="10" hidden="1">{#N/A,#N/A,FALSE,"단축1";#N/A,#N/A,FALSE,"단축2";#N/A,#N/A,FALSE,"단축3";#N/A,#N/A,FALSE,"장축";#N/A,#N/A,FALSE,"4WD"}</definedName>
    <definedName name="대방총괄" hidden="1">{#N/A,#N/A,FALSE,"단축1";#N/A,#N/A,FALSE,"단축2";#N/A,#N/A,FALSE,"단축3";#N/A,#N/A,FALSE,"장축";#N/A,#N/A,FALSE,"4WD"}</definedName>
    <definedName name="대변">#REF!</definedName>
    <definedName name="대부문">#REF!</definedName>
    <definedName name="대상시트" localSheetId="10" hidden="1">{#N/A,#N/A,FALSE,"정공"}</definedName>
    <definedName name="대상시트" hidden="1">{#N/A,#N/A,FALSE,"정공"}</definedName>
    <definedName name="대상자">#REF!</definedName>
    <definedName name="대손">#REF!</definedName>
    <definedName name="대손변동" localSheetId="10" hidden="1">{#N/A,#N/A,FALSE,"평균임금기준퇴직금"}</definedName>
    <definedName name="대손변동" hidden="1">{#N/A,#N/A,FALSE,"평균임금기준퇴직금"}</definedName>
    <definedName name="대손충당금">#REF!</definedName>
    <definedName name="대손충당금2">#REF!</definedName>
    <definedName name="대손충당금설정명세서">#REF!</definedName>
    <definedName name="대여">#REF!</definedName>
    <definedName name="대여금">#REF!</definedName>
    <definedName name="대여금1" localSheetId="10" hidden="1">{#N/A,#N/A,FALSE,"BS";#N/A,#N/A,FALSE,"PL";#N/A,#N/A,FALSE,"처분";#N/A,#N/A,FALSE,"현금";#N/A,#N/A,FALSE,"매출";#N/A,#N/A,FALSE,"원가";#N/A,#N/A,FALSE,"경영"}</definedName>
    <definedName name="대여금1" hidden="1">{#N/A,#N/A,FALSE,"BS";#N/A,#N/A,FALSE,"PL";#N/A,#N/A,FALSE,"처분";#N/A,#N/A,FALSE,"현금";#N/A,#N/A,FALSE,"매출";#N/A,#N/A,FALSE,"원가";#N/A,#N/A,FALSE,"경영"}</definedName>
    <definedName name="대여금인정이자" hidden="1">#REF!</definedName>
    <definedName name="대우개발기초">#REF!</definedName>
    <definedName name="대우개발변동">#REF!</definedName>
    <definedName name="대우자동차기초">#REF!</definedName>
    <definedName name="대우자동차변동">#REF!</definedName>
    <definedName name="대일"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대일1" hidden="1">{#N/A,#N/A,FALSE,"손익표지";#N/A,#N/A,FALSE,"손익계산";#N/A,#N/A,FALSE,"일반관리비";#N/A,#N/A,FALSE,"영업외수익";#N/A,#N/A,FALSE,"영업외비용";#N/A,#N/A,FALSE,"매출액";#N/A,#N/A,FALSE,"요약손익";#N/A,#N/A,FALSE,"요약대차";#N/A,#N/A,FALSE,"매출채권현황";#N/A,#N/A,FALSE,"매출채권명세"}</definedName>
    <definedName name="대전">#REF!</definedName>
    <definedName name="대정">#REF!</definedName>
    <definedName name="대조립부" localSheetId="10" hidden="1">{"'호선별현황(방식)'!$K$22:$P$22","'호선별현황(방식)'!$K$22:$P$22"}</definedName>
    <definedName name="대조립부" hidden="1">{"'호선별현황(방식)'!$K$22:$P$22","'호선별현황(방식)'!$K$22:$P$22"}</definedName>
    <definedName name="대차">#REF!</definedName>
    <definedName name="대차대조표" localSheetId="10">{0;0;0;0;5;1;0.75;0;0;0;2;FALSE;FALSE;FALSE;FALSE;FALSE;#N/A;1;100;#N/A;#N/A;"";""}</definedName>
    <definedName name="대차대조표">{0;0;0;0;5;1;0.75;0;0;0;2;FALSE;FALSE;FALSE;FALSE;FALSE;#N/A;1;100;#N/A;#N/A;"";""}</definedName>
    <definedName name="대차대조표.." hidden="1">#REF!</definedName>
    <definedName name="대차대조표1" localSheetId="10" hidden="1">{#N/A,#N/A,FALSE,"매출이익"}</definedName>
    <definedName name="대차대조표1" hidden="1">{#N/A,#N/A,FALSE,"매출이익"}</definedName>
    <definedName name="대차정산표">#REF!</definedName>
    <definedName name="대책" localSheetId="10">{"'4월수지'!$A$1:$AE$45"}</definedName>
    <definedName name="대책">{"'4월수지'!$A$1:$AE$45"}</definedName>
    <definedName name="대체">#REF!</definedName>
    <definedName name="대체거래">#REF!</definedName>
    <definedName name="대출금이자">#REF!,#REF!,#REF!,#REF!,#REF!,#REF!</definedName>
    <definedName name="대치대차" localSheetId="10" hidden="1">{#N/A,#N/A,FALSE,"매출이익"}</definedName>
    <definedName name="대치대차" hidden="1">{#N/A,#N/A,FALSE,"매출이익"}</definedName>
    <definedName name="대표자명">#REF!</definedName>
    <definedName name="대표자성명">#REF!</definedName>
    <definedName name="대표자주민등록번호">#REF!</definedName>
    <definedName name="대하하시오">#REF!</definedName>
    <definedName name="대한민국" localSheetId="10" hidden="1">{#N/A,#N/A,FALSE,"채산3501.XLS";#N/A,#N/A,FALSE,"신조수A.XLS";#N/A,#N/A,FALSE,"신조수b.XLS";#N/A,#N/A,FALSE,"채산3502.XLS";#N/A,#N/A,FALSE,"신조원리.XLS";#N/A,#N/A,FALSE,"신조감가.XLS"}</definedName>
    <definedName name="대한민국" hidden="1">{#N/A,#N/A,FALSE,"채산3501.XLS";#N/A,#N/A,FALSE,"신조수A.XLS";#N/A,#N/A,FALSE,"신조수b.XLS";#N/A,#N/A,FALSE,"채산3502.XLS";#N/A,#N/A,FALSE,"신조원리.XLS";#N/A,#N/A,FALSE,"신조감가.XLS"}</definedName>
    <definedName name="대회">#REF!</definedName>
    <definedName name="댜댜" hidden="1">#N/A</definedName>
    <definedName name="더">#REF!</definedName>
    <definedName name="던" localSheetId="10" hidden="1">{#N/A,#N/A,FALSE,"Sheet5"}</definedName>
    <definedName name="던" hidden="1">{#N/A,#N/A,FALSE,"Sheet5"}</definedName>
    <definedName name="데이타">#REF!</definedName>
    <definedName name="뎀" localSheetId="2">BlankMacro1</definedName>
    <definedName name="뎀" localSheetId="3">BlankMacro1</definedName>
    <definedName name="뎀" localSheetId="5">BlankMacro1</definedName>
    <definedName name="뎀" localSheetId="6">BlankMacro1</definedName>
    <definedName name="뎀" localSheetId="7">BlankMacro1</definedName>
    <definedName name="뎀" localSheetId="8">BlankMacro1</definedName>
    <definedName name="뎀" localSheetId="9">BlankMacro1</definedName>
    <definedName name="뎀" localSheetId="4">BlankMacro1</definedName>
    <definedName name="뎀" localSheetId="10">BlankMacro1</definedName>
    <definedName name="뎀" localSheetId="1">BlankMacro1</definedName>
    <definedName name="뎀">BlankMacro1</definedName>
    <definedName name="도" localSheetId="10" hidden="1">{#N/A,#N/A,FALSE,"BS";#N/A,#N/A,FALSE,"PL";#N/A,#N/A,FALSE,"처분";#N/A,#N/A,FALSE,"현금";#N/A,#N/A,FALSE,"매출";#N/A,#N/A,FALSE,"원가";#N/A,#N/A,FALSE,"경영"}</definedName>
    <definedName name="도" hidden="1">{#N/A,#N/A,FALSE,"BS";#N/A,#N/A,FALSE,"PL";#N/A,#N/A,FALSE,"처분";#N/A,#N/A,FALSE,"현금";#N/A,#N/A,FALSE,"매출";#N/A,#N/A,FALSE,"원가";#N/A,#N/A,FALSE,"경영"}</definedName>
    <definedName name="도모" localSheetId="10" hidden="1">{#N/A,#N/A,FALSE,"BS";#N/A,#N/A,FALSE,"PL";#N/A,#N/A,FALSE,"처분";#N/A,#N/A,FALSE,"현금";#N/A,#N/A,FALSE,"매출";#N/A,#N/A,FALSE,"원가";#N/A,#N/A,FALSE,"경영"}</definedName>
    <definedName name="도모" hidden="1">{#N/A,#N/A,FALSE,"BS";#N/A,#N/A,FALSE,"PL";#N/A,#N/A,FALSE,"처분";#N/A,#N/A,FALSE,"현금";#N/A,#N/A,FALSE,"매출";#N/A,#N/A,FALSE,"원가";#N/A,#N/A,FALSE,"경영"}</definedName>
    <definedName name="도별" hidden="1">#REF!</definedName>
    <definedName name="도서비" localSheetId="10" hidden="1">{"'Desktop Inventory 현황'!$B$2:$O$35"}</definedName>
    <definedName name="도서비" hidden="1">{"'Desktop Inventory 현황'!$B$2:$O$35"}</definedName>
    <definedName name="도엽수">#REF!</definedName>
    <definedName name="도입장비가격2" localSheetId="10" hidden="1">{"'Desktop Inventory 현황'!$B$2:$O$35"}</definedName>
    <definedName name="도입장비가격2" hidden="1">{"'Desktop Inventory 현황'!$B$2:$O$35"}</definedName>
    <definedName name="도장"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도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도장BC">#REF!</definedName>
    <definedName name="도장MH">#REF!</definedName>
    <definedName name="도장기술">#REF!</definedName>
    <definedName name="도장부" localSheetId="10" hidden="1">{"'호선별현황(방식)'!$K$22:$P$22","'호선별현황(방식)'!$K$22:$P$22"}</definedName>
    <definedName name="도장부" hidden="1">{"'호선별현황(방식)'!$K$22:$P$22","'호선별현황(방식)'!$K$22:$P$22"}</definedName>
    <definedName name="도장사원">#REF!</definedName>
    <definedName name="도장수도">#REF!</definedName>
    <definedName name="도장전력">#REF!</definedName>
    <definedName name="도장총인원">#REF!</definedName>
    <definedName name="도조" localSheetId="10" hidden="1">{#N/A,#N/A,FALSE,"BS";#N/A,#N/A,FALSE,"PL";#N/A,#N/A,FALSE,"처분";#N/A,#N/A,FALSE,"현금";#N/A,#N/A,FALSE,"매출";#N/A,#N/A,FALSE,"원가";#N/A,#N/A,FALSE,"경영"}</definedName>
    <definedName name="도조" hidden="1">{#N/A,#N/A,FALSE,"BS";#N/A,#N/A,FALSE,"PL";#N/A,#N/A,FALSE,"처분";#N/A,#N/A,FALSE,"현금";#N/A,#N/A,FALSE,"매출";#N/A,#N/A,FALSE,"원가";#N/A,#N/A,FALSE,"경영"}</definedName>
    <definedName name="돌" localSheetId="10" hidden="1">{#N/A,#N/A,FALSE,"Sheet5"}</definedName>
    <definedName name="돌" hidden="1">{#N/A,#N/A,FALSE,"Sheet5"}</definedName>
    <definedName name="돌2" localSheetId="10" hidden="1">{#N/A,#N/A,FALSE,"Sheet5"}</definedName>
    <definedName name="돌2" hidden="1">{#N/A,#N/A,FALSE,"Sheet5"}</definedName>
    <definedName name="동"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동" hidden="1">{#N/A,#N/A,FALSE,"손익표지";#N/A,#N/A,FALSE,"손익계산";#N/A,#N/A,FALSE,"일반관리비";#N/A,#N/A,FALSE,"영업외수익";#N/A,#N/A,FALSE,"영업외비용";#N/A,#N/A,FALSE,"매출액";#N/A,#N/A,FALSE,"요약손익";#N/A,#N/A,FALSE,"요약대차";#N/A,#N/A,FALSE,"매출채권현황";#N/A,#N/A,FALSE,"매출채권명세"}</definedName>
    <definedName name="동력"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방" localSheetId="10" hidden="1">{#N/A,#N/A,FALSE,"BS";#N/A,#N/A,FALSE,"PL";#N/A,#N/A,FALSE,"처분";#N/A,#N/A,FALSE,"현금";#N/A,#N/A,FALSE,"매출";#N/A,#N/A,FALSE,"원가";#N/A,#N/A,FALSE,"경영"}</definedName>
    <definedName name="동방" hidden="1">{#N/A,#N/A,FALSE,"BS";#N/A,#N/A,FALSE,"PL";#N/A,#N/A,FALSE,"처분";#N/A,#N/A,FALSE,"현금";#N/A,#N/A,FALSE,"매출";#N/A,#N/A,FALSE,"원가";#N/A,#N/A,FALSE,"경영"}</definedName>
    <definedName name="동방1" localSheetId="10" hidden="1">{#N/A,#N/A,FALSE,"BS";#N/A,#N/A,FALSE,"PL";#N/A,#N/A,FALSE,"A";#N/A,#N/A,FALSE,"B";#N/A,#N/A,FALSE,"B1";#N/A,#N/A,FALSE,"C";#N/A,#N/A,FALSE,"C1";#N/A,#N/A,FALSE,"C2";#N/A,#N/A,FALSE,"D";#N/A,#N/A,FALSE,"E";#N/A,#N/A,FALSE,"F";#N/A,#N/A,FALSE,"AA";#N/A,#N/A,FALSE,"BB";#N/A,#N/A,FALSE,"CC";#N/A,#N/A,FALSE,"DD";#N/A,#N/A,FALSE,"EE";#N/A,#N/A,FALSE,"FF";#N/A,#N/A,FALSE,"PL10";#N/A,#N/A,FALSE,"PL20";#N/A,#N/A,FALSE,"PL30"}</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동서별2">#REF!</definedName>
    <definedName name="돠" localSheetId="10" hidden="1">{#N/A,#N/A,FALSE,"1.CRITERIA";#N/A,#N/A,FALSE,"2.IS";#N/A,#N/A,FALSE,"3.BS";#N/A,#N/A,FALSE,"4.PER PL";#N/A,#N/A,FALSE,"5.INVESTMENT";#N/A,#N/A,FALSE,"6.공문";#N/A,#N/A,FALSE,"7.netinvest"}</definedName>
    <definedName name="돠" hidden="1">{#N/A,#N/A,FALSE,"1.CRITERIA";#N/A,#N/A,FALSE,"2.IS";#N/A,#N/A,FALSE,"3.BS";#N/A,#N/A,FALSE,"4.PER PL";#N/A,#N/A,FALSE,"5.INVESTMENT";#N/A,#N/A,FALSE,"6.공문";#N/A,#N/A,FALSE,"7.netinvest"}</definedName>
    <definedName name="됴" localSheetId="10" hidden="1">{#N/A,#N/A,FALSE,"BS";#N/A,#N/A,FALSE,"PL";#N/A,#N/A,FALSE,"처분";#N/A,#N/A,FALSE,"현금";#N/A,#N/A,FALSE,"매출";#N/A,#N/A,FALSE,"원가";#N/A,#N/A,FALSE,"경영"}</definedName>
    <definedName name="됴" hidden="1">{#N/A,#N/A,FALSE,"BS";#N/A,#N/A,FALSE,"PL";#N/A,#N/A,FALSE,"처분";#N/A,#N/A,FALSE,"현금";#N/A,#N/A,FALSE,"매출";#N/A,#N/A,FALSE,"원가";#N/A,#N/A,FALSE,"경영"}</definedName>
    <definedName name="두" localSheetId="10" hidden="1">{#N/A,#N/A,FALSE,"BS";#N/A,#N/A,FALSE,"PL";#N/A,#N/A,FALSE,"처분";#N/A,#N/A,FALSE,"현금";#N/A,#N/A,FALSE,"매출";#N/A,#N/A,FALSE,"원가";#N/A,#N/A,FALSE,"경영"}</definedName>
    <definedName name="두" hidden="1">{#N/A,#N/A,FALSE,"BS";#N/A,#N/A,FALSE,"PL";#N/A,#N/A,FALSE,"처분";#N/A,#N/A,FALSE,"현금";#N/A,#N/A,FALSE,"매출";#N/A,#N/A,FALSE,"원가";#N/A,#N/A,FALSE,"경영"}</definedName>
    <definedName name="두려" localSheetId="10" hidden="1">{#N/A,#N/A,FALSE,"BS";#N/A,#N/A,FALSE,"PL";#N/A,#N/A,FALSE,"처분";#N/A,#N/A,FALSE,"현금";#N/A,#N/A,FALSE,"매출";#N/A,#N/A,FALSE,"원가";#N/A,#N/A,FALSE,"경영"}</definedName>
    <definedName name="두려" hidden="1">{#N/A,#N/A,FALSE,"BS";#N/A,#N/A,FALSE,"PL";#N/A,#N/A,FALSE,"처분";#N/A,#N/A,FALSE,"현금";#N/A,#N/A,FALSE,"매출";#N/A,#N/A,FALSE,"원가";#N/A,#N/A,FALSE,"경영"}</definedName>
    <definedName name="두번째" localSheetId="10" hidden="1">{#N/A,#N/A,FALSE,"정공"}</definedName>
    <definedName name="두번째" hidden="1">{#N/A,#N/A,FALSE,"정공"}</definedName>
    <definedName name="두지" localSheetId="10" hidden="1">{#N/A,#N/A,FALSE,"ALM-ASISC"}</definedName>
    <definedName name="두지" hidden="1">{#N/A,#N/A,FALSE,"ALM-ASISC"}</definedName>
    <definedName name="두째월">#REF!</definedName>
    <definedName name="둑ㅈ" localSheetId="10" hidden="1">{#N/A,#N/A,FALSE,"ALM-ASISC"}</definedName>
    <definedName name="둑ㅈ" hidden="1">{#N/A,#N/A,FALSE,"ALM-ASISC"}</definedName>
    <definedName name="드림2" localSheetId="10" hidden="1">{#N/A,#N/A,TRUE,"생산";#N/A,#N/A,TRUE,"표지"}</definedName>
    <definedName name="드림2" hidden="1">{#N/A,#N/A,TRUE,"생산";#N/A,#N/A,TRUE,"표지"}</definedName>
    <definedName name="등" localSheetId="10"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로" localSheetId="10"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로"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록" localSheetId="10"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록"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록2" localSheetId="10"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록2"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록3" localSheetId="10"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록3"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록ㄷ" localSheetId="10"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록ㄷ"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록된주소">#REF!</definedName>
    <definedName name="디" localSheetId="10" hidden="1">{#N/A,#N/A,FALSE,"1.CRITERIA";#N/A,#N/A,FALSE,"2.IS";#N/A,#N/A,FALSE,"3.BS";#N/A,#N/A,FALSE,"4.PER PL";#N/A,#N/A,FALSE,"5.INVESTMENT";#N/A,#N/A,FALSE,"6.공문";#N/A,#N/A,FALSE,"7.netinvest"}</definedName>
    <definedName name="디" hidden="1">{#N/A,#N/A,FALSE,"1.CRITERIA";#N/A,#N/A,FALSE,"2.IS";#N/A,#N/A,FALSE,"3.BS";#N/A,#N/A,FALSE,"4.PER PL";#N/A,#N/A,FALSE,"5.INVESTMENT";#N/A,#N/A,FALSE,"6.공문";#N/A,#N/A,FALSE,"7.netinvest"}</definedName>
    <definedName name="똥">#REF!</definedName>
    <definedName name="뜨으윽" localSheetId="10" hidden="1">{"'Desktop Inventory 현황'!$B$2:$O$35"}</definedName>
    <definedName name="뜨으윽" hidden="1">{"'Desktop Inventory 현황'!$B$2:$O$35"}</definedName>
    <definedName name="ㄹ"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ㄹ" hidden="1">{#N/A,#N/A,FALSE,"손익표지";#N/A,#N/A,FALSE,"손익계산";#N/A,#N/A,FALSE,"일반관리비";#N/A,#N/A,FALSE,"영업외수익";#N/A,#N/A,FALSE,"영업외비용";#N/A,#N/A,FALSE,"매출액";#N/A,#N/A,FALSE,"요약손익";#N/A,#N/A,FALSE,"요약대차";#N/A,#N/A,FALSE,"매출채권현황";#N/A,#N/A,FALSE,"매출채권명세"}</definedName>
    <definedName name="ㄹ25">#REF!</definedName>
    <definedName name="ㄹ5400">#REF!</definedName>
    <definedName name="ㄹㄴㅁㅇㄹ">#REF!</definedName>
    <definedName name="ㄹㄴㅇㄴ">#REF!</definedName>
    <definedName name="ㄹㄴㅇㄹ" localSheetId="1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ㅁㅇㄴ" localSheetId="10" hidden="1">{#N/A,#N/A,FALSE,"UNIT";#N/A,#N/A,FALSE,"UNIT";#N/A,#N/A,FALSE,"계정"}</definedName>
    <definedName name="ㄹㄴㅇㅁㅇㄴ" hidden="1">{#N/A,#N/A,FALSE,"UNIT";#N/A,#N/A,FALSE,"UNIT";#N/A,#N/A,FALSE,"계정"}</definedName>
    <definedName name="ㄹㄴㅇㅁㅇㄹ" localSheetId="10" hidden="1">{#N/A,#N/A,FALSE,"UNIT";#N/A,#N/A,FALSE,"UNIT";#N/A,#N/A,FALSE,"계정"}</definedName>
    <definedName name="ㄹㄴㅇㅁㅇㄹ" hidden="1">{#N/A,#N/A,FALSE,"UNIT";#N/A,#N/A,FALSE,"UNIT";#N/A,#N/A,FALSE,"계정"}</definedName>
    <definedName name="ㄹ내ㅑㅇ러ㅣㅏㄴ더해ㅑㄴ앻">#REF!</definedName>
    <definedName name="ㄹㄷㅈ" hidden="1">#REF!</definedName>
    <definedName name="ㄹㄷㅈㄹㄹㄹ" hidden="1">#N/A</definedName>
    <definedName name="ㄹㄹ" localSheetId="10">{0;0;0;0;5;1;0.75;0;0;0;2;FALSE;FALSE;FALSE;FALSE;FALSE;#N/A;1;100;#N/A;#N/A;"";""}</definedName>
    <definedName name="ㄹㄹ">{0;0;0;0;5;1;0.75;0;0;0;2;FALSE;FALSE;FALSE;FALSE;FALSE;#N/A;1;100;#N/A;#N/A;"";""}</definedName>
    <definedName name="ㄹㄹㄹ"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ㄷㄷ"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ㄹㄹㄹㄷㄷ" hidden="1">{#N/A,#N/A,FALSE,"손익표지";#N/A,#N/A,FALSE,"손익계산";#N/A,#N/A,FALSE,"일반관리비";#N/A,#N/A,FALSE,"영업외수익";#N/A,#N/A,FALSE,"영업외비용";#N/A,#N/A,FALSE,"매출액";#N/A,#N/A,FALSE,"요약손익";#N/A,#N/A,FALSE,"요약대차";#N/A,#N/A,FALSE,"매출채권현황";#N/A,#N/A,FALSE,"매출채권명세"}</definedName>
    <definedName name="ㄹㄹㄹㄹ" localSheetId="10" hidden="1">{#N/A,#N/A,FALSE,"Aging Summary";#N/A,#N/A,FALSE,"Ratio Analysis";#N/A,#N/A,FALSE,"Test 120 Day Accts";#N/A,#N/A,FALSE,"Tickmarks"}</definedName>
    <definedName name="ㄹㄹㄹㄹ" hidden="1">{#N/A,#N/A,FALSE,"Aging Summary";#N/A,#N/A,FALSE,"Ratio Analysis";#N/A,#N/A,FALSE,"Test 120 Day Accts";#N/A,#N/A,FALSE,"Tickmarks"}</definedName>
    <definedName name="ㄹㄹㄹㄹㄹ" localSheetId="10" hidden="1">{#N/A,#N/A,FALSE,"BS";#N/A,#N/A,FALSE,"PL";#N/A,#N/A,FALSE,"처분";#N/A,#N/A,FALSE,"현금";#N/A,#N/A,FALSE,"매출";#N/A,#N/A,FALSE,"원가";#N/A,#N/A,FALSE,"경영"}</definedName>
    <definedName name="ㄹㄹㄹㄹㄹ" hidden="1">{#N/A,#N/A,FALSE,"BS";#N/A,#N/A,FALSE,"PL";#N/A,#N/A,FALSE,"처분";#N/A,#N/A,FALSE,"현금";#N/A,#N/A,FALSE,"매출";#N/A,#N/A,FALSE,"원가";#N/A,#N/A,FALSE,"경영"}</definedName>
    <definedName name="ㄹㄹㄹㄹㄹㄹ"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 localSheetId="10" hidden="1">{#N/A,#N/A,FALSE,"Sheet1"}</definedName>
    <definedName name="ㄹㄹㄹㄹㄹㄹㄹㄹㄹ" hidden="1">{#N/A,#N/A,FALSE,"Sheet1"}</definedName>
    <definedName name="ㄹㄹㄹㄹㅀㅎ">#N/A</definedName>
    <definedName name="ㄹㄹㅇㄴㄴ"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로"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ㄻㅇㄴ"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ㄹㄻㅇㄴ" hidden="1">{#N/A,#N/A,FALSE,"손익표지";#N/A,#N/A,FALSE,"손익계산";#N/A,#N/A,FALSE,"일반관리비";#N/A,#N/A,FALSE,"영업외수익";#N/A,#N/A,FALSE,"영업외비용";#N/A,#N/A,FALSE,"매출액";#N/A,#N/A,FALSE,"요약손익";#N/A,#N/A,FALSE,"요약대차";#N/A,#N/A,FALSE,"매출채권현황";#N/A,#N/A,FALSE,"매출채권명세"}</definedName>
    <definedName name="ㄹㅀ">#REF!</definedName>
    <definedName name="ㄹㅇ">#REF!</definedName>
    <definedName name="ㄹㅇㄴ"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ㄹ">#REF!</definedName>
    <definedName name="ㄹㅇㄹㄴㅁ" localSheetId="1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ㅇㄹㄴㅁ"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ㅇㄹㄷㄱ">#REF!</definedName>
    <definedName name="ㄹㅇㄹㅇㄴㄻ"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ㄹㅇㄹㅇㄴㄻ"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ㄹㅇㄹㅇㄴㅁㄹㄴㅇ" localSheetId="1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ㅇㄹㅇㄴㅁㄹㄴㅇ"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ㅇㄹㅇㄹㅇ" localSheetId="10" hidden="1">{#N/A,#N/A,FALSE,"Aging Summary";#N/A,#N/A,FALSE,"Ratio Analysis";#N/A,#N/A,FALSE,"Test 120 Day Accts";#N/A,#N/A,FALSE,"Tickmarks"}</definedName>
    <definedName name="ㄹㅇㄹㅇㄹㅇ" hidden="1">{#N/A,#N/A,FALSE,"Aging Summary";#N/A,#N/A,FALSE,"Ratio Analysis";#N/A,#N/A,FALSE,"Test 120 Day Accts";#N/A,#N/A,FALSE,"Tickmarks"}</definedName>
    <definedName name="ㄹㅇㄹㅇㄹㅇㄹ"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ㄹㅇㄹㅇㄹㅇㄹ"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ㄹㅇㄹㅇㄹㅇㄹㅇ"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ㄹㅇㄹㅇㄹㅇㄹ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ㄹㅇㄹㅇㄹㅇㄹㅇㄹㅇ" localSheetId="1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ㄹㅇㄹㅇㄹㅇㄹㅇㄹㅇ"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ㄹㅇㄹㅇㄹㅇㄻㄹㅇㅁ"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ㄹㅇㄹㅇㄹㅇㄻㄹㅇㅁ"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ㄹㅇㄻ" localSheetId="10" hidden="1">{#N/A,#N/A,FALSE,"Aging Summary";#N/A,#N/A,FALSE,"Ratio Analysis";#N/A,#N/A,FALSE,"Test 120 Day Accts";#N/A,#N/A,FALSE,"Tickmarks"}</definedName>
    <definedName name="ㄹㅇㄻ" hidden="1">{#N/A,#N/A,FALSE,"Aging Summary";#N/A,#N/A,FALSE,"Ratio Analysis";#N/A,#N/A,FALSE,"Test 120 Day Accts";#N/A,#N/A,FALSE,"Tickmarks"}</definedName>
    <definedName name="ㄹㅇㅀㅇㄹ" localSheetId="10" hidden="1">{#N/A,#N/A,FALSE,"Sheet1"}</definedName>
    <definedName name="ㄹㅇㅀㅇㄹ" hidden="1">{#N/A,#N/A,FALSE,"Sheet1"}</definedName>
    <definedName name="ㄹㅇㅁ" localSheetId="10" hidden="1">{#N/A,#N/A,FALSE,"Aging Summary";#N/A,#N/A,FALSE,"Ratio Analysis";#N/A,#N/A,FALSE,"Test 120 Day Accts";#N/A,#N/A,FALSE,"Tickmarks"}</definedName>
    <definedName name="ㄹㅇㅁ" hidden="1">{#N/A,#N/A,FALSE,"Aging Summary";#N/A,#N/A,FALSE,"Ratio Analysis";#N/A,#N/A,FALSE,"Test 120 Day Accts";#N/A,#N/A,FALSE,"Tickmarks"}</definedName>
    <definedName name="ㄹㅇㅁㄴㄹ" localSheetId="10" hidden="1">{#N/A,#N/A,FALSE,"3가";#N/A,#N/A,FALSE,"3나";#N/A,#N/A,FALSE,"3다"}</definedName>
    <definedName name="ㄹㅇㅁㄴㄹ" hidden="1">{#N/A,#N/A,FALSE,"3가";#N/A,#N/A,FALSE,"3나";#N/A,#N/A,FALSE,"3다"}</definedName>
    <definedName name="ㄹㅇㅁㄹㅇㄴㄹㅇ" localSheetId="10" hidden="1">{#N/A,#N/A,FALSE,"Aging Summary";#N/A,#N/A,FALSE,"Ratio Analysis";#N/A,#N/A,FALSE,"Test 120 Day Accts";#N/A,#N/A,FALSE,"Tickmarks"}</definedName>
    <definedName name="ㄹㅇㅁㄹㅇㄴㄹㅇ" hidden="1">{#N/A,#N/A,FALSE,"Aging Summary";#N/A,#N/A,FALSE,"Ratio Analysis";#N/A,#N/A,FALSE,"Test 120 Day Accts";#N/A,#N/A,FALSE,"Tickmarks"}</definedName>
    <definedName name="ㄹㅇㅁㄹㅇㄹ" localSheetId="10" hidden="1">{#N/A,#N/A,FALSE,"Aging Summary";#N/A,#N/A,FALSE,"Ratio Analysis";#N/A,#N/A,FALSE,"Test 120 Day Accts";#N/A,#N/A,FALSE,"Tickmarks"}</definedName>
    <definedName name="ㄹㅇㅁㄹㅇㄹ" hidden="1">{#N/A,#N/A,FALSE,"Aging Summary";#N/A,#N/A,FALSE,"Ratio Analysis";#N/A,#N/A,FALSE,"Test 120 Day Accts";#N/A,#N/A,FALSE,"Tickmarks"}</definedName>
    <definedName name="ㄹㅇㅁㄹㅇㄻㄴㅇ" localSheetId="10" hidden="1">{#N/A,#N/A,FALSE,"Aging Summary";#N/A,#N/A,FALSE,"Ratio Analysis";#N/A,#N/A,FALSE,"Test 120 Day Accts";#N/A,#N/A,FALSE,"Tickmarks"}</definedName>
    <definedName name="ㄹㅇㅁㄹㅇㄻㄴㅇ" hidden="1">{#N/A,#N/A,FALSE,"Aging Summary";#N/A,#N/A,FALSE,"Ratio Analysis";#N/A,#N/A,FALSE,"Test 120 Day Accts";#N/A,#N/A,FALSE,"Tickmarks"}</definedName>
    <definedName name="ㄹㅇㅁㅇㅁ" localSheetId="10" hidden="1">{#N/A,#N/A,FALSE,"Aging Summary";#N/A,#N/A,FALSE,"Ratio Analysis";#N/A,#N/A,FALSE,"Test 120 Day Accts";#N/A,#N/A,FALSE,"Tickmarks"}</definedName>
    <definedName name="ㄹㅇㅁㅇㅁ" hidden="1">{#N/A,#N/A,FALSE,"Aging Summary";#N/A,#N/A,FALSE,"Ratio Analysis";#N/A,#N/A,FALSE,"Test 120 Day Accts";#N/A,#N/A,FALSE,"Tickmarks"}</definedName>
    <definedName name="ㄹㅇㅇ" localSheetId="10" hidden="1">{#N/A,#N/A,FALSE,"P.C.B"}</definedName>
    <definedName name="ㄹㅇㅇ" hidden="1">{#N/A,#N/A,FALSE,"P.C.B"}</definedName>
    <definedName name="ㄹㅇㅇㄹㅇㄹㅇ" localSheetId="10" hidden="1">{#N/A,#N/A,FALSE,"Aging Summary";#N/A,#N/A,FALSE,"Ratio Analysis";#N/A,#N/A,FALSE,"Test 120 Day Accts";#N/A,#N/A,FALSE,"Tickmarks"}</definedName>
    <definedName name="ㄹㅇㅇㄹㅇㄹㅇ" hidden="1">{#N/A,#N/A,FALSE,"Aging Summary";#N/A,#N/A,FALSE,"Ratio Analysis";#N/A,#N/A,FALSE,"Test 120 Day Accts";#N/A,#N/A,FALSE,"Tickmarks"}</definedName>
    <definedName name="ㄹㅇㅎㄴㅇ">#REF!</definedName>
    <definedName name="ㄹㅇㅎㅎ" localSheetId="10" hidden="1">{"'Desktop Inventory 현황'!$B$2:$O$35"}</definedName>
    <definedName name="ㄹㅇㅎㅎ" hidden="1">{"'Desktop Inventory 현황'!$B$2:$O$35"}</definedName>
    <definedName name="ㄹ아아아" localSheetId="10" hidden="1">{"'Desktop Inventory 현황'!$B$2:$O$35"}</definedName>
    <definedName name="ㄹ아아아" hidden="1">{"'Desktop Inventory 현황'!$B$2:$O$35"}</definedName>
    <definedName name="ㄹ아ㅣㅇㅎ리" localSheetId="10" hidden="1">{#N/A,#N/A,FALSE,"UNIT";#N/A,#N/A,FALSE,"UNIT";#N/A,#N/A,FALSE,"계정"}</definedName>
    <definedName name="ㄹ아ㅣㅇㅎ리" hidden="1">{#N/A,#N/A,FALSE,"UNIT";#N/A,#N/A,FALSE,"UNIT";#N/A,#N/A,FALSE,"계정"}</definedName>
    <definedName name="ㄹ웡나">#REF!</definedName>
    <definedName name="ㄹ홓로"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라">#REF!</definedName>
    <definedName name="라마바">#REF!</definedName>
    <definedName name="라벨">#REF!</definedName>
    <definedName name="라아아" localSheetId="10" hidden="1">{#N/A,#N/A,FALSE,"1.CRITERIA";#N/A,#N/A,FALSE,"2.IS";#N/A,#N/A,FALSE,"3.BS";#N/A,#N/A,FALSE,"4.PER PL";#N/A,#N/A,FALSE,"5.INVESTMENT";#N/A,#N/A,FALSE,"6.공문";#N/A,#N/A,FALSE,"7.netinvest"}</definedName>
    <definedName name="라아아" hidden="1">{#N/A,#N/A,FALSE,"1.CRITERIA";#N/A,#N/A,FALSE,"2.IS";#N/A,#N/A,FALSE,"3.BS";#N/A,#N/A,FALSE,"4.PER PL";#N/A,#N/A,FALSE,"5.INVESTMENT";#N/A,#N/A,FALSE,"6.공문";#N/A,#N/A,FALSE,"7.netinvest"}</definedName>
    <definedName name="라이">#REF!</definedName>
    <definedName name="라ㅓㅇ"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ㅣ"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라ㅣ"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란다리아" localSheetId="10" hidden="1">{#N/A,#N/A,FALSE,"정공"}</definedName>
    <definedName name="란다리아" hidden="1">{#N/A,#N/A,FALSE,"정공"}</definedName>
    <definedName name="랴" localSheetId="10" hidden="1">{#N/A,#N/A,FALSE,"1.CRITERIA";#N/A,#N/A,FALSE,"2.IS";#N/A,#N/A,FALSE,"3.BS";#N/A,#N/A,FALSE,"4.PER PL";#N/A,#N/A,FALSE,"5.INVESTMENT";#N/A,#N/A,FALSE,"6.공문";#N/A,#N/A,FALSE,"7.netinvest"}</definedName>
    <definedName name="랴" hidden="1">{#N/A,#N/A,FALSE,"1.CRITERIA";#N/A,#N/A,FALSE,"2.IS";#N/A,#N/A,FALSE,"3.BS";#N/A,#N/A,FALSE,"4.PER PL";#N/A,#N/A,FALSE,"5.INVESTMENT";#N/A,#N/A,FALSE,"6.공문";#N/A,#N/A,FALSE,"7.netinvest"}</definedName>
    <definedName name="러ㅏㅇ"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레">#REF!</definedName>
    <definedName name="로" localSheetId="10"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로"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로6">#REF!</definedName>
    <definedName name="로커커버" localSheetId="10" hidden="1">{#N/A,#N/A,FALSE,"단축1";#N/A,#N/A,FALSE,"단축2";#N/A,#N/A,FALSE,"단축3";#N/A,#N/A,FALSE,"장축";#N/A,#N/A,FALSE,"4WD"}</definedName>
    <definedName name="로커커버" hidden="1">{#N/A,#N/A,FALSE,"단축1";#N/A,#N/A,FALSE,"단축2";#N/A,#N/A,FALSE,"단축3";#N/A,#N/A,FALSE,"장축";#N/A,#N/A,FALSE,"4WD"}</definedName>
    <definedName name="롱ㅁ">#REF!</definedName>
    <definedName name="료" localSheetId="10" hidden="1">{#N/A,#N/A,TRUE,"생산";#N/A,#N/A,TRUE,"표지"}</definedName>
    <definedName name="료" hidden="1">{#N/A,#N/A,TRUE,"생산";#N/A,#N/A,TRUE,"표지"}</definedName>
    <definedName name="루슨트">#REF!</definedName>
    <definedName name="루프"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루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류">#REF!</definedName>
    <definedName name="리"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리" hidden="1">{#N/A,#N/A,FALSE,"손익표지";#N/A,#N/A,FALSE,"손익계산";#N/A,#N/A,FALSE,"일반관리비";#N/A,#N/A,FALSE,"영업외수익";#N/A,#N/A,FALSE,"영업외비용";#N/A,#N/A,FALSE,"매출액";#N/A,#N/A,FALSE,"요약손익";#N/A,#N/A,FALSE,"요약대차";#N/A,#N/A,FALSE,"매출채권현황";#N/A,#N/A,FALSE,"매출채권명세"}</definedName>
    <definedName name="리감">#REF!</definedName>
    <definedName name="리므"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리므" hidden="1">{#N/A,#N/A,FALSE,"손익표지";#N/A,#N/A,FALSE,"손익계산";#N/A,#N/A,FALSE,"일반관리비";#N/A,#N/A,FALSE,"영업외수익";#N/A,#N/A,FALSE,"영업외비용";#N/A,#N/A,FALSE,"매출액";#N/A,#N/A,FALSE,"요약손익";#N/A,#N/A,FALSE,"요약대차";#N/A,#N/A,FALSE,"매출채권현황";#N/A,#N/A,FALSE,"매출채권명세"}</definedName>
    <definedName name="리미">#REF!</definedName>
    <definedName name="리보">#REF!</definedName>
    <definedName name="리뷰">#REF!</definedName>
    <definedName name="리비" hidden="1">#REF!</definedName>
    <definedName name="리비아" hidden="1">#REF!</definedName>
    <definedName name="리비아아" hidden="1">#REF!</definedName>
    <definedName name="리수">#REF!</definedName>
    <definedName name="리스">#REF!</definedName>
    <definedName name="리스감가">#REF!</definedName>
    <definedName name="리스미수금">#REF!</definedName>
    <definedName name="리스조회기준년">#REF!,#REF!,#REF!,#REF!,#REF!,#REF!</definedName>
    <definedName name="리스조회기준월">#REF!,#REF!,#REF!,#REF!,#REF!,#REF!</definedName>
    <definedName name="리스조회기준일">#REF!,#REF!,#REF!,#REF!,#REF!,#REF!</definedName>
    <definedName name="리스조회서번호">#REF!,#REF!,#REF!</definedName>
    <definedName name="리스회사명">#REF!,#REF!,#REF!,#REF!,#REF!,#REF!</definedName>
    <definedName name="리연">#REF!</definedName>
    <definedName name="리연1">#REF!</definedName>
    <definedName name="ㄺ" localSheetId="10" hidden="1">{#N/A,#N/A,FALSE,"Aging Summary";#N/A,#N/A,FALSE,"Ratio Analysis";#N/A,#N/A,FALSE,"Test 120 Day Accts";#N/A,#N/A,FALSE,"Tickmarks"}</definedName>
    <definedName name="ㄺ" hidden="1">{#N/A,#N/A,FALSE,"Aging Summary";#N/A,#N/A,FALSE,"Ratio Analysis";#N/A,#N/A,FALSE,"Test 120 Day Accts";#N/A,#N/A,FALSE,"Tickmarks"}</definedName>
    <definedName name="ㄺㄹ" localSheetId="10" hidden="1">{#N/A,#N/A,FALSE,"UNIT";#N/A,#N/A,FALSE,"UNIT";#N/A,#N/A,FALSE,"계정"}</definedName>
    <definedName name="ㄺㄹ" hidden="1">{#N/A,#N/A,FALSE,"UNIT";#N/A,#N/A,FALSE,"UNIT";#N/A,#N/A,FALSE,"계정"}</definedName>
    <definedName name="ㄺㅅ"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ㄺ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ㄻㄴㅇㄻㅇㄻㄴㅊㅇ"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ㄻㄴㅇㄻㅇㄻㄴㅊㅇ" hidden="1">{#N/A,#N/A,FALSE,"손익표지";#N/A,#N/A,FALSE,"손익계산";#N/A,#N/A,FALSE,"일반관리비";#N/A,#N/A,FALSE,"영업외수익";#N/A,#N/A,FALSE,"영업외비용";#N/A,#N/A,FALSE,"매출액";#N/A,#N/A,FALSE,"요약손익";#N/A,#N/A,FALSE,"요약대차";#N/A,#N/A,FALSE,"매출채권현황";#N/A,#N/A,FALSE,"매출채권명세"}</definedName>
    <definedName name="ㄻㄹ" localSheetId="10" hidden="1">{#N/A,#N/A,FALSE,"3가";#N/A,#N/A,FALSE,"3나";#N/A,#N/A,FALSE,"3다"}</definedName>
    <definedName name="ㄻㄹ" hidden="1">{#N/A,#N/A,FALSE,"3가";#N/A,#N/A,FALSE,"3나";#N/A,#N/A,FALSE,"3다"}</definedName>
    <definedName name="ㄻㄹㅇ" localSheetId="10" hidden="1">{#N/A,#N/A,FALSE,"Aging Summary";#N/A,#N/A,FALSE,"Ratio Analysis";#N/A,#N/A,FALSE,"Test 120 Day Accts";#N/A,#N/A,FALSE,"Tickmarks"}</definedName>
    <definedName name="ㄻㄹㅇ" hidden="1">{#N/A,#N/A,FALSE,"Aging Summary";#N/A,#N/A,FALSE,"Ratio Analysis";#N/A,#N/A,FALSE,"Test 120 Day Accts";#N/A,#N/A,FALSE,"Tickmarks"}</definedName>
    <definedName name="ㅀ미리밀ㅎ밈림" localSheetId="10" hidden="1">{#N/A,#N/A,FALSE,"을지 (4)";#N/A,#N/A,FALSE,"을지 (5)";#N/A,#N/A,FALSE,"을지 (6)"}</definedName>
    <definedName name="ㅀ미리밀ㅎ밈림" hidden="1">{#N/A,#N/A,FALSE,"을지 (4)";#N/A,#N/A,FALSE,"을지 (5)";#N/A,#N/A,FALSE,"을지 (6)"}</definedName>
    <definedName name="ㅀㅇ">#REF!</definedName>
    <definedName name="ㅀㅇㄹㄶㅀㄹ" localSheetId="10" hidden="1">{#N/A,#N/A,FALSE,"UNIT";#N/A,#N/A,FALSE,"UNIT";#N/A,#N/A,FALSE,"계정"}</definedName>
    <definedName name="ㅀㅇㄹㄶㅀㄹ" hidden="1">{#N/A,#N/A,FALSE,"UNIT";#N/A,#N/A,FALSE,"UNIT";#N/A,#N/A,FALSE,"계정"}</definedName>
    <definedName name="ㅁ">#REF!</definedName>
    <definedName name="ㅁ01">#REF!</definedName>
    <definedName name="ㅁ1">#REF!</definedName>
    <definedName name="ㅁ1650">#REF!</definedName>
    <definedName name="ㅁ169">#REF!</definedName>
    <definedName name="ㅁ188">#REF!</definedName>
    <definedName name="ㅁ220">#REF!</definedName>
    <definedName name="ㅁ823">#REF!</definedName>
    <definedName name="ㅁddd">#REF!</definedName>
    <definedName name="ㅁㄱㅈㄱㄱㅈㄱㅈㄱ" localSheetId="10" hidden="1">{"'Desktop Inventory 현황'!$B$2:$O$35"}</definedName>
    <definedName name="ㅁㄱㅈㄱㄱㅈㄱㅈㄱ" hidden="1">{"'Desktop Inventory 현황'!$B$2:$O$35"}</definedName>
    <definedName name="ㅁㄴ">#REF!</definedName>
    <definedName name="ㅁㄴ\">#REF!</definedName>
    <definedName name="ㅁㄴㄴ">#REF!</definedName>
    <definedName name="ㅁㄴㄹㅈㄷ"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ㅁㄴ">#REF!</definedName>
    <definedName name="ㅁㄴㅁㅁ">#N/A</definedName>
    <definedName name="ㅁㄴㅇ">#REF!</definedName>
    <definedName name="ㅁㄴㅇㄴㅇ">#REF!</definedName>
    <definedName name="ㅁㄴㅇㄻㄴ"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hidden="1">{#N/A,#N/A,FALSE,"손익표지";#N/A,#N/A,FALSE,"손익계산";#N/A,#N/A,FALSE,"일반관리비";#N/A,#N/A,FALSE,"영업외수익";#N/A,#N/A,FALSE,"영업외비용";#N/A,#N/A,FALSE,"매출액";#N/A,#N/A,FALSE,"요약손익";#N/A,#N/A,FALSE,"요약대차";#N/A,#N/A,FALSE,"매출채권현황";#N/A,#N/A,FALSE,"매출채권명세"}</definedName>
    <definedName name="ㅁㄴㅇㄻㄴㅇㄻㄴㅇㄹ"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ㅁㄴㅇㄻㄴㅇㄻㄴㅇㄹ" hidden="1">{#N/A,#N/A,FALSE,"손익표지";#N/A,#N/A,FALSE,"손익계산";#N/A,#N/A,FALSE,"일반관리비";#N/A,#N/A,FALSE,"영업외수익";#N/A,#N/A,FALSE,"영업외비용";#N/A,#N/A,FALSE,"매출액";#N/A,#N/A,FALSE,"요약손익";#N/A,#N/A,FALSE,"요약대차";#N/A,#N/A,FALSE,"매출채권현황";#N/A,#N/A,FALSE,"매출채권명세"}</definedName>
    <definedName name="ㅁㄴㅇㄻㅇㄴㄻㄴㅇ"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ㅁㄴㅇㄻㅇㄴㄻㄴㅇ" hidden="1">{#N/A,#N/A,FALSE,"손익표지";#N/A,#N/A,FALSE,"손익계산";#N/A,#N/A,FALSE,"일반관리비";#N/A,#N/A,FALSE,"영업외수익";#N/A,#N/A,FALSE,"영업외비용";#N/A,#N/A,FALSE,"매출액";#N/A,#N/A,FALSE,"요약손익";#N/A,#N/A,FALSE,"요약대차";#N/A,#N/A,FALSE,"매출채권현황";#N/A,#N/A,FALSE,"매출채권명세"}</definedName>
    <definedName name="ㅁㄴㅍㅊㄴ" localSheetId="10" hidden="1">{"'Desktop Inventory 현황'!$B$2:$O$35"}</definedName>
    <definedName name="ㅁㄴㅍㅊㄴ" hidden="1">{"'Desktop Inventory 현황'!$B$2:$O$35"}</definedName>
    <definedName name="ㅁ넝">#REF!</definedName>
    <definedName name="ㅁㄷ" hidden="1">#REF!</definedName>
    <definedName name="ㅁㄹ" localSheetId="10" hidden="1">{#N/A,#N/A,FALSE,"P.C.B"}</definedName>
    <definedName name="ㅁㄹ" hidden="1">{#N/A,#N/A,FALSE,"P.C.B"}</definedName>
    <definedName name="ㅁㄹㅇ" localSheetId="2">BlankMacro1</definedName>
    <definedName name="ㅁㄹㅇ" localSheetId="3">BlankMacro1</definedName>
    <definedName name="ㅁㄹㅇ" localSheetId="5">BlankMacro1</definedName>
    <definedName name="ㅁㄹㅇ" localSheetId="6">BlankMacro1</definedName>
    <definedName name="ㅁㄹㅇ" localSheetId="7">BlankMacro1</definedName>
    <definedName name="ㅁㄹㅇ" localSheetId="8">BlankMacro1</definedName>
    <definedName name="ㅁㄹㅇ" localSheetId="9">BlankMacro1</definedName>
    <definedName name="ㅁㄹㅇ" localSheetId="4">BlankMacro1</definedName>
    <definedName name="ㅁㄹㅇ" localSheetId="10">BlankMacro1</definedName>
    <definedName name="ㅁㄹㅇ" localSheetId="1">BlankMacro1</definedName>
    <definedName name="ㅁㄹㅇ">BlankMacro1</definedName>
    <definedName name="ㅁㄹㅇㄴㅁㄹ"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ㅁㄹㅇㄴㅁㄹ" hidden="1">{#N/A,#N/A,FALSE,"손익표지";#N/A,#N/A,FALSE,"손익계산";#N/A,#N/A,FALSE,"일반관리비";#N/A,#N/A,FALSE,"영업외수익";#N/A,#N/A,FALSE,"영업외비용";#N/A,#N/A,FALSE,"매출액";#N/A,#N/A,FALSE,"요약손익";#N/A,#N/A,FALSE,"요약대차";#N/A,#N/A,FALSE,"매출채권현황";#N/A,#N/A,FALSE,"매출채권명세"}</definedName>
    <definedName name="ㅁㄹㅇㄴㅁㅇㄴㄻㅇㄴㄻㄴㅇㄻㄴㅇㄻㅇㄹ"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ㅁㄹㅇㄴㅁㅇㄴㄻㅇㄴㄻㄴㅇㄻㄴㅇㄻㅇㄹ" hidden="1">{#N/A,#N/A,FALSE,"손익표지";#N/A,#N/A,FALSE,"손익계산";#N/A,#N/A,FALSE,"일반관리비";#N/A,#N/A,FALSE,"영업외수익";#N/A,#N/A,FALSE,"영업외비용";#N/A,#N/A,FALSE,"매출액";#N/A,#N/A,FALSE,"요약손익";#N/A,#N/A,FALSE,"요약대차";#N/A,#N/A,FALSE,"매출채권현황";#N/A,#N/A,FALSE,"매출채권명세"}</definedName>
    <definedName name="ㅁㄻㄴㄹ" localSheetId="10" hidden="1">{#N/A,#N/A,FALSE,"3가";#N/A,#N/A,FALSE,"3나";#N/A,#N/A,FALSE,"3다"}</definedName>
    <definedName name="ㅁㄻㄴㄹ" hidden="1">{#N/A,#N/A,FALSE,"3가";#N/A,#N/A,FALSE,"3나";#N/A,#N/A,FALSE,"3다"}</definedName>
    <definedName name="ㅁㅁ">#REF!</definedName>
    <definedName name="ㅁㅁㅁ"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#REF!</definedName>
    <definedName name="ㅁㅁㅁㅁㅁ"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#REF!</definedName>
    <definedName name="ㅁㅁㅁㅁㅁㅁㅁㅁ" localSheetId="10" hidden="1">{"'Sheet1'!$A$1:$H$36"}</definedName>
    <definedName name="ㅁㅁㅁㅁㅁㅁㅁㅁ" hidden="1">{"'Sheet1'!$A$1:$H$36"}</definedName>
    <definedName name="ㅁㅁㅁㅁㅁㅁㅁㅁㅁㅁ" localSheetId="10" hidden="1">{#N/A,#N/A,FALSE,"단축1";#N/A,#N/A,FALSE,"단축2";#N/A,#N/A,FALSE,"단축3";#N/A,#N/A,FALSE,"장축";#N/A,#N/A,FALSE,"4WD"}</definedName>
    <definedName name="ㅁㅁㅁㅁㅁㅁㅁㅁㅁㅁ" hidden="1">{#N/A,#N/A,FALSE,"단축1";#N/A,#N/A,FALSE,"단축2";#N/A,#N/A,FALSE,"단축3";#N/A,#N/A,FALSE,"장축";#N/A,#N/A,FALSE,"4WD"}</definedName>
    <definedName name="ㅁ모" localSheetId="10">{0;0;0;0;5;1;0.75;0;0;0;2;FALSE;FALSE;FALSE;FALSE;FALSE;#N/A;1;100;#N/A;#N/A;"";""}</definedName>
    <definedName name="ㅁ모">{0;0;0;0;5;1;0.75;0;0;0;2;FALSE;FALSE;FALSE;FALSE;FALSE;#N/A;1;100;#N/A;#N/A;"";""}</definedName>
    <definedName name="ㅁㅂㄴ">#REF!</definedName>
    <definedName name="ㅁㅂㅁㅂㅂㅁㅁㅂ" localSheetId="1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ㅁㅂㅁㅂㅂㅁㅁㅂ"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ㅁㅂㅈㄷ" localSheetId="10" hidden="1">{#N/A,#N/A,FALSE,"Aging Summary";#N/A,#N/A,FALSE,"Ratio Analysis";#N/A,#N/A,FALSE,"Test 120 Day Accts";#N/A,#N/A,FALSE,"Tickmarks"}</definedName>
    <definedName name="ㅁㅂㅈㄷ" hidden="1">{#N/A,#N/A,FALSE,"Aging Summary";#N/A,#N/A,FALSE,"Ratio Analysis";#N/A,#N/A,FALSE,"Test 120 Day Accts";#N/A,#N/A,FALSE,"Tickmarks"}</definedName>
    <definedName name="ㅁㅅㅅㅁㄱㅈ"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 localSheetId="10" hidden="1">{#N/A,#N/A,FALSE,"BS";#N/A,#N/A,FALSE,"PL";#N/A,#N/A,FALSE,"처분";#N/A,#N/A,FALSE,"현금";#N/A,#N/A,FALSE,"매출";#N/A,#N/A,FALSE,"원가";#N/A,#N/A,FALSE,"경영"}</definedName>
    <definedName name="ㅁㅇ" hidden="1">{#N/A,#N/A,FALSE,"BS";#N/A,#N/A,FALSE,"PL";#N/A,#N/A,FALSE,"처분";#N/A,#N/A,FALSE,"현금";#N/A,#N/A,FALSE,"매출";#N/A,#N/A,FALSE,"원가";#N/A,#N/A,FALSE,"경영"}</definedName>
    <definedName name="ㅁㅇㄴ" localSheetId="10" hidden="1">{#N/A,#N/A,FALSE,"Aging Summary";#N/A,#N/A,FALSE,"Ratio Analysis";#N/A,#N/A,FALSE,"Test 120 Day Accts";#N/A,#N/A,FALSE,"Tickmarks"}</definedName>
    <definedName name="ㅁㅇㄴ" hidden="1">{#N/A,#N/A,FALSE,"Aging Summary";#N/A,#N/A,FALSE,"Ratio Analysis";#N/A,#N/A,FALSE,"Test 120 Day Accts";#N/A,#N/A,FALSE,"Tickmarks"}</definedName>
    <definedName name="ㅁㅇㄴㄴ" localSheetId="10" hidden="1">{#N/A,#N/A,FALSE,"BS";#N/A,#N/A,FALSE,"PL";#N/A,#N/A,FALSE,"처분";#N/A,#N/A,FALSE,"현금";#N/A,#N/A,FALSE,"매출";#N/A,#N/A,FALSE,"원가";#N/A,#N/A,FALSE,"경영"}</definedName>
    <definedName name="ㅁㅇㄴㄴ" hidden="1">{#N/A,#N/A,FALSE,"BS";#N/A,#N/A,FALSE,"PL";#N/A,#N/A,FALSE,"처분";#N/A,#N/A,FALSE,"현금";#N/A,#N/A,FALSE,"매출";#N/A,#N/A,FALSE,"원가";#N/A,#N/A,FALSE,"경영"}</definedName>
    <definedName name="ㅁㅇㄴㄻㄴㅇㄹ"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ㅁㅇㄴㄻㄴㅇㄹ" hidden="1">{#N/A,#N/A,FALSE,"손익표지";#N/A,#N/A,FALSE,"손익계산";#N/A,#N/A,FALSE,"일반관리비";#N/A,#N/A,FALSE,"영업외수익";#N/A,#N/A,FALSE,"영업외비용";#N/A,#N/A,FALSE,"매출액";#N/A,#N/A,FALSE,"요약손익";#N/A,#N/A,FALSE,"요약대차";#N/A,#N/A,FALSE,"매출채권현황";#N/A,#N/A,FALSE,"매출채권명세"}</definedName>
    <definedName name="ㅁㅇㄴㄻㅋ"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ㅁㅇㄴㄻㅋ" hidden="1">{#N/A,#N/A,FALSE,"손익표지";#N/A,#N/A,FALSE,"손익계산";#N/A,#N/A,FALSE,"일반관리비";#N/A,#N/A,FALSE,"영업외수익";#N/A,#N/A,FALSE,"영업외비용";#N/A,#N/A,FALSE,"매출액";#N/A,#N/A,FALSE,"요약손익";#N/A,#N/A,FALSE,"요약대차";#N/A,#N/A,FALSE,"매출채권현황";#N/A,#N/A,FALSE,"매출채권명세"}</definedName>
    <definedName name="ㅁㅇㄹㄴ" localSheetId="10" hidden="1">{#N/A,#N/A,FALSE,"Aging Summary";#N/A,#N/A,FALSE,"Ratio Analysis";#N/A,#N/A,FALSE,"Test 120 Day Accts";#N/A,#N/A,FALSE,"Tickmarks"}</definedName>
    <definedName name="ㅁㅇㄹㄴ" hidden="1">{#N/A,#N/A,FALSE,"Aging Summary";#N/A,#N/A,FALSE,"Ratio Analysis";#N/A,#N/A,FALSE,"Test 120 Day Accts";#N/A,#N/A,FALSE,"Tickmarks"}</definedName>
    <definedName name="ㅁㅇㄻㄴㅇㅁㄹㄹㅋㅌ"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ㅁㅇㄻㄴㅇㅁㄹㄹㅋㅌ" hidden="1">{#N/A,#N/A,FALSE,"손익표지";#N/A,#N/A,FALSE,"손익계산";#N/A,#N/A,FALSE,"일반관리비";#N/A,#N/A,FALSE,"영업외수익";#N/A,#N/A,FALSE,"영업외비용";#N/A,#N/A,FALSE,"매출액";#N/A,#N/A,FALSE,"요약손익";#N/A,#N/A,FALSE,"요약대차";#N/A,#N/A,FALSE,"매출채권현황";#N/A,#N/A,FALSE,"매출채권명세"}</definedName>
    <definedName name="ㅁㅇㄻㅇㄴㄻㄴㅇㄹ"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ㅁㅇㄻㅇㄴㄻㄴㅇㄹ" hidden="1">{#N/A,#N/A,FALSE,"손익표지";#N/A,#N/A,FALSE,"손익계산";#N/A,#N/A,FALSE,"일반관리비";#N/A,#N/A,FALSE,"영업외수익";#N/A,#N/A,FALSE,"영업외비용";#N/A,#N/A,FALSE,"매출액";#N/A,#N/A,FALSE,"요약손익";#N/A,#N/A,FALSE,"요약대차";#N/A,#N/A,FALSE,"매출채권현황";#N/A,#N/A,FALSE,"매출채권명세"}</definedName>
    <definedName name="ㅁㅇㄻㅇㅊㅋㅌㅊㅍ"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ㅁㅇㄻㅇㅊㅋㅌㅊㅍ" hidden="1">{#N/A,#N/A,FALSE,"손익표지";#N/A,#N/A,FALSE,"손익계산";#N/A,#N/A,FALSE,"일반관리비";#N/A,#N/A,FALSE,"영업외수익";#N/A,#N/A,FALSE,"영업외비용";#N/A,#N/A,FALSE,"매출액";#N/A,#N/A,FALSE,"요약손익";#N/A,#N/A,FALSE,"요약대차";#N/A,#N/A,FALSE,"매출채권현황";#N/A,#N/A,FALSE,"매출채권명세"}</definedName>
    <definedName name="ㅁㅇㅁㄻㄹㅇㅊ"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ㅁㅇㅁㄻㄹㅇㅊ" hidden="1">{#N/A,#N/A,FALSE,"손익표지";#N/A,#N/A,FALSE,"손익계산";#N/A,#N/A,FALSE,"일반관리비";#N/A,#N/A,FALSE,"영업외수익";#N/A,#N/A,FALSE,"영업외비용";#N/A,#N/A,FALSE,"매출액";#N/A,#N/A,FALSE,"요약손익";#N/A,#N/A,FALSE,"요약대차";#N/A,#N/A,FALSE,"매출채권현황";#N/A,#N/A,FALSE,"매출채권명세"}</definedName>
    <definedName name="ㅁㅍ">#REF!</definedName>
    <definedName name="마"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마" hidden="1">{#N/A,#N/A,FALSE,"손익표지";#N/A,#N/A,FALSE,"손익계산";#N/A,#N/A,FALSE,"일반관리비";#N/A,#N/A,FALSE,"영업외수익";#N/A,#N/A,FALSE,"영업외비용";#N/A,#N/A,FALSE,"매출액";#N/A,#N/A,FALSE,"요약손익";#N/A,#N/A,FALSE,"요약대차";#N/A,#N/A,FALSE,"매출채권현황";#N/A,#N/A,FALSE,"매출채권명세"}</definedName>
    <definedName name="마7">#REF!</definedName>
    <definedName name="마감" localSheetId="10" hidden="1">{#N/A,#N/A,FALSE,"기술료 비교"}</definedName>
    <definedName name="마감" hidden="1">{#N/A,#N/A,FALSE,"기술료 비교"}</definedName>
    <definedName name="마나맘">#REF!</definedName>
    <definedName name="마마" localSheetId="10" hidden="1">{#N/A,#N/A,FALSE,"1.CRITERIA";#N/A,#N/A,FALSE,"2.IS";#N/A,#N/A,FALSE,"3.BS";#N/A,#N/A,FALSE,"4.PER PL";#N/A,#N/A,FALSE,"5.INVESTMENT";#N/A,#N/A,FALSE,"6.공문";#N/A,#N/A,FALSE,"7.netinvest"}</definedName>
    <definedName name="마마" hidden="1">{#N/A,#N/A,FALSE,"1.CRITERIA";#N/A,#N/A,FALSE,"2.IS";#N/A,#N/A,FALSE,"3.BS";#N/A,#N/A,FALSE,"4.PER PL";#N/A,#N/A,FALSE,"5.INVESTMENT";#N/A,#N/A,FALSE,"6.공문";#N/A,#N/A,FALSE,"7.netinvest"}</definedName>
    <definedName name="마마보이" localSheetId="10" hidden="1">{#N/A,#N/A,FALSE,"정공"}</definedName>
    <definedName name="마마보이" hidden="1">{#N/A,#N/A,FALSE,"정공"}</definedName>
    <definedName name="마마오" localSheetId="10" hidden="1">{#N/A,#N/A,FALSE,"1.CRITERIA";#N/A,#N/A,FALSE,"2.IS";#N/A,#N/A,FALSE,"3.BS";#N/A,#N/A,FALSE,"4.PER PL";#N/A,#N/A,FALSE,"5.INVESTMENT";#N/A,#N/A,FALSE,"6.공문";#N/A,#N/A,FALSE,"7.netinvest"}</definedName>
    <definedName name="마마오" hidden="1">{#N/A,#N/A,FALSE,"1.CRITERIA";#N/A,#N/A,FALSE,"2.IS";#N/A,#N/A,FALSE,"3.BS";#N/A,#N/A,FALSE,"4.PER PL";#N/A,#N/A,FALSE,"5.INVESTMENT";#N/A,#N/A,FALSE,"6.공문";#N/A,#N/A,FALSE,"7.netinvest"}</definedName>
    <definedName name="마마이" localSheetId="10" hidden="1">{#N/A,#N/A,FALSE,"1.CRITERIA";#N/A,#N/A,FALSE,"2.IS";#N/A,#N/A,FALSE,"3.BS";#N/A,#N/A,FALSE,"4.PER PL";#N/A,#N/A,FALSE,"5.INVESTMENT";#N/A,#N/A,FALSE,"6.공문";#N/A,#N/A,FALSE,"7.netinvest"}</definedName>
    <definedName name="마마이" hidden="1">{#N/A,#N/A,FALSE,"1.CRITERIA";#N/A,#N/A,FALSE,"2.IS";#N/A,#N/A,FALSE,"3.BS";#N/A,#N/A,FALSE,"4.PER PL";#N/A,#N/A,FALSE,"5.INVESTMENT";#N/A,#N/A,FALSE,"6.공문";#N/A,#N/A,FALSE,"7.netinvest"}</definedName>
    <definedName name="마아" localSheetId="10" hidden="1">{#N/A,#N/A,FALSE,"1.CRITERIA";#N/A,#N/A,FALSE,"2.IS";#N/A,#N/A,FALSE,"3.BS";#N/A,#N/A,FALSE,"4.PER PL";#N/A,#N/A,FALSE,"5.INVESTMENT";#N/A,#N/A,FALSE,"6.공문";#N/A,#N/A,FALSE,"7.netinvest"}</definedName>
    <definedName name="마아" hidden="1">{#N/A,#N/A,FALSE,"1.CRITERIA";#N/A,#N/A,FALSE,"2.IS";#N/A,#N/A,FALSE,"3.BS";#N/A,#N/A,FALSE,"4.PER PL";#N/A,#N/A,FALSE,"5.INVESTMENT";#N/A,#N/A,FALSE,"6.공문";#N/A,#N/A,FALSE,"7.netinvest"}</definedName>
    <definedName name="마케팅" localSheetId="10" hidden="1">{"'5국공정'!$A$1:$E$128"}</definedName>
    <definedName name="마케팅" hidden="1">{"'5국공정'!$A$1:$E$128"}</definedName>
    <definedName name="마케팅2" localSheetId="10" hidden="1">{"'5국공정'!$A$1:$E$128"}</definedName>
    <definedName name="마케팅2" hidden="1">{"'5국공정'!$A$1:$E$128"}</definedName>
    <definedName name="만기보유증권" localSheetId="10" hidden="1">{#N/A,#N/A,TRUE,"Y생산";#N/A,#N/A,TRUE,"Y판매";#N/A,#N/A,TRUE,"Y총물량";#N/A,#N/A,TRUE,"Y능력";#N/A,#N/A,TRUE,"YKD"}</definedName>
    <definedName name="만기보유증권" hidden="1">{#N/A,#N/A,TRUE,"Y생산";#N/A,#N/A,TRUE,"Y판매";#N/A,#N/A,TRUE,"Y총물량";#N/A,#N/A,TRUE,"Y능력";#N/A,#N/A,TRUE,"YKD"}</definedName>
    <definedName name="만기보장수익율">#REF!</definedName>
    <definedName name="만나리아">#REF!</definedName>
    <definedName name="만다라">#REF!</definedName>
    <definedName name="만아오오">#REF!</definedName>
    <definedName name="말일">1999-12-31</definedName>
    <definedName name="맘모스">#REF!</definedName>
    <definedName name="매"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매" hidden="1">{#N/A,#N/A,FALSE,"손익표지";#N/A,#N/A,FALSE,"손익계산";#N/A,#N/A,FALSE,"일반관리비";#N/A,#N/A,FALSE,"영업외수익";#N/A,#N/A,FALSE,"영업외비용";#N/A,#N/A,FALSE,"매출액";#N/A,#N/A,FALSE,"요약손익";#N/A,#N/A,FALSE,"요약대차";#N/A,#N/A,FALSE,"매출채권현황";#N/A,#N/A,FALSE,"매출채권명세"}</definedName>
    <definedName name="매입채무">#N/A</definedName>
    <definedName name="매입채무회전율">#REF!</definedName>
    <definedName name="매축액2" localSheetId="10" hidden="1">{#N/A,#N/A,FALSE,"1.CRITERIA";#N/A,#N/A,FALSE,"2.IS";#N/A,#N/A,FALSE,"3.BS";#N/A,#N/A,FALSE,"4.PER PL";#N/A,#N/A,FALSE,"5.INVESTMENT";#N/A,#N/A,FALSE,"6.공문";#N/A,#N/A,FALSE,"7.netinvest"}</definedName>
    <definedName name="매축액2" hidden="1">{#N/A,#N/A,FALSE,"1.CRITERIA";#N/A,#N/A,FALSE,"2.IS";#N/A,#N/A,FALSE,"3.BS";#N/A,#N/A,FALSE,"4.PER PL";#N/A,#N/A,FALSE,"5.INVESTMENT";#N/A,#N/A,FALSE,"6.공문";#N/A,#N/A,FALSE,"7.netinvest"}</definedName>
    <definedName name="매출" hidden="1">#REF!</definedName>
    <definedName name="매출1">#REF!</definedName>
    <definedName name="매출bogo"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toc" hidden="1">#REF!</definedName>
    <definedName name="매출계획" localSheetId="10" hidden="1">{#N/A,#N/A,FALSE,"UNIT";#N/A,#N/A,FALSE,"UNIT";#N/A,#N/A,FALSE,"계정"}</definedName>
    <definedName name="매출계획" hidden="1">{#N/A,#N/A,FALSE,"UNIT";#N/A,#N/A,FALSE,"UNIT";#N/A,#N/A,FALSE,"계정"}</definedName>
    <definedName name="매출구분">#REF!</definedName>
    <definedName name="매출금">#REF!</definedName>
    <definedName name="매출기준" localSheetId="10" hidden="1">{#N/A,#N/A,FALSE,"정공"}</definedName>
    <definedName name="매출기준" hidden="1">{#N/A,#N/A,FALSE,"정공"}</definedName>
    <definedName name="매출누계">#REF!</definedName>
    <definedName name="매출보고"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매출보고" hidden="1">{#N/A,#N/A,FALSE,"손익표지";#N/A,#N/A,FALSE,"손익계산";#N/A,#N/A,FALSE,"일반관리비";#N/A,#N/A,FALSE,"영업외수익";#N/A,#N/A,FALSE,"영업외비용";#N/A,#N/A,FALSE,"매출액";#N/A,#N/A,FALSE,"요약손익";#N/A,#N/A,FALSE,"요약대차";#N/A,#N/A,FALSE,"매출채권현황";#N/A,#N/A,FALSE,"매출채권명세"}</definedName>
    <definedName name="매출분석">#REF!,#REF!</definedName>
    <definedName name="매출손익" localSheetId="10" hidden="1">{#N/A,#N/A,FALSE,"정공"}</definedName>
    <definedName name="매출손익" hidden="1">{#N/A,#N/A,FALSE,"정공"}</definedName>
    <definedName name="매출액">#REF!</definedName>
    <definedName name="매출액2" localSheetId="10" hidden="1">{#N/A,#N/A,FALSE,"1.CRITERIA";#N/A,#N/A,FALSE,"2.IS";#N/A,#N/A,FALSE,"3.BS";#N/A,#N/A,FALSE,"4.PER PL";#N/A,#N/A,FALSE,"5.INVESTMENT";#N/A,#N/A,FALSE,"6.공문";#N/A,#N/A,FALSE,"7.netinvest"}</definedName>
    <definedName name="매출액2" hidden="1">{#N/A,#N/A,FALSE,"1.CRITERIA";#N/A,#N/A,FALSE,"2.IS";#N/A,#N/A,FALSE,"3.BS";#N/A,#N/A,FALSE,"4.PER PL";#N/A,#N/A,FALSE,"5.INVESTMENT";#N/A,#N/A,FALSE,"6.공문";#N/A,#N/A,FALSE,"7.netinvest"}</definedName>
    <definedName name="매출액순이익률">#REF!</definedName>
    <definedName name="매출원가">#REF!</definedName>
    <definedName name="매출원가1" localSheetId="10" hidden="1">{#N/A,#N/A,FALSE,"Aging Summary";#N/A,#N/A,FALSE,"Ratio Analysis";#N/A,#N/A,FALSE,"Test 120 Day Accts";#N/A,#N/A,FALSE,"Tickmarks"}</definedName>
    <definedName name="매출원가1" hidden="1">{#N/A,#N/A,FALSE,"Aging Summary";#N/A,#N/A,FALSE,"Ratio Analysis";#N/A,#N/A,FALSE,"Test 120 Day Accts";#N/A,#N/A,FALSE,"Tickmarks"}</definedName>
    <definedName name="매출원가배분" localSheetId="10" hidden="1">{"'Desktop Inventory 현황'!$B$2:$O$35"}</definedName>
    <definedName name="매출원가배분" hidden="1">{"'Desktop Inventory 현황'!$B$2:$O$35"}</definedName>
    <definedName name="매출전환손익" localSheetId="10" hidden="1">{#N/A,#N/A,FALSE,"정공"}</definedName>
    <definedName name="매출전환손익" hidden="1">{#N/A,#N/A,FALSE,"정공"}</definedName>
    <definedName name="매출채권">#REF!</definedName>
    <definedName name="매출채권_1" localSheetId="10" hidden="1">{#N/A,#N/A,FALSE,"Aging Summary";#N/A,#N/A,FALSE,"Ratio Analysis";#N/A,#N/A,FALSE,"Test 120 Day Accts";#N/A,#N/A,FALSE,"Tickmarks"}</definedName>
    <definedName name="매출채권_1" hidden="1">{#N/A,#N/A,FALSE,"Aging Summary";#N/A,#N/A,FALSE,"Ratio Analysis";#N/A,#N/A,FALSE,"Test 120 Day Accts";#N/A,#N/A,FALSE,"Tickmarks"}</definedName>
    <definedName name="매출채권할인내역">#REF!</definedName>
    <definedName name="매출채권할인및융통어음내역">#REF!</definedName>
    <definedName name="매출채권회전율">#REF!</definedName>
    <definedName name="매출추1" localSheetId="10" hidden="1">{#N/A,#N/A,FALSE,"정공"}</definedName>
    <definedName name="매출추1" hidden="1">{#N/A,#N/A,FALSE,"정공"}</definedName>
    <definedName name="매출추정" localSheetId="10" hidden="1">{#N/A,#N/A,FALSE,"정공"}</definedName>
    <definedName name="매출추정" hidden="1">{#N/A,#N/A,FALSE,"정공"}</definedName>
    <definedName name="매크로1">#REF!</definedName>
    <definedName name="맨">#REF!</definedName>
    <definedName name="머"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머" hidden="1">{#N/A,#N/A,FALSE,"손익표지";#N/A,#N/A,FALSE,"손익계산";#N/A,#N/A,FALSE,"일반관리비";#N/A,#N/A,FALSE,"영업외수익";#N/A,#N/A,FALSE,"영업외비용";#N/A,#N/A,FALSE,"매출액";#N/A,#N/A,FALSE,"요약손익";#N/A,#N/A,FALSE,"요약대차";#N/A,#N/A,FALSE,"매출채권현황";#N/A,#N/A,FALSE,"매출채권명세"}</definedName>
    <definedName name="머냐3">#REF!</definedName>
    <definedName name="머냥">#REF!</definedName>
    <definedName name="머냥2">#REF!</definedName>
    <definedName name="머냥4">#REF!</definedName>
    <definedName name="머냥5" localSheetId="10" hidden="1">{#N/A,#N/A,FALSE,"BS";#N/A,#N/A,FALSE,"PL";#N/A,#N/A,FALSE,"처분";#N/A,#N/A,FALSE,"현금";#N/A,#N/A,FALSE,"매출";#N/A,#N/A,FALSE,"원가";#N/A,#N/A,FALSE,"경영"}</definedName>
    <definedName name="머냥5" hidden="1">{#N/A,#N/A,FALSE,"BS";#N/A,#N/A,FALSE,"PL";#N/A,#N/A,FALSE,"처분";#N/A,#N/A,FALSE,"현금";#N/A,#N/A,FALSE,"매출";#N/A,#N/A,FALSE,"원가";#N/A,#N/A,FALSE,"경영"}</definedName>
    <definedName name="머머" localSheetId="10" hidden="1">{#N/A,#N/A,FALSE,"1.CRITERIA";#N/A,#N/A,FALSE,"2.IS";#N/A,#N/A,FALSE,"3.BS";#N/A,#N/A,FALSE,"4.PER PL";#N/A,#N/A,FALSE,"5.INVESTMENT";#N/A,#N/A,FALSE,"6.공문";#N/A,#N/A,FALSE,"7.netinvest"}</definedName>
    <definedName name="머머" hidden="1">{#N/A,#N/A,FALSE,"1.CRITERIA";#N/A,#N/A,FALSE,"2.IS";#N/A,#N/A,FALSE,"3.BS";#N/A,#N/A,FALSE,"4.PER PL";#N/A,#N/A,FALSE,"5.INVESTMENT";#N/A,#N/A,FALSE,"6.공문";#N/A,#N/A,FALSE,"7.netinvest"}</definedName>
    <definedName name="머ㅓㅅ" localSheetId="10">{0;0;0;0;5;1;0.75;0;0;0;2;FALSE;FALSE;FALSE;FALSE;FALSE;#N/A;1;100;#N/A;#N/A;"";""}</definedName>
    <definedName name="머ㅓㅅ">{0;0;0;0;5;1;0.75;0;0;0;2;FALSE;FALSE;FALSE;FALSE;FALSE;#N/A;1;100;#N/A;#N/A;"";""}</definedName>
    <definedName name="멀"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멀" hidden="1">{#N/A,#N/A,FALSE,"손익표지";#N/A,#N/A,FALSE,"손익계산";#N/A,#N/A,FALSE,"일반관리비";#N/A,#N/A,FALSE,"영업외수익";#N/A,#N/A,FALSE,"영업외비용";#N/A,#N/A,FALSE,"매출액";#N/A,#N/A,FALSE,"요약손익";#N/A,#N/A,FALSE,"요약대차";#N/A,#N/A,FALSE,"매출채권현황";#N/A,#N/A,FALSE,"매출채권명세"}</definedName>
    <definedName name="멍멍">#N/A</definedName>
    <definedName name="멍청이">#N/A</definedName>
    <definedName name="메뉴">#N/A</definedName>
    <definedName name="메뉴연결">#REF!</definedName>
    <definedName name="메뉴연결시작">#REF!</definedName>
    <definedName name="메인"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메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며" hidden="1">#REF!</definedName>
    <definedName name="며며" localSheetId="10" hidden="1">{#N/A,#N/A,FALSE,"1.CRITERIA";#N/A,#N/A,FALSE,"2.IS";#N/A,#N/A,FALSE,"3.BS";#N/A,#N/A,FALSE,"4.PER PL";#N/A,#N/A,FALSE,"5.INVESTMENT";#N/A,#N/A,FALSE,"6.공문";#N/A,#N/A,FALSE,"7.netinvest"}</definedName>
    <definedName name="며며" hidden="1">{#N/A,#N/A,FALSE,"1.CRITERIA";#N/A,#N/A,FALSE,"2.IS";#N/A,#N/A,FALSE,"3.BS";#N/A,#N/A,FALSE,"4.PER PL";#N/A,#N/A,FALSE,"5.INVESTMENT";#N/A,#N/A,FALSE,"6.공문";#N/A,#N/A,FALSE,"7.netinvest"}</definedName>
    <definedName name="면세">#REF!</definedName>
    <definedName name="면적">#REF!</definedName>
    <definedName name="면제부다오">#REF!</definedName>
    <definedName name="명세">#REF!</definedName>
    <definedName name="명세서" hidden="1">#REF!</definedName>
    <definedName name="모" localSheetId="10" hidden="1">{#N/A,#N/A,FALSE,"UNIT";#N/A,#N/A,FALSE,"UNIT";#N/A,#N/A,FALSE,"계정"}</definedName>
    <definedName name="모" hidden="1">{#N/A,#N/A,FALSE,"UNIT";#N/A,#N/A,FALSE,"UNIT";#N/A,#N/A,FALSE,"계정"}</definedName>
    <definedName name="모나리자아" localSheetId="10" hidden="1">{#N/A,#N/A,FALSE,"정공"}</definedName>
    <definedName name="모나리자아" hidden="1">{#N/A,#N/A,FALSE,"정공"}</definedName>
    <definedName name="모델명">#REF!</definedName>
    <definedName name="모델수">#REF!</definedName>
    <definedName name="모듈코드">#REF!</definedName>
    <definedName name="모모" localSheetId="10" hidden="1">{#N/A,#N/A,FALSE,"1.CRITERIA";#N/A,#N/A,FALSE,"2.IS";#N/A,#N/A,FALSE,"3.BS";#N/A,#N/A,FALSE,"4.PER PL";#N/A,#N/A,FALSE,"5.INVESTMENT";#N/A,#N/A,FALSE,"6.공문";#N/A,#N/A,FALSE,"7.netinvest"}</definedName>
    <definedName name="모모" hidden="1">{#N/A,#N/A,FALSE,"1.CRITERIA";#N/A,#N/A,FALSE,"2.IS";#N/A,#N/A,FALSE,"3.BS";#N/A,#N/A,FALSE,"4.PER PL";#N/A,#N/A,FALSE,"5.INVESTMENT";#N/A,#N/A,FALSE,"6.공문";#N/A,#N/A,FALSE,"7.netinvest"}</definedName>
    <definedName name="모선명">#REF!</definedName>
    <definedName name="모야" localSheetId="10" hidden="1">{"'Sheet1'!$A$1:$D$15"}</definedName>
    <definedName name="모야" hidden="1">{"'Sheet1'!$A$1:$D$15"}</definedName>
    <definedName name="목적">#REF!</definedName>
    <definedName name="목차"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목차" hidden="1">{#N/A,#N/A,FALSE,"손익표지";#N/A,#N/A,FALSE,"손익계산";#N/A,#N/A,FALSE,"일반관리비";#N/A,#N/A,FALSE,"영업외수익";#N/A,#N/A,FALSE,"영업외비용";#N/A,#N/A,FALSE,"매출액";#N/A,#N/A,FALSE,"요약손익";#N/A,#N/A,FALSE,"요약대차";#N/A,#N/A,FALSE,"매출채권현황";#N/A,#N/A,FALSE,"매출채권명세"}</definedName>
    <definedName name="목차1"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목차1" hidden="1">{#N/A,#N/A,FALSE,"손익표지";#N/A,#N/A,FALSE,"손익계산";#N/A,#N/A,FALSE,"일반관리비";#N/A,#N/A,FALSE,"영업외수익";#N/A,#N/A,FALSE,"영업외비용";#N/A,#N/A,FALSE,"매출액";#N/A,#N/A,FALSE,"요약손익";#N/A,#N/A,FALSE,"요약대차";#N/A,#N/A,FALSE,"매출채권현황";#N/A,#N/A,FALSE,"매출채권명세"}</definedName>
    <definedName name="목차2" localSheetId="1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도" localSheetId="10" hidden="1">{#N/A,#N/A,FALSE,"정공"}</definedName>
    <definedName name="목차도" hidden="1">{#N/A,#N/A,FALSE,"정공"}</definedName>
    <definedName name="목표2">#REF!</definedName>
    <definedName name="몰라" localSheetId="10" hidden="1">{#N/A,#N/A,FALSE,"정공"}</definedName>
    <definedName name="몰라" hidden="1">{#N/A,#N/A,FALSE,"정공"}</definedName>
    <definedName name="몰라몰라" localSheetId="10" hidden="1">{#N/A,#N/A,TRUE,"생산";#N/A,#N/A,TRUE,"표지"}</definedName>
    <definedName name="몰라몰라" hidden="1">{#N/A,#N/A,TRUE,"생산";#N/A,#N/A,TRUE,"표지"}</definedName>
    <definedName name="뫌" localSheetId="10" hidden="1">{#N/A,#N/A,FALSE,"1.CRITERIA";#N/A,#N/A,FALSE,"2.IS";#N/A,#N/A,FALSE,"3.BS";#N/A,#N/A,FALSE,"4.PER PL";#N/A,#N/A,FALSE,"5.INVESTMENT";#N/A,#N/A,FALSE,"6.공문";#N/A,#N/A,FALSE,"7.netinvest"}</definedName>
    <definedName name="뫌" hidden="1">{#N/A,#N/A,FALSE,"1.CRITERIA";#N/A,#N/A,FALSE,"2.IS";#N/A,#N/A,FALSE,"3.BS";#N/A,#N/A,FALSE,"4.PER PL";#N/A,#N/A,FALSE,"5.INVESTMENT";#N/A,#N/A,FALSE,"6.공문";#N/A,#N/A,FALSE,"7.netinvest"}</definedName>
    <definedName name="묘" hidden="1">#REF!</definedName>
    <definedName name="무"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무" hidden="1">{#N/A,#N/A,FALSE,"손익표지";#N/A,#N/A,FALSE,"손익계산";#N/A,#N/A,FALSE,"일반관리비";#N/A,#N/A,FALSE,"영업외수익";#N/A,#N/A,FALSE,"영업외비용";#N/A,#N/A,FALSE,"매출액";#N/A,#N/A,FALSE,"요약손익";#N/A,#N/A,FALSE,"요약대차";#N/A,#N/A,FALSE,"매출채권현황";#N/A,#N/A,FALSE,"매출채권명세"}</definedName>
    <definedName name="무무" localSheetId="10" hidden="1">{#N/A,#N/A,FALSE,"1.CRITERIA";#N/A,#N/A,FALSE,"2.IS";#N/A,#N/A,FALSE,"3.BS";#N/A,#N/A,FALSE,"4.PER PL";#N/A,#N/A,FALSE,"5.INVESTMENT";#N/A,#N/A,FALSE,"6.공문";#N/A,#N/A,FALSE,"7.netinvest"}</definedName>
    <definedName name="무무" hidden="1">{#N/A,#N/A,FALSE,"1.CRITERIA";#N/A,#N/A,FALSE,"2.IS";#N/A,#N/A,FALSE,"3.BS";#N/A,#N/A,FALSE,"4.PER PL";#N/A,#N/A,FALSE,"5.INVESTMENT";#N/A,#N/A,FALSE,"6.공문";#N/A,#N/A,FALSE,"7.netinvest"}</definedName>
    <definedName name="무배당암">#REF!</definedName>
    <definedName name="무배당증액">#REF!</definedName>
    <definedName name="무지개">#REF!</definedName>
    <definedName name="무지개연금">#REF!</definedName>
    <definedName name="무형" localSheetId="10" hidden="1">{#N/A,#N/A,FALSE,"Aging Summary";#N/A,#N/A,FALSE,"Ratio Analysis";#N/A,#N/A,FALSE,"Test 120 Day Accts";#N/A,#N/A,FALSE,"Tickmarks"}</definedName>
    <definedName name="무형" hidden="1">{#N/A,#N/A,FALSE,"Aging Summary";#N/A,#N/A,FALSE,"Ratio Analysis";#N/A,#N/A,FALSE,"Test 120 Day Accts";#N/A,#N/A,FALSE,"Tickmarks"}</definedName>
    <definedName name="무형역사">#N/A</definedName>
    <definedName name="무형자산">#REF!</definedName>
    <definedName name="무형자산2" localSheetId="10" hidden="1">{#N/A,#N/A,FALSE,"Aging Summary";#N/A,#N/A,FALSE,"Ratio Analysis";#N/A,#N/A,FALSE,"Test 120 Day Accts";#N/A,#N/A,FALSE,"Tickmarks"}</definedName>
    <definedName name="무형자산2" hidden="1">{#N/A,#N/A,FALSE,"Aging Summary";#N/A,#N/A,FALSE,"Ratio Analysis";#N/A,#N/A,FALSE,"Test 120 Day Accts";#N/A,#N/A,FALSE,"Tickmarks"}</definedName>
    <definedName name="무형자산상각비">#REF!</definedName>
    <definedName name="무환수입2000" localSheetId="10"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무환수입2000"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문기수" localSheetId="10" hidden="1">{"'호선별현황(방식)'!$K$22:$P$22","'호선별현황(방식)'!$K$22:$P$22"}</definedName>
    <definedName name="문기수" hidden="1">{"'호선별현황(방식)'!$K$22:$P$22","'호선별현황(방식)'!$K$22:$P$22"}</definedName>
    <definedName name="문성수"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문의처">#REF!</definedName>
    <definedName name="문제3" localSheetId="10" hidden="1">{#N/A,#N/A,FALSE,"단축1";#N/A,#N/A,FALSE,"단축2";#N/A,#N/A,FALSE,"단축3";#N/A,#N/A,FALSE,"장축";#N/A,#N/A,FALSE,"4WD"}</definedName>
    <definedName name="문제3" hidden="1">{#N/A,#N/A,FALSE,"단축1";#N/A,#N/A,FALSE,"단축2";#N/A,#N/A,FALSE,"단축3";#N/A,#N/A,FALSE,"장축";#N/A,#N/A,FALSE,"4WD"}</definedName>
    <definedName name="물"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동">#REF!</definedName>
    <definedName name="물랴자" localSheetId="10" hidden="1">{#N/A,#N/A,TRUE,"Y생산";#N/A,#N/A,TRUE,"Y판매";#N/A,#N/A,TRUE,"Y총물량";#N/A,#N/A,TRUE,"Y능력";#N/A,#N/A,TRUE,"YKD"}</definedName>
    <definedName name="물랴자" hidden="1">{#N/A,#N/A,TRUE,"Y생산";#N/A,#N/A,TRUE,"Y판매";#N/A,#N/A,TRUE,"Y총물량";#N/A,#N/A,TRUE,"Y능력";#N/A,#N/A,TRUE,"YKD"}</definedName>
    <definedName name="물량수" localSheetId="10" hidden="1">{#N/A,#N/A,TRUE,"Y생산";#N/A,#N/A,TRUE,"Y판매";#N/A,#N/A,TRUE,"Y총물량";#N/A,#N/A,TRUE,"Y능력";#N/A,#N/A,TRUE,"YKD"}</definedName>
    <definedName name="물량수" hidden="1">{#N/A,#N/A,TRUE,"Y생산";#N/A,#N/A,TRUE,"Y판매";#N/A,#N/A,TRUE,"Y총물량";#N/A,#N/A,TRUE,"Y능력";#N/A,#N/A,TRUE,"YKD"}</definedName>
    <definedName name="물량수전ㅇ" localSheetId="10" hidden="1">{#N/A,#N/A,TRUE,"Y생산";#N/A,#N/A,TRUE,"Y판매";#N/A,#N/A,TRUE,"Y총물량";#N/A,#N/A,TRUE,"Y능력";#N/A,#N/A,TRUE,"YKD"}</definedName>
    <definedName name="물량수전ㅇ" hidden="1">{#N/A,#N/A,TRUE,"Y생산";#N/A,#N/A,TRUE,"Y판매";#N/A,#N/A,TRUE,"Y총물량";#N/A,#N/A,TRUE,"Y능력";#N/A,#N/A,TRUE,"YKD"}</definedName>
    <definedName name="물량수정" localSheetId="10" hidden="1">{#N/A,#N/A,TRUE,"Y생산";#N/A,#N/A,TRUE,"Y판매";#N/A,#N/A,TRUE,"Y총물량";#N/A,#N/A,TRUE,"Y능력";#N/A,#N/A,TRUE,"YKD"}</definedName>
    <definedName name="물량수정" hidden="1">{#N/A,#N/A,TRUE,"Y생산";#N/A,#N/A,TRUE,"Y판매";#N/A,#N/A,TRUE,"Y총물량";#N/A,#N/A,TRUE,"Y능력";#N/A,#N/A,TRUE,"YKD"}</definedName>
    <definedName name="물량수정1" localSheetId="10" hidden="1">{#N/A,#N/A,TRUE,"Y생산";#N/A,#N/A,TRUE,"Y판매";#N/A,#N/A,TRUE,"Y총물량";#N/A,#N/A,TRUE,"Y능력";#N/A,#N/A,TRUE,"YKD"}</definedName>
    <definedName name="물량수정1" hidden="1">{#N/A,#N/A,TRUE,"Y생산";#N/A,#N/A,TRUE,"Y판매";#N/A,#N/A,TRUE,"Y총물량";#N/A,#N/A,TRUE,"Y능력";#N/A,#N/A,TRUE,"YKD"}</definedName>
    <definedName name="물량수정2" localSheetId="10" hidden="1">{#N/A,#N/A,TRUE,"Y생산";#N/A,#N/A,TRUE,"Y판매";#N/A,#N/A,TRUE,"Y총물량";#N/A,#N/A,TRUE,"Y능력";#N/A,#N/A,TRUE,"YKD"}</definedName>
    <definedName name="물량수정2" hidden="1">{#N/A,#N/A,TRUE,"Y생산";#N/A,#N/A,TRUE,"Y판매";#N/A,#N/A,TRUE,"Y총물량";#N/A,#N/A,TRUE,"Y능력";#N/A,#N/A,TRUE,"YKD"}</definedName>
    <definedName name="물량정" localSheetId="10" hidden="1">{#N/A,#N/A,TRUE,"Y생산";#N/A,#N/A,TRUE,"Y판매";#N/A,#N/A,TRUE,"Y총물량";#N/A,#N/A,TRUE,"Y능력";#N/A,#N/A,TRUE,"YKD"}</definedName>
    <definedName name="물량정" hidden="1">{#N/A,#N/A,TRUE,"Y생산";#N/A,#N/A,TRUE,"Y판매";#N/A,#N/A,TRUE,"Y총물량";#N/A,#N/A,TRUE,"Y능력";#N/A,#N/A,TRUE,"YKD"}</definedName>
    <definedName name="물량조정" localSheetId="10" hidden="1">{#N/A,#N/A,TRUE,"Y생산";#N/A,#N/A,TRUE,"Y판매";#N/A,#N/A,TRUE,"Y총물량";#N/A,#N/A,TRUE,"Y능력";#N/A,#N/A,TRUE,"YKD"}</definedName>
    <definedName name="물량조정" hidden="1">{#N/A,#N/A,TRUE,"Y생산";#N/A,#N/A,TRUE,"Y판매";#N/A,#N/A,TRUE,"Y총물량";#N/A,#N/A,TRUE,"Y능력";#N/A,#N/A,TRUE,"YKD"}</definedName>
    <definedName name="물류" localSheetId="10" hidden="1">{#N/A,#N/A,TRUE,"일정"}</definedName>
    <definedName name="물류" hidden="1">{#N/A,#N/A,TRUE,"일정"}</definedName>
    <definedName name="물류혁신" localSheetId="10" hidden="1">{#N/A,#N/A,FALSE,"인원";#N/A,#N/A,FALSE,"비용2";#N/A,#N/A,FALSE,"비용1";#N/A,#N/A,FALSE,"비용";#N/A,#N/A,FALSE,"보증2";#N/A,#N/A,FALSE,"보증1";#N/A,#N/A,FALSE,"보증";#N/A,#N/A,FALSE,"손익1";#N/A,#N/A,FALSE,"손익";#N/A,#N/A,FALSE,"부서별매출";#N/A,#N/A,FALSE,"매출"}</definedName>
    <definedName name="물류혁신" hidden="1">{#N/A,#N/A,FALSE,"인원";#N/A,#N/A,FALSE,"비용2";#N/A,#N/A,FALSE,"비용1";#N/A,#N/A,FALSE,"비용";#N/A,#N/A,FALSE,"보증2";#N/A,#N/A,FALSE,"보증1";#N/A,#N/A,FALSE,"보증";#N/A,#N/A,FALSE,"손익1";#N/A,#N/A,FALSE,"손익";#N/A,#N/A,FALSE,"부서별매출";#N/A,#N/A,FALSE,"매출"}</definedName>
    <definedName name="물류혁신2"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혁신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수" localSheetId="10" hidden="1">{#N/A,#N/A,TRUE,"Y생산";#N/A,#N/A,TRUE,"Y판매";#N/A,#N/A,TRUE,"Y총물량";#N/A,#N/A,TRUE,"Y능력";#N/A,#N/A,TRUE,"YKD"}</definedName>
    <definedName name="물수" hidden="1">{#N/A,#N/A,TRUE,"Y생산";#N/A,#N/A,TRUE,"Y판매";#N/A,#N/A,TRUE,"Y총물량";#N/A,#N/A,TRUE,"Y능력";#N/A,#N/A,TRUE,"YKD"}</definedName>
    <definedName name="물자" hidden="1">#REF!</definedName>
    <definedName name="뭐냐" localSheetId="10" hidden="1">{"'Desktop Inventory 현황'!$B$2:$O$35"}</definedName>
    <definedName name="뭐냐" hidden="1">{"'Desktop Inventory 현황'!$B$2:$O$35"}</definedName>
    <definedName name="뭐라고">#REF!</definedName>
    <definedName name="뭐야"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뭐야" hidden="1">{#N/A,#N/A,FALSE,"손익표지";#N/A,#N/A,FALSE,"손익계산";#N/A,#N/A,FALSE,"일반관리비";#N/A,#N/A,FALSE,"영업외수익";#N/A,#N/A,FALSE,"영업외비용";#N/A,#N/A,FALSE,"매출액";#N/A,#N/A,FALSE,"요약손익";#N/A,#N/A,FALSE,"요약대차";#N/A,#N/A,FALSE,"매출채권현황";#N/A,#N/A,FALSE,"매출채권명세"}</definedName>
    <definedName name="뭐지" localSheetId="10" hidden="1">{#N/A,#N/A,TRUE,"생산";#N/A,#N/A,TRUE,"표지"}</definedName>
    <definedName name="뭐지" hidden="1">{#N/A,#N/A,TRUE,"생산";#N/A,#N/A,TRUE,"표지"}</definedName>
    <definedName name="뭐지??">#REF!,#REF!,#REF!,#REF!</definedName>
    <definedName name="뭐지1" localSheetId="10" hidden="1">{#N/A,#N/A,TRUE,"생산";#N/A,#N/A,TRUE,"표지"}</definedName>
    <definedName name="뭐지1" hidden="1">{#N/A,#N/A,TRUE,"생산";#N/A,#N/A,TRUE,"표지"}</definedName>
    <definedName name="뭐지2" localSheetId="10" hidden="1">{#N/A,#N/A,TRUE,"생산";#N/A,#N/A,TRUE,"표지"}</definedName>
    <definedName name="뭐지2" hidden="1">{#N/A,#N/A,TRUE,"생산";#N/A,#N/A,TRUE,"표지"}</definedName>
    <definedName name="뭐지3" localSheetId="10" hidden="1">{#N/A,#N/A,TRUE,"생산";#N/A,#N/A,TRUE,"표지"}</definedName>
    <definedName name="뭐지3" hidden="1">{#N/A,#N/A,TRUE,"생산";#N/A,#N/A,TRUE,"표지"}</definedName>
    <definedName name="뭐지4" localSheetId="10" hidden="1">{#N/A,#N/A,TRUE,"생산";#N/A,#N/A,TRUE,"표지"}</definedName>
    <definedName name="뭐지4" hidden="1">{#N/A,#N/A,TRUE,"생산";#N/A,#N/A,TRUE,"표지"}</definedName>
    <definedName name="뭐지5" localSheetId="10" hidden="1">{#N/A,#N/A,TRUE,"생산";#N/A,#N/A,TRUE,"표지"}</definedName>
    <definedName name="뭐지5" hidden="1">{#N/A,#N/A,TRUE,"생산";#N/A,#N/A,TRUE,"표지"}</definedName>
    <definedName name="뭔지모르ㅔ"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뭔지모르ㅔ" hidden="1">{#N/A,#N/A,FALSE,"손익표지";#N/A,#N/A,FALSE,"손익계산";#N/A,#N/A,FALSE,"일반관리비";#N/A,#N/A,FALSE,"영업외수익";#N/A,#N/A,FALSE,"영업외비용";#N/A,#N/A,FALSE,"매출액";#N/A,#N/A,FALSE,"요약손익";#N/A,#N/A,FALSE,"요약대차";#N/A,#N/A,FALSE,"매출채권현황";#N/A,#N/A,FALSE,"매출채권명세"}</definedName>
    <definedName name="뭘까요" hidden="1">#REF!</definedName>
    <definedName name="뮤" localSheetId="10" hidden="1">{#N/A,#N/A,FALSE,"기술료 비교"}</definedName>
    <definedName name="뮤" hidden="1">{#N/A,#N/A,FALSE,"기술료 비교"}</definedName>
    <definedName name="뮤629">#REF!</definedName>
    <definedName name="뮤뮤" localSheetId="10" hidden="1">{#N/A,#N/A,FALSE,"1.CRITERIA";#N/A,#N/A,FALSE,"2.IS";#N/A,#N/A,FALSE,"3.BS";#N/A,#N/A,FALSE,"4.PER PL";#N/A,#N/A,FALSE,"5.INVESTMENT";#N/A,#N/A,FALSE,"6.공문";#N/A,#N/A,FALSE,"7.netinvest"}</definedName>
    <definedName name="뮤뮤" hidden="1">{#N/A,#N/A,FALSE,"1.CRITERIA";#N/A,#N/A,FALSE,"2.IS";#N/A,#N/A,FALSE,"3.BS";#N/A,#N/A,FALSE,"4.PER PL";#N/A,#N/A,FALSE,"5.INVESTMENT";#N/A,#N/A,FALSE,"6.공문";#N/A,#N/A,FALSE,"7.netinvest"}</definedName>
    <definedName name="므" localSheetId="10" hidden="1">{#N/A,#N/A,TRUE,"일정"}</definedName>
    <definedName name="므" hidden="1">{#N/A,#N/A,TRUE,"일정"}</definedName>
    <definedName name="미">#REF!</definedName>
    <definedName name="미라" localSheetId="10" hidden="1">{#N/A,#N/A,FALSE,"1.CRITERIA";#N/A,#N/A,FALSE,"2.IS";#N/A,#N/A,FALSE,"3.BS";#N/A,#N/A,FALSE,"4.PER PL";#N/A,#N/A,FALSE,"5.INVESTMENT";#N/A,#N/A,FALSE,"6.공문";#N/A,#N/A,FALSE,"7.netinvest"}</definedName>
    <definedName name="미라" hidden="1">{#N/A,#N/A,FALSE,"1.CRITERIA";#N/A,#N/A,FALSE,"2.IS";#N/A,#N/A,FALSE,"3.BS";#N/A,#N/A,FALSE,"4.PER PL";#N/A,#N/A,FALSE,"5.INVESTMENT";#N/A,#N/A,FALSE,"6.공문";#N/A,#N/A,FALSE,"7.netinvest"}</definedName>
    <definedName name="미로" localSheetId="10" hidden="1">{#N/A,#N/A,FALSE,"1.CRITERIA";#N/A,#N/A,FALSE,"2.IS";#N/A,#N/A,FALSE,"3.BS";#N/A,#N/A,FALSE,"4.PER PL";#N/A,#N/A,FALSE,"5.INVESTMENT";#N/A,#N/A,FALSE,"6.공문";#N/A,#N/A,FALSE,"7.netinvest"}</definedName>
    <definedName name="미로" hidden="1">{#N/A,#N/A,FALSE,"1.CRITERIA";#N/A,#N/A,FALSE,"2.IS";#N/A,#N/A,FALSE,"3.BS";#N/A,#N/A,FALSE,"4.PER PL";#N/A,#N/A,FALSE,"5.INVESTMENT";#N/A,#N/A,FALSE,"6.공문";#N/A,#N/A,FALSE,"7.netinvest"}</definedName>
    <definedName name="미로어" localSheetId="10" hidden="1">{#N/A,#N/A,FALSE,"1.CRITERIA";#N/A,#N/A,FALSE,"2.IS";#N/A,#N/A,FALSE,"3.BS";#N/A,#N/A,FALSE,"4.PER PL";#N/A,#N/A,FALSE,"5.INVESTMENT";#N/A,#N/A,FALSE,"6.공문";#N/A,#N/A,FALSE,"7.netinvest"}</definedName>
    <definedName name="미로어" hidden="1">{#N/A,#N/A,FALSE,"1.CRITERIA";#N/A,#N/A,FALSE,"2.IS";#N/A,#N/A,FALSE,"3.BS";#N/A,#N/A,FALSE,"4.PER PL";#N/A,#N/A,FALSE,"5.INVESTMENT";#N/A,#N/A,FALSE,"6.공문";#N/A,#N/A,FALSE,"7.netinvest"}</definedName>
    <definedName name="미료" localSheetId="10" hidden="1">{#N/A,#N/A,FALSE,"1.CRITERIA";#N/A,#N/A,FALSE,"2.IS";#N/A,#N/A,FALSE,"3.BS";#N/A,#N/A,FALSE,"4.PER PL";#N/A,#N/A,FALSE,"5.INVESTMENT";#N/A,#N/A,FALSE,"6.공문";#N/A,#N/A,FALSE,"7.netinvest"}</definedName>
    <definedName name="미료" hidden="1">{#N/A,#N/A,FALSE,"1.CRITERIA";#N/A,#N/A,FALSE,"2.IS";#N/A,#N/A,FALSE,"3.BS";#N/A,#N/A,FALSE,"4.PER PL";#N/A,#N/A,FALSE,"5.INVESTMENT";#N/A,#N/A,FALSE,"6.공문";#N/A,#N/A,FALSE,"7.netinvest"}</definedName>
    <definedName name="미만">#REF!</definedName>
    <definedName name="미미" localSheetId="10" hidden="1">{#N/A,#N/A,FALSE,"1.CRITERIA";#N/A,#N/A,FALSE,"2.IS";#N/A,#N/A,FALSE,"3.BS";#N/A,#N/A,FALSE,"4.PER PL";#N/A,#N/A,FALSE,"5.INVESTMENT";#N/A,#N/A,FALSE,"6.공문";#N/A,#N/A,FALSE,"7.netinvest"}</definedName>
    <definedName name="미미" hidden="1">{#N/A,#N/A,FALSE,"1.CRITERIA";#N/A,#N/A,FALSE,"2.IS";#N/A,#N/A,FALSE,"3.BS";#N/A,#N/A,FALSE,"4.PER PL";#N/A,#N/A,FALSE,"5.INVESTMENT";#N/A,#N/A,FALSE,"6.공문";#N/A,#N/A,FALSE,"7.netinvest"}</definedName>
    <definedName name="미미2" localSheetId="10" hidden="1">{#N/A,#N/A,FALSE,"표지";#N/A,#N/A,FALSE,"전제";#N/A,#N/A,FALSE,"손익-자 (2)";#N/A,#N/A,FALSE,"손익-자";#N/A,#N/A,FALSE,"손익-마 (2)";#N/A,#N/A,FALSE,"손익-마";#N/A,#N/A,FALSE,"총손최종"}</definedName>
    <definedName name="미미2" hidden="1">{#N/A,#N/A,FALSE,"표지";#N/A,#N/A,FALSE,"전제";#N/A,#N/A,FALSE,"손익-자 (2)";#N/A,#N/A,FALSE,"손익-자";#N/A,#N/A,FALSE,"손익-마 (2)";#N/A,#N/A,FALSE,"손익-마";#N/A,#N/A,FALSE,"총손최종"}</definedName>
    <definedName name="미미미아" localSheetId="10" hidden="1">{#N/A,#N/A,FALSE,"정공"}</definedName>
    <definedName name="미미미아" hidden="1">{#N/A,#N/A,FALSE,"정공"}</definedName>
    <definedName name="미석" localSheetId="10" hidden="1">{#N/A,#N/A,FALSE,"정공"}</definedName>
    <definedName name="미석" hidden="1">{#N/A,#N/A,FALSE,"정공"}</definedName>
    <definedName name="미선">#REF!</definedName>
    <definedName name="미수">#REF!</definedName>
    <definedName name="미수금" localSheetId="10" hidden="1">{#N/A,#N/A,FALSE,"Aging Summary";#N/A,#N/A,FALSE,"Ratio Analysis";#N/A,#N/A,FALSE,"Test 120 Day Accts";#N/A,#N/A,FALSE,"Tickmarks"}</definedName>
    <definedName name="미수금" hidden="1">{#N/A,#N/A,FALSE,"Aging Summary";#N/A,#N/A,FALSE,"Ratio Analysis";#N/A,#N/A,FALSE,"Test 120 Day Accts";#N/A,#N/A,FALSE,"Tickmarks"}</definedName>
    <definedName name="미수금2" hidden="1">#REF!</definedName>
    <definedName name="미수보관창고">#REF!</definedName>
    <definedName name="미수수" localSheetId="10" hidden="1">{#N/A,#N/A,FALSE,"BS";#N/A,#N/A,FALSE,"PL";#N/A,#N/A,FALSE,"처분";#N/A,#N/A,FALSE,"현금";#N/A,#N/A,FALSE,"매출";#N/A,#N/A,FALSE,"원가";#N/A,#N/A,FALSE,"경영"}</definedName>
    <definedName name="미수수" hidden="1">{#N/A,#N/A,FALSE,"BS";#N/A,#N/A,FALSE,"PL";#N/A,#N/A,FALSE,"처분";#N/A,#N/A,FALSE,"현금";#N/A,#N/A,FALSE,"매출";#N/A,#N/A,FALSE,"원가";#N/A,#N/A,FALSE,"경영"}</definedName>
    <definedName name="미수수익">#REF!</definedName>
    <definedName name="미수수익2" localSheetId="10" hidden="1">{#N/A,#N/A,FALSE,"UNIT";#N/A,#N/A,FALSE,"UNIT";#N/A,#N/A,FALSE,"계정"}</definedName>
    <definedName name="미수수익2" hidden="1">{#N/A,#N/A,FALSE,"UNIT";#N/A,#N/A,FALSE,"UNIT";#N/A,#N/A,FALSE,"계정"}</definedName>
    <definedName name="미수수익계산내역"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미수수익계산내역"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미수용역">#REF!</definedName>
    <definedName name="미수이자및선급비용" localSheetId="10">{0;0;0;0;5;1;0.75;0;0;0;2;FALSE;FALSE;FALSE;FALSE;FALSE;#N/A;1;100;#N/A;#N/A;"";""}</definedName>
    <definedName name="미수이자및선급비용">{0;0;0;0;5;1;0.75;0;0;0;2;FALSE;FALSE;FALSE;FALSE;FALSE;#N/A;1;100;#N/A;#N/A;"";""}</definedName>
    <definedName name="미수임대">#REF!</definedName>
    <definedName name="미수주차장">#REF!</definedName>
    <definedName name="미승인"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접수0805" localSheetId="10" hidden="1">{"'Sheet1'!$A$1:$D$15"}</definedName>
    <definedName name="미접수0805" hidden="1">{"'Sheet1'!$A$1:$D$15"}</definedName>
    <definedName name="미지" hidden="1">#REF!</definedName>
    <definedName name="미지급" localSheetId="10" hidden="1">{#N/A,#N/A,FALSE,"BS";#N/A,#N/A,FALSE,"PL";#N/A,#N/A,FALSE,"처분";#N/A,#N/A,FALSE,"현금";#N/A,#N/A,FALSE,"매출";#N/A,#N/A,FALSE,"원가";#N/A,#N/A,FALSE,"경영"}</definedName>
    <definedName name="미지급" hidden="1">{#N/A,#N/A,FALSE,"BS";#N/A,#N/A,FALSE,"PL";#N/A,#N/A,FALSE,"처분";#N/A,#N/A,FALSE,"현금";#N/A,#N/A,FALSE,"매출";#N/A,#N/A,FALSE,"원가";#N/A,#N/A,FALSE,"경영"}</definedName>
    <definedName name="미지급11" localSheetId="10" hidden="1">{#N/A,#N/A,FALSE,"Sheet1"}</definedName>
    <definedName name="미지급11" hidden="1">{#N/A,#N/A,FALSE,"Sheet1"}</definedName>
    <definedName name="미지급금">#REF!</definedName>
    <definedName name="미지급명세" localSheetId="10">{"'보고양식'!$A$58:$K$111"}</definedName>
    <definedName name="미지급명세">{"'보고양식'!$A$58:$K$111"}</definedName>
    <definedName name="미지급법인세">#REF!</definedName>
    <definedName name="미지급보" localSheetId="10" hidden="1">{#N/A,#N/A,FALSE,"BS";#N/A,#N/A,FALSE,"PL";#N/A,#N/A,FALSE,"처분";#N/A,#N/A,FALSE,"현금";#N/A,#N/A,FALSE,"매출";#N/A,#N/A,FALSE,"원가";#N/A,#N/A,FALSE,"경영"}</definedName>
    <definedName name="미지급보" hidden="1">{#N/A,#N/A,FALSE,"BS";#N/A,#N/A,FALSE,"PL";#N/A,#N/A,FALSE,"처분";#N/A,#N/A,FALSE,"현금";#N/A,#N/A,FALSE,"매출";#N/A,#N/A,FALSE,"원가";#N/A,#N/A,FALSE,"경영"}</definedName>
    <definedName name="미지급분쟁">#REF!</definedName>
    <definedName name="미지급분쟁대상">#REF!</definedName>
    <definedName name="미지급분쟁무">#REF!</definedName>
    <definedName name="미지급비" localSheetId="10" hidden="1">{#N/A,#N/A,FALSE,"Sheet1"}</definedName>
    <definedName name="미지급비" hidden="1">{#N/A,#N/A,FALSE,"Sheet1"}</definedName>
    <definedName name="미지급비용">#REF!</definedName>
    <definedName name="미지급비용.." localSheetId="10" hidden="1">{#N/A,#N/A,FALSE,"Sheet1"}</definedName>
    <definedName name="미지급비용.." hidden="1">{#N/A,#N/A,FALSE,"Sheet1"}</definedName>
    <definedName name="미지급비용2" localSheetId="10" hidden="1">{#N/A,#N/A,FALSE,"Sheet1"}</definedName>
    <definedName name="미지급비용2" hidden="1">{#N/A,#N/A,FALSE,"Sheet1"}</definedName>
    <definedName name="미지급비용분류" localSheetId="10" hidden="1">{#N/A,#N/A,FALSE,"계약직(여)"}</definedName>
    <definedName name="미지급비용분류" hidden="1">{#N/A,#N/A,FALSE,"계약직(여)"}</definedName>
    <definedName name="미지급이자"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미지급이자" hidden="1">{#N/A,#N/A,FALSE,"손익표지";#N/A,#N/A,FALSE,"손익계산";#N/A,#N/A,FALSE,"일반관리비";#N/A,#N/A,FALSE,"영업외수익";#N/A,#N/A,FALSE,"영업외비용";#N/A,#N/A,FALSE,"매출액";#N/A,#N/A,FALSE,"요약손익";#N/A,#N/A,FALSE,"요약대차";#N/A,#N/A,FALSE,"매출채권현황";#N/A,#N/A,FALSE,"매출채권명세"}</definedName>
    <definedName name="미지급이자분쟁무">#REF!</definedName>
    <definedName name="미지정">#REF!</definedName>
    <definedName name="민"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민" hidden="1">{#N/A,#N/A,FALSE,"손익표지";#N/A,#N/A,FALSE,"손익계산";#N/A,#N/A,FALSE,"일반관리비";#N/A,#N/A,FALSE,"영업외수익";#N/A,#N/A,FALSE,"영업외비용";#N/A,#N/A,FALSE,"매출액";#N/A,#N/A,FALSE,"요약손익";#N/A,#N/A,FALSE,"요약대차";#N/A,#N/A,FALSE,"매출채권현황";#N/A,#N/A,FALSE,"매출채권명세"}</definedName>
    <definedName name="민은기" hidden="1">#REF!</definedName>
    <definedName name="민자"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총2" localSheetId="10" hidden="1">{#N/A,#N/A,FALSE,"을지 (4)";#N/A,#N/A,FALSE,"을지 (5)";#N/A,#N/A,FALSE,"을지 (6)"}</definedName>
    <definedName name="민총2" hidden="1">{#N/A,#N/A,FALSE,"을지 (4)";#N/A,#N/A,FALSE,"을지 (5)";#N/A,#N/A,FALSE,"을지 (6)"}</definedName>
    <definedName name="ㅂ">#N/A</definedName>
    <definedName name="ㅂㄱㄷㅅㅂㄷ"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ㄱㄷㅈㄱㅂㅈㄷㄱㅂㅈㄷㄱ"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ㅂㄱㄷㅈㄱㅂㅈㄷㄱㅂㅈㄷㄱ" hidden="1">{#N/A,#N/A,FALSE,"손익표지";#N/A,#N/A,FALSE,"손익계산";#N/A,#N/A,FALSE,"일반관리비";#N/A,#N/A,FALSE,"영업외수익";#N/A,#N/A,FALSE,"영업외비용";#N/A,#N/A,FALSE,"매출액";#N/A,#N/A,FALSE,"요약손익";#N/A,#N/A,FALSE,"요약대차";#N/A,#N/A,FALSE,"매출채권현황";#N/A,#N/A,FALSE,"매출채권명세"}</definedName>
    <definedName name="ㅂㄳ" localSheetId="2">BlankMacro1</definedName>
    <definedName name="ㅂㄳ" localSheetId="3">BlankMacro1</definedName>
    <definedName name="ㅂㄳ" localSheetId="5">BlankMacro1</definedName>
    <definedName name="ㅂㄳ" localSheetId="6">BlankMacro1</definedName>
    <definedName name="ㅂㄳ" localSheetId="7">BlankMacro1</definedName>
    <definedName name="ㅂㄳ" localSheetId="8">BlankMacro1</definedName>
    <definedName name="ㅂㄳ" localSheetId="9">BlankMacro1</definedName>
    <definedName name="ㅂㄳ" localSheetId="4">BlankMacro1</definedName>
    <definedName name="ㅂㄳ" localSheetId="10">BlankMacro1</definedName>
    <definedName name="ㅂㄳ" localSheetId="1">BlankMacro1</definedName>
    <definedName name="ㅂㄳ">BlankMacro1</definedName>
    <definedName name="ㅂㄷ" localSheetId="10" hidden="1">{#N/A,#N/A,FALSE,"BS";#N/A,#N/A,FALSE,"PL";#N/A,#N/A,FALSE,"처분";#N/A,#N/A,FALSE,"현금";#N/A,#N/A,FALSE,"매출";#N/A,#N/A,FALSE,"원가";#N/A,#N/A,FALSE,"경영"}</definedName>
    <definedName name="ㅂㄷ" hidden="1">{#N/A,#N/A,FALSE,"BS";#N/A,#N/A,FALSE,"PL";#N/A,#N/A,FALSE,"처분";#N/A,#N/A,FALSE,"현금";#N/A,#N/A,FALSE,"매출";#N/A,#N/A,FALSE,"원가";#N/A,#N/A,FALSE,"경영"}</definedName>
    <definedName name="ㅂㄷㅈ"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ㅂㄷㅈ" hidden="1">{#N/A,#N/A,FALSE,"손익표지";#N/A,#N/A,FALSE,"손익계산";#N/A,#N/A,FALSE,"일반관리비";#N/A,#N/A,FALSE,"영업외수익";#N/A,#N/A,FALSE,"영업외비용";#N/A,#N/A,FALSE,"매출액";#N/A,#N/A,FALSE,"요약손익";#N/A,#N/A,FALSE,"요약대차";#N/A,#N/A,FALSE,"매출채권현황";#N/A,#N/A,FALSE,"매출채권명세"}</definedName>
    <definedName name="ㅂㅂ">#REF!</definedName>
    <definedName name="ㅂㅂㅂ">#N/A</definedName>
    <definedName name="ㅂㅂㅂㅂ">#REF!</definedName>
    <definedName name="ㅂㅂㅂㅂㅂ">#N/A</definedName>
    <definedName name="ㅂㅂㅂㅂㅂㅂ" hidden="1">#REF!</definedName>
    <definedName name="ㅂㅈㄷㄳ">#REF!</definedName>
    <definedName name="ㅂㅈㄷㄷㄱㄱ" localSheetId="10" hidden="1">{#N/A,#N/A,FALSE,"UNIT";#N/A,#N/A,FALSE,"UNIT";#N/A,#N/A,FALSE,"계정"}</definedName>
    <definedName name="ㅂㅈㄷㄷㄱㄱ" hidden="1">{#N/A,#N/A,FALSE,"UNIT";#N/A,#N/A,FALSE,"UNIT";#N/A,#N/A,FALSE,"계정"}</definedName>
    <definedName name="ㅂㅋ" hidden="1">#REF!</definedName>
    <definedName name="바"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바" hidden="1">{#N/A,#N/A,FALSE,"손익표지";#N/A,#N/A,FALSE,"손익계산";#N/A,#N/A,FALSE,"일반관리비";#N/A,#N/A,FALSE,"영업외수익";#N/A,#N/A,FALSE,"영업외비용";#N/A,#N/A,FALSE,"매출액";#N/A,#N/A,FALSE,"요약손익";#N/A,#N/A,FALSE,"요약대차";#N/A,#N/A,FALSE,"매출채권현황";#N/A,#N/A,FALSE,"매출채권명세"}</definedName>
    <definedName name="바가" localSheetId="10" hidden="1">{#N/A,#N/A,FALSE,"1.CRITERIA";#N/A,#N/A,FALSE,"2.IS";#N/A,#N/A,FALSE,"3.BS";#N/A,#N/A,FALSE,"4.PER PL";#N/A,#N/A,FALSE,"5.INVESTMENT";#N/A,#N/A,FALSE,"6.공문";#N/A,#N/A,FALSE,"7.netinvest"}</definedName>
    <definedName name="바가" hidden="1">{#N/A,#N/A,FALSE,"1.CRITERIA";#N/A,#N/A,FALSE,"2.IS";#N/A,#N/A,FALSE,"3.BS";#N/A,#N/A,FALSE,"4.PER PL";#N/A,#N/A,FALSE,"5.INVESTMENT";#N/A,#N/A,FALSE,"6.공문";#N/A,#N/A,FALSE,"7.netinvest"}</definedName>
    <definedName name="바경" localSheetId="1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바경"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바나" localSheetId="10" hidden="1">{#N/A,#N/A,FALSE,"1.CRITERIA";#N/A,#N/A,FALSE,"2.IS";#N/A,#N/A,FALSE,"3.BS";#N/A,#N/A,FALSE,"4.PER PL";#N/A,#N/A,FALSE,"5.INVESTMENT";#N/A,#N/A,FALSE,"6.공문";#N/A,#N/A,FALSE,"7.netinvest"}</definedName>
    <definedName name="바나" hidden="1">{#N/A,#N/A,FALSE,"1.CRITERIA";#N/A,#N/A,FALSE,"2.IS";#N/A,#N/A,FALSE,"3.BS";#N/A,#N/A,FALSE,"4.PER PL";#N/A,#N/A,FALSE,"5.INVESTMENT";#N/A,#N/A,FALSE,"6.공문";#N/A,#N/A,FALSE,"7.netinvest"}</definedName>
    <definedName name="바다나라">#REF!</definedName>
    <definedName name="바다올" localSheetId="10" hidden="1">{#N/A,#N/A,FALSE,"1.CRITERIA";#N/A,#N/A,FALSE,"2.IS";#N/A,#N/A,FALSE,"3.BS";#N/A,#N/A,FALSE,"4.PER PL";#N/A,#N/A,FALSE,"5.INVESTMENT";#N/A,#N/A,FALSE,"6.공문";#N/A,#N/A,FALSE,"7.netinvest"}</definedName>
    <definedName name="바다올" hidden="1">{#N/A,#N/A,FALSE,"1.CRITERIA";#N/A,#N/A,FALSE,"2.IS";#N/A,#N/A,FALSE,"3.BS";#N/A,#N/A,FALSE,"4.PER PL";#N/A,#N/A,FALSE,"5.INVESTMENT";#N/A,#N/A,FALSE,"6.공문";#N/A,#N/A,FALSE,"7.netinvest"}</definedName>
    <definedName name="바라" localSheetId="10" hidden="1">{#N/A,#N/A,FALSE,"1.CRITERIA";#N/A,#N/A,FALSE,"2.IS";#N/A,#N/A,FALSE,"3.BS";#N/A,#N/A,FALSE,"4.PER PL";#N/A,#N/A,FALSE,"5.INVESTMENT";#N/A,#N/A,FALSE,"6.공문";#N/A,#N/A,FALSE,"7.netinvest"}</definedName>
    <definedName name="바라" hidden="1">{#N/A,#N/A,FALSE,"1.CRITERIA";#N/A,#N/A,FALSE,"2.IS";#N/A,#N/A,FALSE,"3.BS";#N/A,#N/A,FALSE,"4.PER PL";#N/A,#N/A,FALSE,"5.INVESTMENT";#N/A,#N/A,FALSE,"6.공문";#N/A,#N/A,FALSE,"7.netinvest"}</definedName>
    <definedName name="바라오" localSheetId="10" hidden="1">{#N/A,#N/A,FALSE,"1.CRITERIA";#N/A,#N/A,FALSE,"2.IS";#N/A,#N/A,FALSE,"3.BS";#N/A,#N/A,FALSE,"4.PER PL";#N/A,#N/A,FALSE,"5.INVESTMENT";#N/A,#N/A,FALSE,"6.공문";#N/A,#N/A,FALSE,"7.netinvest"}</definedName>
    <definedName name="바라오" hidden="1">{#N/A,#N/A,FALSE,"1.CRITERIA";#N/A,#N/A,FALSE,"2.IS";#N/A,#N/A,FALSE,"3.BS";#N/A,#N/A,FALSE,"4.PER PL";#N/A,#N/A,FALSE,"5.INVESTMENT";#N/A,#N/A,FALSE,"6.공문";#N/A,#N/A,FALSE,"7.netinvest"}</definedName>
    <definedName name="바람" hidden="1">#REF!</definedName>
    <definedName name="바랑라" localSheetId="10" hidden="1">{#N/A,#N/A,FALSE,"정공"}</definedName>
    <definedName name="바랑라" hidden="1">{#N/A,#N/A,FALSE,"정공"}</definedName>
    <definedName name="바로" localSheetId="10" hidden="1">{#N/A,#N/A,FALSE,"1.CRITERIA";#N/A,#N/A,FALSE,"2.IS";#N/A,#N/A,FALSE,"3.BS";#N/A,#N/A,FALSE,"4.PER PL";#N/A,#N/A,FALSE,"5.INVESTMENT";#N/A,#N/A,FALSE,"6.공문";#N/A,#N/A,FALSE,"7.netinvest"}</definedName>
    <definedName name="바로" hidden="1">{#N/A,#N/A,FALSE,"1.CRITERIA";#N/A,#N/A,FALSE,"2.IS";#N/A,#N/A,FALSE,"3.BS";#N/A,#N/A,FALSE,"4.PER PL";#N/A,#N/A,FALSE,"5.INVESTMENT";#N/A,#N/A,FALSE,"6.공문";#N/A,#N/A,FALSE,"7.netinvest"}</definedName>
    <definedName name="바로4" localSheetId="1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바로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바바" localSheetId="10" hidden="1">{#N/A,#N/A,FALSE,"단축1";#N/A,#N/A,FALSE,"단축2";#N/A,#N/A,FALSE,"단축3";#N/A,#N/A,FALSE,"장축";#N/A,#N/A,FALSE,"4WD"}</definedName>
    <definedName name="바바" hidden="1">{#N/A,#N/A,FALSE,"단축1";#N/A,#N/A,FALSE,"단축2";#N/A,#N/A,FALSE,"단축3";#N/A,#N/A,FALSE,"장축";#N/A,#N/A,FALSE,"4WD"}</definedName>
    <definedName name="바바라" localSheetId="10" hidden="1">{#N/A,#N/A,TRUE,"Y생산";#N/A,#N/A,TRUE,"Y판매";#N/A,#N/A,TRUE,"Y총물량";#N/A,#N/A,TRUE,"Y능력";#N/A,#N/A,TRUE,"YKD"}</definedName>
    <definedName name="바바라" hidden="1">{#N/A,#N/A,TRUE,"Y생산";#N/A,#N/A,TRUE,"Y판매";#N/A,#N/A,TRUE,"Y총물량";#N/A,#N/A,TRUE,"Y능력";#N/A,#N/A,TRUE,"YKD"}</definedName>
    <definedName name="바바바" localSheetId="10" hidden="1">{#N/A,#N/A,FALSE,"단축1";#N/A,#N/A,FALSE,"단축2";#N/A,#N/A,FALSE,"단축3";#N/A,#N/A,FALSE,"장축";#N/A,#N/A,FALSE,"4WD"}</definedName>
    <definedName name="바바바" hidden="1">{#N/A,#N/A,FALSE,"단축1";#N/A,#N/A,FALSE,"단축2";#N/A,#N/A,FALSE,"단축3";#N/A,#N/A,FALSE,"장축";#N/A,#N/A,FALSE,"4WD"}</definedName>
    <definedName name="바보">#N/A</definedName>
    <definedName name="바보2" localSheetId="1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바보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바보3"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바보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바보5" localSheetId="1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바보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바보상자" localSheetId="10" hidden="1">{#N/A,#N/A,FALSE,"정공"}</definedName>
    <definedName name="바보상자" hidden="1">{#N/A,#N/A,FALSE,"정공"}</definedName>
    <definedName name="바부"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바부" hidden="1">{#N/A,#N/A,FALSE,"손익표지";#N/A,#N/A,FALSE,"손익계산";#N/A,#N/A,FALSE,"일반관리비";#N/A,#N/A,FALSE,"영업외수익";#N/A,#N/A,FALSE,"영업외비용";#N/A,#N/A,FALSE,"매출액";#N/A,#N/A,FALSE,"요약손익";#N/A,#N/A,FALSE,"요약대차";#N/A,#N/A,FALSE,"매출채권현황";#N/A,#N/A,FALSE,"매출채권명세"}</definedName>
    <definedName name="바아" localSheetId="10" hidden="1">{#N/A,#N/A,FALSE,"1.CRITERIA";#N/A,#N/A,FALSE,"2.IS";#N/A,#N/A,FALSE,"3.BS";#N/A,#N/A,FALSE,"4.PER PL";#N/A,#N/A,FALSE,"5.INVESTMENT";#N/A,#N/A,FALSE,"6.공문";#N/A,#N/A,FALSE,"7.netinvest"}</definedName>
    <definedName name="바아" hidden="1">{#N/A,#N/A,FALSE,"1.CRITERIA";#N/A,#N/A,FALSE,"2.IS";#N/A,#N/A,FALSE,"3.BS";#N/A,#N/A,FALSE,"4.PER PL";#N/A,#N/A,FALSE,"5.INVESTMENT";#N/A,#N/A,FALSE,"6.공문";#N/A,#N/A,FALSE,"7.netinvest"}</definedName>
    <definedName name="바아가" localSheetId="10" hidden="1">{#N/A,#N/A,FALSE,"1.CRITERIA";#N/A,#N/A,FALSE,"2.IS";#N/A,#N/A,FALSE,"3.BS";#N/A,#N/A,FALSE,"4.PER PL";#N/A,#N/A,FALSE,"5.INVESTMENT";#N/A,#N/A,FALSE,"6.공문";#N/A,#N/A,FALSE,"7.netinvest"}</definedName>
    <definedName name="바아가" hidden="1">{#N/A,#N/A,FALSE,"1.CRITERIA";#N/A,#N/A,FALSE,"2.IS";#N/A,#N/A,FALSE,"3.BS";#N/A,#N/A,FALSE,"4.PER PL";#N/A,#N/A,FALSE,"5.INVESTMENT";#N/A,#N/A,FALSE,"6.공문";#N/A,#N/A,FALSE,"7.netinvest"}</definedName>
    <definedName name="바아가오" localSheetId="10" hidden="1">{#N/A,#N/A,FALSE,"1.CRITERIA";#N/A,#N/A,FALSE,"2.IS";#N/A,#N/A,FALSE,"3.BS";#N/A,#N/A,FALSE,"4.PER PL";#N/A,#N/A,FALSE,"5.INVESTMENT";#N/A,#N/A,FALSE,"6.공문";#N/A,#N/A,FALSE,"7.netinvest"}</definedName>
    <definedName name="바아가오" hidden="1">{#N/A,#N/A,FALSE,"1.CRITERIA";#N/A,#N/A,FALSE,"2.IS";#N/A,#N/A,FALSE,"3.BS";#N/A,#N/A,FALSE,"4.PER PL";#N/A,#N/A,FALSE,"5.INVESTMENT";#N/A,#N/A,FALSE,"6.공문";#N/A,#N/A,FALSE,"7.netinvest"}</definedName>
    <definedName name="바아고" localSheetId="10" hidden="1">{#N/A,#N/A,FALSE,"1.CRITERIA";#N/A,#N/A,FALSE,"2.IS";#N/A,#N/A,FALSE,"3.BS";#N/A,#N/A,FALSE,"4.PER PL";#N/A,#N/A,FALSE,"5.INVESTMENT";#N/A,#N/A,FALSE,"6.공문";#N/A,#N/A,FALSE,"7.netinvest"}</definedName>
    <definedName name="바아고" hidden="1">{#N/A,#N/A,FALSE,"1.CRITERIA";#N/A,#N/A,FALSE,"2.IS";#N/A,#N/A,FALSE,"3.BS";#N/A,#N/A,FALSE,"4.PER PL";#N/A,#N/A,FALSE,"5.INVESTMENT";#N/A,#N/A,FALSE,"6.공문";#N/A,#N/A,FALSE,"7.netinvest"}</definedName>
    <definedName name="바이" localSheetId="10" hidden="1">{#N/A,#N/A,FALSE,"1.CRITERIA";#N/A,#N/A,FALSE,"2.IS";#N/A,#N/A,FALSE,"3.BS";#N/A,#N/A,FALSE,"4.PER PL";#N/A,#N/A,FALSE,"5.INVESTMENT";#N/A,#N/A,FALSE,"6.공문";#N/A,#N/A,FALSE,"7.netinvest"}</definedName>
    <definedName name="바이" hidden="1">{#N/A,#N/A,FALSE,"1.CRITERIA";#N/A,#N/A,FALSE,"2.IS";#N/A,#N/A,FALSE,"3.BS";#N/A,#N/A,FALSE,"4.PER PL";#N/A,#N/A,FALSE,"5.INVESTMENT";#N/A,#N/A,FALSE,"6.공문";#N/A,#N/A,FALSE,"7.netinvest"}</definedName>
    <definedName name="박"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재규">#REF!</definedName>
    <definedName name="박정" localSheetId="10" hidden="1">{#N/A,#N/A,TRUE,"일정"}</definedName>
    <definedName name="박정" hidden="1">{#N/A,#N/A,TRUE,"일정"}</definedName>
    <definedName name="박정수">#REF!</definedName>
    <definedName name="반">#REF!</definedName>
    <definedName name="반기">#REF!</definedName>
    <definedName name="반기대차대조표" localSheetId="10" hidden="1">{#N/A,#N/A,FALSE,"매출이익"}</definedName>
    <definedName name="반기대차대조표" hidden="1">{#N/A,#N/A,FALSE,"매출이익"}</definedName>
    <definedName name="반기말">#REF!</definedName>
    <definedName name="반기현금흐름표" localSheetId="10" hidden="1">{#N/A,#N/A,FALSE,"BS";#N/A,#N/A,FALSE,"PL";#N/A,#N/A,FALSE,"처분";#N/A,#N/A,FALSE,"현금";#N/A,#N/A,FALSE,"매출";#N/A,#N/A,FALSE,"원가";#N/A,#N/A,FALSE,"경영"}</definedName>
    <definedName name="반기현금흐름표" hidden="1">{#N/A,#N/A,FALSE,"BS";#N/A,#N/A,FALSE,"PL";#N/A,#N/A,FALSE,"처분";#N/A,#N/A,FALSE,"현금";#N/A,#N/A,FALSE,"매출";#N/A,#N/A,FALSE,"원가";#N/A,#N/A,FALSE,"경영"}</definedName>
    <definedName name="반납">#REF!</definedName>
    <definedName name="반영" localSheetId="10" hidden="1">{#N/A,#N/A,TRUE,"일정"}</definedName>
    <definedName name="반영" hidden="1">{#N/A,#N/A,TRUE,"일정"}</definedName>
    <definedName name="반출0507">#REF!</definedName>
    <definedName name="받을어">#REF!</definedName>
    <definedName name="받을어음">#REF!</definedName>
    <definedName name="받을어음관리">#REF!</definedName>
    <definedName name="발">#REF!</definedName>
    <definedName name="발송일자">#REF!</definedName>
    <definedName name="발송지">#REF!</definedName>
    <definedName name="발송회사">#REF!</definedName>
    <definedName name="배" localSheetId="10" hidden="1">{#N/A,#N/A,FALSE,"1.CRITERIA";#N/A,#N/A,FALSE,"2.IS";#N/A,#N/A,FALSE,"3.BS";#N/A,#N/A,FALSE,"4.PER PL";#N/A,#N/A,FALSE,"5.INVESTMENT";#N/A,#N/A,FALSE,"6.공문";#N/A,#N/A,FALSE,"7.netinvest"}</definedName>
    <definedName name="배" hidden="1">{#N/A,#N/A,FALSE,"1.CRITERIA";#N/A,#N/A,FALSE,"2.IS";#N/A,#N/A,FALSE,"3.BS";#N/A,#N/A,FALSE,"4.PER PL";#N/A,#N/A,FALSE,"5.INVESTMENT";#N/A,#N/A,FALSE,"6.공문";#N/A,#N/A,FALSE,"7.netinvest"}</definedName>
    <definedName name="배관명세" hidden="1">#REF!</definedName>
    <definedName name="배당율1">#REF!</definedName>
    <definedName name="배당율2">#REF!</definedName>
    <definedName name="배배배" localSheetId="10" hidden="1">{"'미착금액'!$A$4:$G$14"}</definedName>
    <definedName name="배배배" hidden="1">{"'미착금액'!$A$4:$G$14"}</definedName>
    <definedName name="배부금액">#REF!</definedName>
    <definedName name="배부기준1">#REF!</definedName>
    <definedName name="배부기준1계">#REF!</definedName>
    <definedName name="배부기준2">#REF!</definedName>
    <definedName name="배부기준2계">#REF!</definedName>
    <definedName name="배부기준계">#REF!</definedName>
    <definedName name="배부기준총계">#REF!</definedName>
    <definedName name="배부내역">#REF!</definedName>
    <definedName name="배부내역서2월" localSheetId="10"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내역서2월"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액">#REF!</definedName>
    <definedName name="배치계획"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백만">1000000</definedName>
    <definedName name="버"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버" hidden="1">{#N/A,#N/A,FALSE,"손익표지";#N/A,#N/A,FALSE,"손익계산";#N/A,#N/A,FALSE,"일반관리비";#N/A,#N/A,FALSE,"영업외수익";#N/A,#N/A,FALSE,"영업외비용";#N/A,#N/A,FALSE,"매출액";#N/A,#N/A,FALSE,"요약손익";#N/A,#N/A,FALSE,"요약대차";#N/A,#N/A,FALSE,"매출채권현황";#N/A,#N/A,FALSE,"매출채권명세"}</definedName>
    <definedName name="버버" localSheetId="10" hidden="1">{#N/A,#N/A,FALSE,"1.CRITERIA";#N/A,#N/A,FALSE,"2.IS";#N/A,#N/A,FALSE,"3.BS";#N/A,#N/A,FALSE,"4.PER PL";#N/A,#N/A,FALSE,"5.INVESTMENT";#N/A,#N/A,FALSE,"6.공문";#N/A,#N/A,FALSE,"7.netinvest"}</definedName>
    <definedName name="버버" hidden="1">{#N/A,#N/A,FALSE,"1.CRITERIA";#N/A,#N/A,FALSE,"2.IS";#N/A,#N/A,FALSE,"3.BS";#N/A,#N/A,FALSE,"4.PER PL";#N/A,#N/A,FALSE,"5.INVESTMENT";#N/A,#N/A,FALSE,"6.공문";#N/A,#N/A,FALSE,"7.netinvest"}</definedName>
    <definedName name="버튼_공통">#REF!</definedName>
    <definedName name="범위">#REF!</definedName>
    <definedName name="범위1">#REF!</definedName>
    <definedName name="범위액" localSheetId="1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범위액"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범위액2" localSheetId="10"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범위액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법" localSheetId="10" hidden="1">{#N/A,#N/A,TRUE,"생산";#N/A,#N/A,TRUE,"표지"}</definedName>
    <definedName name="법" hidden="1">{#N/A,#N/A,TRUE,"생산";#N/A,#N/A,TRUE,"표지"}</definedName>
    <definedName name="법인계">#REF!</definedName>
    <definedName name="법인등록번호">#REF!</definedName>
    <definedName name="법인명">#REF!</definedName>
    <definedName name="법인명_상호명">#REF!</definedName>
    <definedName name="법인세">#REF!</definedName>
    <definedName name="법인세비용">#REF!</definedName>
    <definedName name="법인세비용_수정" localSheetId="10" hidden="1">{#N/A,#N/A,FALSE,"BS";#N/A,#N/A,FALSE,"PL";#N/A,#N/A,FALSE,"처분";#N/A,#N/A,FALSE,"현금";#N/A,#N/A,FALSE,"매출";#N/A,#N/A,FALSE,"원가";#N/A,#N/A,FALSE,"경영"}</definedName>
    <definedName name="법인세비용_수정" hidden="1">{#N/A,#N/A,FALSE,"BS";#N/A,#N/A,FALSE,"PL";#N/A,#N/A,FALSE,"처분";#N/A,#N/A,FALSE,"현금";#N/A,#N/A,FALSE,"매출";#N/A,#N/A,FALSE,"원가";#N/A,#N/A,FALSE,"경영"}</definedName>
    <definedName name="법인세율">#REF!</definedName>
    <definedName name="법인세주석사항정리" localSheetId="10" hidden="1">{#N/A,#N/A,FALSE,"UNIT";#N/A,#N/A,FALSE,"UNIT";#N/A,#N/A,FALSE,"계정"}</definedName>
    <definedName name="법인세주석사항정리" hidden="1">{#N/A,#N/A,FALSE,"UNIT";#N/A,#N/A,FALSE,"UNIT";#N/A,#N/A,FALSE,"계정"}</definedName>
    <definedName name="법인세차감전순이익">#REF!</definedName>
    <definedName name="법정"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법정" hidden="1">{#N/A,#N/A,FALSE,"손익표지";#N/A,#N/A,FALSE,"손익계산";#N/A,#N/A,FALSE,"일반관리비";#N/A,#N/A,FALSE,"영업외수익";#N/A,#N/A,FALSE,"영업외비용";#N/A,#N/A,FALSE,"매출액";#N/A,#N/A,FALSE,"요약손익";#N/A,#N/A,FALSE,"요약대차";#N/A,#N/A,FALSE,"매출채권현황";#N/A,#N/A,FALSE,"매출채권명세"}</definedName>
    <definedName name="베" localSheetId="10" hidden="1">{#N/A,#N/A,FALSE,"1.CRITERIA";#N/A,#N/A,FALSE,"2.IS";#N/A,#N/A,FALSE,"3.BS";#N/A,#N/A,FALSE,"4.PER PL";#N/A,#N/A,FALSE,"5.INVESTMENT";#N/A,#N/A,FALSE,"6.공문";#N/A,#N/A,FALSE,"7.netinvest"}</definedName>
    <definedName name="베" hidden="1">{#N/A,#N/A,FALSE,"1.CRITERIA";#N/A,#N/A,FALSE,"2.IS";#N/A,#N/A,FALSE,"3.BS";#N/A,#N/A,FALSE,"4.PER PL";#N/A,#N/A,FALSE,"5.INVESTMENT";#N/A,#N/A,FALSE,"6.공문";#N/A,#N/A,FALSE,"7.netinvest"}</definedName>
    <definedName name="베35기하반기수정판매계획">#REF!</definedName>
    <definedName name="변경">#REF!</definedName>
    <definedName name="변경내역" localSheetId="10" hidden="1">{#N/A,#N/A,FALSE,"3가";#N/A,#N/A,FALSE,"3나";#N/A,#N/A,FALSE,"3다"}</definedName>
    <definedName name="변경내역" hidden="1">{#N/A,#N/A,FALSE,"3가";#N/A,#N/A,FALSE,"3나";#N/A,#N/A,FALSE,"3다"}</definedName>
    <definedName name="변경월">#REF!</definedName>
    <definedName name="변동" localSheetId="10" hidden="1">{#N/A,#N/A,FALSE,"Sheet1"}</definedName>
    <definedName name="변동" hidden="1">{#N/A,#N/A,FALSE,"Sheet1"}</definedName>
    <definedName name="변동경비">#REF!</definedName>
    <definedName name="변동비" localSheetId="10" hidden="1">{#N/A,#N/A,FALSE,"Sheet1"}</definedName>
    <definedName name="변동비" hidden="1">{#N/A,#N/A,FALSE,"Sheet1"}</definedName>
    <definedName name="변소기">#REF!</definedName>
    <definedName name="변송익">#REF!</definedName>
    <definedName name="변환사급가" localSheetId="10" hidden="1">{#N/A,#N/A,TRUE,"Y생산";#N/A,#N/A,TRUE,"Y판매";#N/A,#N/A,TRUE,"Y총물량";#N/A,#N/A,TRUE,"Y능력";#N/A,#N/A,TRUE,"YKD"}</definedName>
    <definedName name="변환사급가" hidden="1">{#N/A,#N/A,TRUE,"Y생산";#N/A,#N/A,TRUE,"Y판매";#N/A,#N/A,TRUE,"Y총물량";#N/A,#N/A,TRUE,"Y능력";#N/A,#N/A,TRUE,"YKD"}</definedName>
    <definedName name="별"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단예금">#REF!,#REF!,#REF!,#REF!,#REF!</definedName>
    <definedName name="별지8"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지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첨" hidden="1">#REF!</definedName>
    <definedName name="별첨2">#REF!</definedName>
    <definedName name="병" localSheetId="10" hidden="1">{#N/A,#N/A,TRUE,"생산";#N/A,#N/A,TRUE,"표지"}</definedName>
    <definedName name="병" hidden="1">{#N/A,#N/A,TRUE,"생산";#N/A,#N/A,TRUE,"표지"}</definedName>
    <definedName name="보" localSheetId="10"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보"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보건후생비">#REF!</definedName>
    <definedName name="보건후생비임">#REF!</definedName>
    <definedName name="보고"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보고" hidden="1">{#N/A,#N/A,FALSE,"손익표지";#N/A,#N/A,FALSE,"손익계산";#N/A,#N/A,FALSE,"일반관리비";#N/A,#N/A,FALSE,"영업외수익";#N/A,#N/A,FALSE,"영업외비용";#N/A,#N/A,FALSE,"매출액";#N/A,#N/A,FALSE,"요약손익";#N/A,#N/A,FALSE,"요약대차";#N/A,#N/A,FALSE,"매출채권현황";#N/A,#N/A,FALSE,"매출채권명세"}</definedName>
    <definedName name="보고1">#REF!</definedName>
    <definedName name="보고2"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보고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보고기준" localSheetId="10" hidden="1">{#N/A,#N/A,FALSE,"UNIT";#N/A,#N/A,FALSE,"UNIT";#N/A,#N/A,FALSE,"계정"}</definedName>
    <definedName name="보고기준" hidden="1">{#N/A,#N/A,FALSE,"UNIT";#N/A,#N/A,FALSE,"UNIT";#N/A,#N/A,FALSE,"계정"}</definedName>
    <definedName name="보고서">#REF!</definedName>
    <definedName name="보고서CF">#REF!</definedName>
    <definedName name="보고양식1">#REF!</definedName>
    <definedName name="보고양식2">#REF!</definedName>
    <definedName name="보고양식3">#REF!</definedName>
    <definedName name="보관1">#REF!</definedName>
    <definedName name="보관2">#REF!</definedName>
    <definedName name="보디가드">#REF!</definedName>
    <definedName name="보라랄"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보라랄"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보라차" localSheetId="10" hidden="1">{#N/A,#N/A,FALSE,"1.CRITERIA";#N/A,#N/A,FALSE,"2.IS";#N/A,#N/A,FALSE,"3.BS";#N/A,#N/A,FALSE,"4.PER PL";#N/A,#N/A,FALSE,"5.INVESTMENT";#N/A,#N/A,FALSE,"6.공문";#N/A,#N/A,FALSE,"7.netinvest"}</definedName>
    <definedName name="보라차" hidden="1">{#N/A,#N/A,FALSE,"1.CRITERIA";#N/A,#N/A,FALSE,"2.IS";#N/A,#N/A,FALSE,"3.BS";#N/A,#N/A,FALSE,"4.PER PL";#N/A,#N/A,FALSE,"5.INVESTMENT";#N/A,#N/A,FALSE,"6.공문";#N/A,#N/A,FALSE,"7.netinvest"}</definedName>
    <definedName name="보미">#REF!</definedName>
    <definedName name="보봉"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보봉" hidden="1">{#N/A,#N/A,FALSE,"손익표지";#N/A,#N/A,FALSE,"손익계산";#N/A,#N/A,FALSE,"일반관리비";#N/A,#N/A,FALSE,"영업외수익";#N/A,#N/A,FALSE,"영업외비용";#N/A,#N/A,FALSE,"매출액";#N/A,#N/A,FALSE,"요약손익";#N/A,#N/A,FALSE,"요약대차";#N/A,#N/A,FALSE,"매출채권현황";#N/A,#N/A,FALSE,"매출채권명세"}</definedName>
    <definedName name="보아리" localSheetId="10" hidden="1">{#N/A,#N/A,FALSE,"1.CRITERIA";#N/A,#N/A,FALSE,"2.IS";#N/A,#N/A,FALSE,"3.BS";#N/A,#N/A,FALSE,"4.PER PL";#N/A,#N/A,FALSE,"5.INVESTMENT";#N/A,#N/A,FALSE,"6.공문";#N/A,#N/A,FALSE,"7.netinvest"}</definedName>
    <definedName name="보아리" hidden="1">{#N/A,#N/A,FALSE,"1.CRITERIA";#N/A,#N/A,FALSE,"2.IS";#N/A,#N/A,FALSE,"3.BS";#N/A,#N/A,FALSE,"4.PER PL";#N/A,#N/A,FALSE,"5.INVESTMENT";#N/A,#N/A,FALSE,"6.공문";#N/A,#N/A,FALSE,"7.netinvest"}</definedName>
    <definedName name="보유실효">#REF!</definedName>
    <definedName name="보이" localSheetId="10" hidden="1">{#N/A,#N/A,FALSE,"1.CRITERIA";#N/A,#N/A,FALSE,"2.IS";#N/A,#N/A,FALSE,"3.BS";#N/A,#N/A,FALSE,"4.PER PL";#N/A,#N/A,FALSE,"5.INVESTMENT";#N/A,#N/A,FALSE,"6.공문";#N/A,#N/A,FALSE,"7.netinvest"}</definedName>
    <definedName name="보이" hidden="1">{#N/A,#N/A,FALSE,"1.CRITERIA";#N/A,#N/A,FALSE,"2.IS";#N/A,#N/A,FALSE,"3.BS";#N/A,#N/A,FALSE,"4.PER PL";#N/A,#N/A,FALSE,"5.INVESTMENT";#N/A,#N/A,FALSE,"6.공문";#N/A,#N/A,FALSE,"7.netinvest"}</definedName>
    <definedName name="보이아" localSheetId="10" hidden="1">{#N/A,#N/A,FALSE,"1.CRITERIA";#N/A,#N/A,FALSE,"2.IS";#N/A,#N/A,FALSE,"3.BS";#N/A,#N/A,FALSE,"4.PER PL";#N/A,#N/A,FALSE,"5.INVESTMENT";#N/A,#N/A,FALSE,"6.공문";#N/A,#N/A,FALSE,"7.netinvest"}</definedName>
    <definedName name="보이아" hidden="1">{#N/A,#N/A,FALSE,"1.CRITERIA";#N/A,#N/A,FALSE,"2.IS";#N/A,#N/A,FALSE,"3.BS";#N/A,#N/A,FALSE,"4.PER PL";#N/A,#N/A,FALSE,"5.INVESTMENT";#N/A,#N/A,FALSE,"6.공문";#N/A,#N/A,FALSE,"7.netinvest"}</definedName>
    <definedName name="보증그므">#REF!</definedName>
    <definedName name="보증금">#REF!</definedName>
    <definedName name="보증금1" hidden="1">#REF!</definedName>
    <definedName name="보증금2" hidden="1">#REF!</definedName>
    <definedName name="보증금감소">#REF!</definedName>
    <definedName name="보증기관">#REF!</definedName>
    <definedName name="보증분류2">#REF!</definedName>
    <definedName name="보증분류3">#REF!</definedName>
    <definedName name="보증분류4">#REF!</definedName>
    <definedName name="보증선수">#REF!</definedName>
    <definedName name="보험">#REF!</definedName>
    <definedName name="보험기준일">#REF!,#REF!,#REF!,#REF!,#REF!,#REF!,#REF!,#REF!</definedName>
    <definedName name="보험사코드">#REF!</definedName>
    <definedName name="보험예산대비실적분석자료" localSheetId="10" hidden="1">{#N/A,#N/A,FALSE,"채산3501.XLS";#N/A,#N/A,FALSE,"신조수A.XLS";#N/A,#N/A,FALSE,"신조수b.XLS";#N/A,#N/A,FALSE,"채산3502.XLS";#N/A,#N/A,FALSE,"신조원리.XLS";#N/A,#N/A,FALSE,"신조감가.XLS"}</definedName>
    <definedName name="보험예산대비실적분석자료" hidden="1">{#N/A,#N/A,FALSE,"채산3501.XLS";#N/A,#N/A,FALSE,"신조수A.XLS";#N/A,#N/A,FALSE,"신조수b.XLS";#N/A,#N/A,FALSE,"채산3502.XLS";#N/A,#N/A,FALSE,"신조원리.XLS";#N/A,#N/A,FALSE,"신조감가.XLS"}</definedName>
    <definedName name="보험조회기준년">#REF!,#REF!,#REF!,#REF!,#REF!,#REF!,#REF!,#REF!</definedName>
    <definedName name="보험조회기준월">#REF!,#REF!,#REF!,#REF!,#REF!,#REF!,#REF!,#REF!</definedName>
    <definedName name="보험조회기준일">#REF!,#REF!,#REF!,#REF!,#REF!,#REF!,#REF!,#REF!</definedName>
    <definedName name="보험조회서번호">#REF!,#REF!,#REF!</definedName>
    <definedName name="보험회사명">#REF!,#REF!,#REF!,#REF!,#REF!,#REF!</definedName>
    <definedName name="복귀">#REF!</definedName>
    <definedName name="복리후생비집계">#REF!</definedName>
    <definedName name="본란계정">#REF!</definedName>
    <definedName name="본사">#REF!</definedName>
    <definedName name="본사누계">#REF!</definedName>
    <definedName name="본사일반">#REF!</definedName>
    <definedName name="본사전기">#REF!</definedName>
    <definedName name="본사제조">#REF!</definedName>
    <definedName name="볼" localSheetId="10" hidden="1">{#N/A,#N/A,FALSE,"1.CRITERIA";#N/A,#N/A,FALSE,"2.IS";#N/A,#N/A,FALSE,"3.BS";#N/A,#N/A,FALSE,"4.PER PL";#N/A,#N/A,FALSE,"5.INVESTMENT";#N/A,#N/A,FALSE,"6.공문";#N/A,#N/A,FALSE,"7.netinvest"}</definedName>
    <definedName name="볼" hidden="1">{#N/A,#N/A,FALSE,"1.CRITERIA";#N/A,#N/A,FALSE,"2.IS";#N/A,#N/A,FALSE,"3.BS";#N/A,#N/A,FALSE,"4.PER PL";#N/A,#N/A,FALSE,"5.INVESTMENT";#N/A,#N/A,FALSE,"6.공문";#N/A,#N/A,FALSE,"7.netinvest"}</definedName>
    <definedName name="볼트수정" localSheetId="10" hidden="1">{#N/A,#N/A,FALSE,"단축1";#N/A,#N/A,FALSE,"단축2";#N/A,#N/A,FALSE,"단축3";#N/A,#N/A,FALSE,"장축";#N/A,#N/A,FALSE,"4WD"}</definedName>
    <definedName name="볼트수정" hidden="1">{#N/A,#N/A,FALSE,"단축1";#N/A,#N/A,FALSE,"단축2";#N/A,#N/A,FALSE,"단축3";#N/A,#N/A,FALSE,"장축";#N/A,#N/A,FALSE,"4WD"}</definedName>
    <definedName name="봉석">#REF!</definedName>
    <definedName name="봐" localSheetId="10" hidden="1">{#N/A,#N/A,FALSE,"1.CRITERIA";#N/A,#N/A,FALSE,"2.IS";#N/A,#N/A,FALSE,"3.BS";#N/A,#N/A,FALSE,"4.PER PL";#N/A,#N/A,FALSE,"5.INVESTMENT";#N/A,#N/A,FALSE,"6.공문";#N/A,#N/A,FALSE,"7.netinvest"}</definedName>
    <definedName name="봐" hidden="1">{#N/A,#N/A,FALSE,"1.CRITERIA";#N/A,#N/A,FALSE,"2.IS";#N/A,#N/A,FALSE,"3.BS";#N/A,#N/A,FALSE,"4.PER PL";#N/A,#N/A,FALSE,"5.INVESTMENT";#N/A,#N/A,FALSE,"6.공문";#N/A,#N/A,FALSE,"7.netinvest"}</definedName>
    <definedName name="부___문">#REF!</definedName>
    <definedName name="부가">#REF!</definedName>
    <definedName name="부가세검토1" localSheetId="1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부가세검토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부가세대급" localSheetId="1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금">#REF!</definedName>
    <definedName name="부가세비교" localSheetId="10">기타당좌자산1+기타당좌자산2</definedName>
    <definedName name="부가세비교">기타당좌자산1+기타당좌자산2</definedName>
    <definedName name="부가세예수금">#REF!</definedName>
    <definedName name="부도어음">#REF!</definedName>
    <definedName name="부도어음관리현황">#REF!</definedName>
    <definedName name="부도어음관리현황2">#REF!</definedName>
    <definedName name="부문별손익"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부문별손익" hidden="1">{#N/A,#N/A,FALSE,"손익표지";#N/A,#N/A,FALSE,"손익계산";#N/A,#N/A,FALSE,"일반관리비";#N/A,#N/A,FALSE,"영업외수익";#N/A,#N/A,FALSE,"영업외비용";#N/A,#N/A,FALSE,"매출액";#N/A,#N/A,FALSE,"요약손익";#N/A,#N/A,FALSE,"요약대차";#N/A,#N/A,FALSE,"매출채권현황";#N/A,#N/A,FALSE,"매출채권명세"}</definedName>
    <definedName name="부문별추정손익">#REF!,#REF!,#REF!,#REF!,#REF!,#REF!,#REF!,#REF!,#REF!,#REF!,#REF!,#REF!,#REF!,#REF!,#REF!,#REF!</definedName>
    <definedName name="부문별추정손익2">#REF!,#REF!,#REF!,#REF!,#REF!,#REF!,#REF!,#REF!,#REF!,#REF!,#REF!,#REF!,#REF!,#REF!,#REF!,#REF!</definedName>
    <definedName name="부문별추정손익3">#REF!</definedName>
    <definedName name="부산수정" localSheetId="10" hidden="1">{#N/A,#N/A,FALSE,"BS";#N/A,#N/A,FALSE,"PL";#N/A,#N/A,FALSE,"A";#N/A,#N/A,FALSE,"B";#N/A,#N/A,FALSE,"B1";#N/A,#N/A,FALSE,"C";#N/A,#N/A,FALSE,"C1";#N/A,#N/A,FALSE,"C2";#N/A,#N/A,FALSE,"D";#N/A,#N/A,FALSE,"E";#N/A,#N/A,FALSE,"F";#N/A,#N/A,FALSE,"AA";#N/A,#N/A,FALSE,"BB";#N/A,#N/A,FALSE,"CC";#N/A,#N/A,FALSE,"DD";#N/A,#N/A,FALSE,"EE";#N/A,#N/A,FALSE,"FF";#N/A,#N/A,FALSE,"PL10";#N/A,#N/A,FALSE,"PL20";#N/A,#N/A,FALSE,"PL30"}</definedName>
    <definedName name="부산수정" hidden="1">{#N/A,#N/A,FALSE,"BS";#N/A,#N/A,FALSE,"PL";#N/A,#N/A,FALSE,"A";#N/A,#N/A,FALSE,"B";#N/A,#N/A,FALSE,"B1";#N/A,#N/A,FALSE,"C";#N/A,#N/A,FALSE,"C1";#N/A,#N/A,FALSE,"C2";#N/A,#N/A,FALSE,"D";#N/A,#N/A,FALSE,"E";#N/A,#N/A,FALSE,"F";#N/A,#N/A,FALSE,"AA";#N/A,#N/A,FALSE,"BB";#N/A,#N/A,FALSE,"CC";#N/A,#N/A,FALSE,"DD";#N/A,#N/A,FALSE,"EE";#N/A,#N/A,FALSE,"FF";#N/A,#N/A,FALSE,"PL10";#N/A,#N/A,FALSE,"PL20";#N/A,#N/A,FALSE,"PL30"}</definedName>
    <definedName name="부산일반">#REF!</definedName>
    <definedName name="부산제조">#REF!</definedName>
    <definedName name="부산주경기장"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서">#REF!</definedName>
    <definedName name="부서별공수">#REF!</definedName>
    <definedName name="부속" hidden="1">#REF!</definedName>
    <definedName name="부속9">#REF!</definedName>
    <definedName name="부속명세서2_영업외수익_List">#REF!</definedName>
    <definedName name="부자지">#REF!</definedName>
    <definedName name="부자지간">#REF!</definedName>
    <definedName name="부장님">#REF!</definedName>
    <definedName name="부재료">#REF!</definedName>
    <definedName name="부채">#REF!</definedName>
    <definedName name="부채비율">#REF!</definedName>
    <definedName name="부채자본">#REF!</definedName>
    <definedName name="부터">#REF!</definedName>
    <definedName name="부평">#REF!</definedName>
    <definedName name="부하s" hidden="1">#REF!</definedName>
    <definedName name="부하sa" hidden="1">#REF!</definedName>
    <definedName name="북부">#REF!</definedName>
    <definedName name="북채">#REF!</definedName>
    <definedName name="분개1" localSheetId="1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분개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분개및수수료계상">#REF!</definedName>
    <definedName name="분기">#REF!</definedName>
    <definedName name="분기별" localSheetId="10" hidden="1">{#N/A,#N/A,TRUE,"Y생산";#N/A,#N/A,TRUE,"Y판매";#N/A,#N/A,TRUE,"Y총물량";#N/A,#N/A,TRUE,"Y능력";#N/A,#N/A,TRUE,"YKD"}</definedName>
    <definedName name="분기별" hidden="1">{#N/A,#N/A,TRUE,"Y생산";#N/A,#N/A,TRUE,"Y판매";#N/A,#N/A,TRUE,"Y총물량";#N/A,#N/A,TRUE,"Y능력";#N/A,#N/A,TRUE,"YKD"}</definedName>
    <definedName name="분기손익비교" localSheetId="10" hidden="1">{#N/A,#N/A,FALSE,"매출이익"}</definedName>
    <definedName name="분기손익비교" hidden="1">{#N/A,#N/A,FALSE,"매출이익"}</definedName>
    <definedName name="분류">#REF!</definedName>
    <definedName name="분석">#REF!</definedName>
    <definedName name="분석2002" localSheetId="10" hidden="1">{"'호선별현황(방식)'!$K$22:$P$22","'호선별현황(방식)'!$K$22:$P$22"}</definedName>
    <definedName name="분석2002" hidden="1">{"'호선별현황(방식)'!$K$22:$P$22","'호선별현황(방식)'!$K$22:$P$22"}</definedName>
    <definedName name="분석4"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분석4" hidden="1">{#N/A,#N/A,FALSE,"손익표지";#N/A,#N/A,FALSE,"손익계산";#N/A,#N/A,FALSE,"일반관리비";#N/A,#N/A,FALSE,"영업외수익";#N/A,#N/A,FALSE,"영업외비용";#N/A,#N/A,FALSE,"매출액";#N/A,#N/A,FALSE,"요약손익";#N/A,#N/A,FALSE,"요약대차";#N/A,#N/A,FALSE,"매출채권현황";#N/A,#N/A,FALSE,"매출채권명세"}</definedName>
    <definedName name="분석용" localSheetId="10" hidden="1">{"'호선별현황(방식)'!$K$22:$P$22","'호선별현황(방식)'!$K$22:$P$22"}</definedName>
    <definedName name="분석용" hidden="1">{"'호선별현황(방식)'!$K$22:$P$22","'호선별현황(방식)'!$K$22:$P$22"}</definedName>
    <definedName name="분야"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미수">#REF!</definedName>
    <definedName name="분양별"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원가명세서" localSheetId="10" hidden="1">{#N/A,#N/A,FALSE,"BS";#N/A,#N/A,FALSE,"PL";#N/A,#N/A,FALSE,"처분";#N/A,#N/A,FALSE,"현금";#N/A,#N/A,FALSE,"매출";#N/A,#N/A,FALSE,"원가";#N/A,#N/A,FALSE,"경영"}</definedName>
    <definedName name="분양원가명세서" hidden="1">{#N/A,#N/A,FALSE,"BS";#N/A,#N/A,FALSE,"PL";#N/A,#N/A,FALSE,"처분";#N/A,#N/A,FALSE,"현금";#N/A,#N/A,FALSE,"매출";#N/A,#N/A,FALSE,"원가";#N/A,#N/A,FALSE,"경영"}</definedName>
    <definedName name="분양원가명세서1" localSheetId="10" hidden="1">{#N/A,#N/A,FALSE,"BS";#N/A,#N/A,FALSE,"PL";#N/A,#N/A,FALSE,"처분";#N/A,#N/A,FALSE,"현금";#N/A,#N/A,FALSE,"매출";#N/A,#N/A,FALSE,"원가";#N/A,#N/A,FALSE,"경영"}</definedName>
    <definedName name="분양원가명세서1" hidden="1">{#N/A,#N/A,FALSE,"BS";#N/A,#N/A,FALSE,"PL";#N/A,#N/A,FALSE,"처분";#N/A,#N/A,FALSE,"현금";#N/A,#N/A,FALSE,"매출";#N/A,#N/A,FALSE,"원가";#N/A,#N/A,FALSE,"경영"}</definedName>
    <definedName name="분쟁대상미지급">#REF!</definedName>
    <definedName name="비" localSheetId="1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비"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비__________고">#REF!</definedName>
    <definedName name="비2"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비2" hidden="1">{#N/A,#N/A,FALSE,"손익표지";#N/A,#N/A,FALSE,"손익계산";#N/A,#N/A,FALSE,"일반관리비";#N/A,#N/A,FALSE,"영업외수익";#N/A,#N/A,FALSE,"영업외비용";#N/A,#N/A,FALSE,"매출액";#N/A,#N/A,FALSE,"요약손익";#N/A,#N/A,FALSE,"요약대차";#N/A,#N/A,FALSE,"매출채권현황";#N/A,#N/A,FALSE,"매출채권명세"}</definedName>
    <definedName name="비경상r">#REF!</definedName>
    <definedName name="비고">#REF!</definedName>
    <definedName name="비과세저축">#REF!</definedName>
    <definedName name="비교" localSheetId="1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대차대조표">#REF!</definedName>
    <definedName name="비교손익당초" localSheetId="10" hidden="1">{#N/A,#N/A,FALSE,"정공"}</definedName>
    <definedName name="비교손익당초" hidden="1">{#N/A,#N/A,FALSE,"정공"}</definedName>
    <definedName name="비례비부분">#REF!</definedName>
    <definedName name="비비비" hidden="1">#REF!</definedName>
    <definedName name="비용" localSheetId="10" hidden="1">{"'Desktop Inventory 현황'!$B$2:$O$35"}</definedName>
    <definedName name="비용" hidden="1">{"'Desktop Inventory 현황'!$B$2:$O$35"}</definedName>
    <definedName name="비용거래">#REF!</definedName>
    <definedName name="비용배분">#REF!</definedName>
    <definedName name="비월납촉진비">#REF!</definedName>
    <definedName name="비율2" hidden="1">#REF!</definedName>
    <definedName name="비율분석">#REF!</definedName>
    <definedName name="비적격연금">#REF!</definedName>
    <definedName name="비품">#N/A</definedName>
    <definedName name="비호선율" localSheetId="10" hidden="1">{"'호선별현황(방식)'!$K$22:$P$22","'호선별현황(방식)'!$K$22:$P$22"}</definedName>
    <definedName name="비호선율" hidden="1">{"'호선별현황(방식)'!$K$22:$P$22","'호선별현황(방식)'!$K$22:$P$22"}</definedName>
    <definedName name="빙수" localSheetId="10" hidden="1">{#N/A,#N/A,FALSE,"1.CRITERIA";#N/A,#N/A,FALSE,"2.IS";#N/A,#N/A,FALSE,"3.BS";#N/A,#N/A,FALSE,"4.PER PL";#N/A,#N/A,FALSE,"5.INVESTMENT";#N/A,#N/A,FALSE,"6.공문";#N/A,#N/A,FALSE,"7.netinvest"}</definedName>
    <definedName name="빙수" hidden="1">{#N/A,#N/A,FALSE,"1.CRITERIA";#N/A,#N/A,FALSE,"2.IS";#N/A,#N/A,FALSE,"3.BS";#N/A,#N/A,FALSE,"4.PER PL";#N/A,#N/A,FALSE,"5.INVESTMENT";#N/A,#N/A,FALSE,"6.공문";#N/A,#N/A,FALSE,"7.netinvest"}</definedName>
    <definedName name="빨리행" localSheetId="10" hidden="1">{"'호선별현황(방식)'!$K$22:$P$22","'호선별현황(방식)'!$K$22:$P$22"}</definedName>
    <definedName name="빨리행" hidden="1">{"'호선별현황(방식)'!$K$22:$P$22","'호선별현황(방식)'!$K$22:$P$22"}</definedName>
    <definedName name="ㅅ">#REF!</definedName>
    <definedName name="ㅅ7ㅓㅛㅗㅓ로ㅓ"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ㅅ7ㅓㅛㅗㅓ로ㅓ"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ㅅ교ㄳ"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ㄹ녀ㅛㅅ누ㅛㅅㄴ구ㅛㅅㄱ누" localSheetId="10" hidden="1">{#N/A,#N/A,TRUE,"일정"}</definedName>
    <definedName name="ㅅㄹ녀ㅛㅅ누ㅛㅅㄴ구ㅛㅅㄱ누" hidden="1">{#N/A,#N/A,TRUE,"일정"}</definedName>
    <definedName name="ㅅㅅ">#REF!</definedName>
    <definedName name="ㅅㅅㅅ" localSheetId="10">{0;0;0;0;5;1;0.75;0;0;0;2;FALSE;FALSE;FALSE;FALSE;FALSE;#N/A;1;100;#N/A;#N/A;"";""}</definedName>
    <definedName name="ㅅㅅㅅ">{0;0;0;0;5;1;0.75;0;0;0;2;FALSE;FALSE;FALSE;FALSE;FALSE;#N/A;1;100;#N/A;#N/A;"";""}</definedName>
    <definedName name="ㅅㅅㅅㅅ" localSheetId="10" hidden="1">{#N/A,#N/A,FALSE,"UNIT";#N/A,#N/A,FALSE,"UNIT";#N/A,#N/A,FALSE,"계정"}</definedName>
    <definedName name="ㅅㅅㅅㅅ" hidden="1">{#N/A,#N/A,FALSE,"UNIT";#N/A,#N/A,FALSE,"UNIT";#N/A,#N/A,FALSE,"계정"}</definedName>
    <definedName name="ㅅㅅㅅㅅㅅ" localSheetId="10" hidden="1">{#N/A,#N/A,FALSE,"1.CRITERIA";#N/A,#N/A,FALSE,"2.IS";#N/A,#N/A,FALSE,"3.BS";#N/A,#N/A,FALSE,"4.PER PL";#N/A,#N/A,FALSE,"5.INVESTMENT";#N/A,#N/A,FALSE,"6.공문";#N/A,#N/A,FALSE,"7.netinvest"}</definedName>
    <definedName name="ㅅㅅㅅㅅㅅ" hidden="1">{#N/A,#N/A,FALSE,"1.CRITERIA";#N/A,#N/A,FALSE,"2.IS";#N/A,#N/A,FALSE,"3.BS";#N/A,#N/A,FALSE,"4.PER PL";#N/A,#N/A,FALSE,"5.INVESTMENT";#N/A,#N/A,FALSE,"6.공문";#N/A,#N/A,FALSE,"7.netinvest"}</definedName>
    <definedName name="ㅅㅅㅅㅅㅅㅅㅅ" localSheetId="10" hidden="1">{#N/A,#N/A,FALSE,"UNIT";#N/A,#N/A,FALSE,"UNIT";#N/A,#N/A,FALSE,"계정"}</definedName>
    <definedName name="ㅅㅅㅅㅅㅅㅅㅅ" hidden="1">{#N/A,#N/A,FALSE,"UNIT";#N/A,#N/A,FALSE,"UNIT";#N/A,#N/A,FALSE,"계정"}</definedName>
    <definedName name="사">#REF!</definedName>
    <definedName name="사1" hidden="1">#REF!</definedName>
    <definedName name="사10" hidden="1">#REF!</definedName>
    <definedName name="사2" hidden="1">#REF!</definedName>
    <definedName name="사3" hidden="1">#REF!</definedName>
    <definedName name="사4" hidden="1">#REF!</definedName>
    <definedName name="사5" hidden="1">#REF!</definedName>
    <definedName name="사6" hidden="1">#REF!</definedName>
    <definedName name="사7" hidden="1">#REF!</definedName>
    <definedName name="사8" hidden="1">#REF!</definedName>
    <definedName name="사9" hidden="1">#REF!</definedName>
    <definedName name="사고" localSheetId="10">{"'4월수지'!$A$1:$AE$45"}</definedName>
    <definedName name="사고">{"'4월수지'!$A$1:$AE$45"}</definedName>
    <definedName name="사고뭉치" localSheetId="10" hidden="1">{#N/A,#N/A,FALSE,"96 3월물량표";#N/A,#N/A,FALSE,"96 4월물량표";#N/A,#N/A,FALSE,"96 5월물량표"}</definedName>
    <definedName name="사고뭉치" hidden="1">{#N/A,#N/A,FALSE,"96 3월물량표";#N/A,#N/A,FALSE,"96 4월물량표";#N/A,#N/A,FALSE,"96 5월물량표"}</definedName>
    <definedName name="사고종합2001_2" localSheetId="10" hidden="1">{#N/A,#N/A,FALSE,"범우구미";#N/A,#N/A,FALSE,"세한케미칼";#N/A,#N/A,FALSE,"세명화학";#N/A,#N/A,FALSE,"신영케미칼";#N/A,#N/A,FALSE,"일석상사"}</definedName>
    <definedName name="사고종합2001_2" hidden="1">{#N/A,#N/A,FALSE,"범우구미";#N/A,#N/A,FALSE,"세한케미칼";#N/A,#N/A,FALSE,"세명화학";#N/A,#N/A,FALSE,"신영케미칼";#N/A,#N/A,FALSE,"일석상사"}</definedName>
    <definedName name="사고종합2001_22" localSheetId="10" hidden="1">{#N/A,#N/A,FALSE,"범우구미";#N/A,#N/A,FALSE,"세한케미칼";#N/A,#N/A,FALSE,"세명화학";#N/A,#N/A,FALSE,"신영케미칼";#N/A,#N/A,FALSE,"일석상사"}</definedName>
    <definedName name="사고종합2001_22" hidden="1">{#N/A,#N/A,FALSE,"범우구미";#N/A,#N/A,FALSE,"세한케미칼";#N/A,#N/A,FALSE,"세명화학";#N/A,#N/A,FALSE,"신영케미칼";#N/A,#N/A,FALSE,"일석상사"}</definedName>
    <definedName name="사고채권" localSheetId="10" hidden="1">{#N/A,#N/A,FALSE,"범우구미";#N/A,#N/A,FALSE,"세한케미칼";#N/A,#N/A,FALSE,"세명화학";#N/A,#N/A,FALSE,"신영케미칼";#N/A,#N/A,FALSE,"일석상사"}</definedName>
    <definedName name="사고채권" hidden="1">{#N/A,#N/A,FALSE,"범우구미";#N/A,#N/A,FALSE,"세한케미칼";#N/A,#N/A,FALSE,"세명화학";#N/A,#N/A,FALSE,"신영케미칼";#N/A,#N/A,FALSE,"일석상사"}</definedName>
    <definedName name="사고채권1" localSheetId="10" hidden="1">{#N/A,#N/A,FALSE,"범우구미";#N/A,#N/A,FALSE,"세한케미칼";#N/A,#N/A,FALSE,"세명화학";#N/A,#N/A,FALSE,"신영케미칼";#N/A,#N/A,FALSE,"일석상사"}</definedName>
    <definedName name="사고채권1" hidden="1">{#N/A,#N/A,FALSE,"범우구미";#N/A,#N/A,FALSE,"세한케미칼";#N/A,#N/A,FALSE,"세명화학";#N/A,#N/A,FALSE,"신영케미칼";#N/A,#N/A,FALSE,"일석상사"}</definedName>
    <definedName name="사고채권2" localSheetId="10" hidden="1">{#N/A,#N/A,FALSE,"범우구미";#N/A,#N/A,FALSE,"세한케미칼";#N/A,#N/A,FALSE,"세명화학";#N/A,#N/A,FALSE,"신영케미칼";#N/A,#N/A,FALSE,"일석상사"}</definedName>
    <definedName name="사고채권2" hidden="1">{#N/A,#N/A,FALSE,"범우구미";#N/A,#N/A,FALSE,"세한케미칼";#N/A,#N/A,FALSE,"세명화학";#N/A,#N/A,FALSE,"신영케미칼";#N/A,#N/A,FALSE,"일석상사"}</definedName>
    <definedName name="사다함이" localSheetId="10" hidden="1">{#N/A,#N/A,FALSE,"정공"}</definedName>
    <definedName name="사다함이" hidden="1">{#N/A,#N/A,FALSE,"정공"}</definedName>
    <definedName name="사라">#REF!</definedName>
    <definedName name="사라미이은">#REF!</definedName>
    <definedName name="사람" localSheetId="10" hidden="1">{#N/A,#N/A,FALSE,"BS";#N/A,#N/A,FALSE,"PL";#N/A,#N/A,FALSE,"처분";#N/A,#N/A,FALSE,"현금";#N/A,#N/A,FALSE,"매출";#N/A,#N/A,FALSE,"원가";#N/A,#N/A,FALSE,"경영"}</definedName>
    <definedName name="사람" hidden="1">{#N/A,#N/A,FALSE,"BS";#N/A,#N/A,FALSE,"PL";#N/A,#N/A,FALSE,"처분";#N/A,#N/A,FALSE,"현금";#N/A,#N/A,FALSE,"매출";#N/A,#N/A,FALSE,"원가";#N/A,#N/A,FALSE,"경영"}</definedName>
    <definedName name="사람의마음" localSheetId="10" hidden="1">{#N/A,#N/A,TRUE,"생산";#N/A,#N/A,TRUE,"표지"}</definedName>
    <definedName name="사람의마음" hidden="1">{#N/A,#N/A,TRUE,"생산";#N/A,#N/A,TRUE,"표지"}</definedName>
    <definedName name="사람이름">#REF!</definedName>
    <definedName name="사람이야" localSheetId="10" hidden="1">{#N/A,#N/A,FALSE,"정공"}</definedName>
    <definedName name="사람이야" hidden="1">{#N/A,#N/A,FALSE,"정공"}</definedName>
    <definedName name="사랑" localSheetId="10" hidden="1">{#N/A,#N/A,FALSE,"지침";#N/A,#N/A,FALSE,"환경분석";#N/A,#N/A,FALSE,"Sheet16"}</definedName>
    <definedName name="사랑" hidden="1">{#N/A,#N/A,FALSE,"지침";#N/A,#N/A,FALSE,"환경분석";#N/A,#N/A,FALSE,"Sheet16"}</definedName>
    <definedName name="사랑하오" localSheetId="10" hidden="1">{#N/A,#N/A,FALSE,"정공"}</definedName>
    <definedName name="사랑하오" hidden="1">{#N/A,#N/A,FALSE,"정공"}</definedName>
    <definedName name="사랑합니다.">#REF!</definedName>
    <definedName name="사망보장계">#REF!</definedName>
    <definedName name="사모분류1">#REF!</definedName>
    <definedName name="사모분류2">#REF!</definedName>
    <definedName name="사모분류3">#REF!</definedName>
    <definedName name="사모분류4">#REF!</definedName>
    <definedName name="사본" localSheetId="10" hidden="1">{#N/A,#N/A,FALSE,"정공"}</definedName>
    <definedName name="사본" hidden="1">{#N/A,#N/A,FALSE,"정공"}</definedName>
    <definedName name="사소" localSheetId="10" hidden="1">{#N/A,#N/A,FALSE,"BS";#N/A,#N/A,FALSE,"PL";#N/A,#N/A,FALSE,"처분";#N/A,#N/A,FALSE,"현금";#N/A,#N/A,FALSE,"매출";#N/A,#N/A,FALSE,"원가";#N/A,#N/A,FALSE,"경영"}</definedName>
    <definedName name="사소" hidden="1">{#N/A,#N/A,FALSE,"BS";#N/A,#N/A,FALSE,"PL";#N/A,#N/A,FALSE,"처분";#N/A,#N/A,FALSE,"현금";#N/A,#N/A,FALSE,"매출";#N/A,#N/A,FALSE,"원가";#N/A,#N/A,FALSE,"경영"}</definedName>
    <definedName name="사업" localSheetId="10" hidden="1">{#N/A,#N/A,FALSE,"UNIT";#N/A,#N/A,FALSE,"UNIT";#N/A,#N/A,FALSE,"계정"}</definedName>
    <definedName name="사업" hidden="1">{#N/A,#N/A,FALSE,"UNIT";#N/A,#N/A,FALSE,"UNIT";#N/A,#N/A,FALSE,"계정"}</definedName>
    <definedName name="사업계획" localSheetId="10" hidden="1">{#N/A,#N/A,FALSE,"기술료 비교"}</definedName>
    <definedName name="사업계획" hidden="1">{#N/A,#N/A,FALSE,"기술료 비교"}</definedName>
    <definedName name="사업계획5" localSheetId="10" hidden="1">{#N/A,#N/A,FALSE,"기술료 비교"}</definedName>
    <definedName name="사업계획5" hidden="1">{#N/A,#N/A,FALSE,"기술료 비교"}</definedName>
    <definedName name="사업렬">#REF!</definedName>
    <definedName name="사업별">#REF!</definedName>
    <definedName name="사업별실적입력">#REF!</definedName>
    <definedName name="사업부" localSheetId="2">BlankMacro1</definedName>
    <definedName name="사업부" localSheetId="3">BlankMacro1</definedName>
    <definedName name="사업부" localSheetId="5">BlankMacro1</definedName>
    <definedName name="사업부" localSheetId="6">BlankMacro1</definedName>
    <definedName name="사업부" localSheetId="7">BlankMacro1</definedName>
    <definedName name="사업부" localSheetId="8">BlankMacro1</definedName>
    <definedName name="사업부" localSheetId="9">BlankMacro1</definedName>
    <definedName name="사업부" localSheetId="4">BlankMacro1</definedName>
    <definedName name="사업부" localSheetId="10">BlankMacro1</definedName>
    <definedName name="사업부" localSheetId="1">BlankMacro1</definedName>
    <definedName name="사업부">BlankMacro1</definedName>
    <definedName name="사업부문">#REF!</definedName>
    <definedName name="사업부별제" localSheetId="2">BlankMacro1</definedName>
    <definedName name="사업부별제" localSheetId="3">BlankMacro1</definedName>
    <definedName name="사업부별제" localSheetId="5">BlankMacro1</definedName>
    <definedName name="사업부별제" localSheetId="6">BlankMacro1</definedName>
    <definedName name="사업부별제" localSheetId="7">BlankMacro1</definedName>
    <definedName name="사업부별제" localSheetId="8">BlankMacro1</definedName>
    <definedName name="사업부별제" localSheetId="9">BlankMacro1</definedName>
    <definedName name="사업부별제" localSheetId="4">BlankMacro1</definedName>
    <definedName name="사업부별제" localSheetId="10">BlankMacro1</definedName>
    <definedName name="사업부별제" localSheetId="1">BlankMacro1</definedName>
    <definedName name="사업부별제">BlankMacro1</definedName>
    <definedName name="사업부별제조" localSheetId="2">BlankMacro1</definedName>
    <definedName name="사업부별제조" localSheetId="3">BlankMacro1</definedName>
    <definedName name="사업부별제조" localSheetId="5">BlankMacro1</definedName>
    <definedName name="사업부별제조" localSheetId="6">BlankMacro1</definedName>
    <definedName name="사업부별제조" localSheetId="7">BlankMacro1</definedName>
    <definedName name="사업부별제조" localSheetId="8">BlankMacro1</definedName>
    <definedName name="사업부별제조" localSheetId="9">BlankMacro1</definedName>
    <definedName name="사업부별제조" localSheetId="4">BlankMacro1</definedName>
    <definedName name="사업부별제조" localSheetId="10">BlankMacro1</definedName>
    <definedName name="사업부별제조" localSheetId="1">BlankMacro1</definedName>
    <definedName name="사업부별제조">BlankMacro1</definedName>
    <definedName name="사업부별제조1" localSheetId="2">BlankMacro1</definedName>
    <definedName name="사업부별제조1" localSheetId="3">BlankMacro1</definedName>
    <definedName name="사업부별제조1" localSheetId="5">BlankMacro1</definedName>
    <definedName name="사업부별제조1" localSheetId="6">BlankMacro1</definedName>
    <definedName name="사업부별제조1" localSheetId="7">BlankMacro1</definedName>
    <definedName name="사업부별제조1" localSheetId="8">BlankMacro1</definedName>
    <definedName name="사업부별제조1" localSheetId="9">BlankMacro1</definedName>
    <definedName name="사업부별제조1" localSheetId="4">BlankMacro1</definedName>
    <definedName name="사업부별제조1" localSheetId="10">BlankMacro1</definedName>
    <definedName name="사업부별제조1" localSheetId="1">BlankMacro1</definedName>
    <definedName name="사업부별제조1">BlankMacro1</definedName>
    <definedName name="사업비교표" localSheetId="10" hidden="1">{#N/A,#N/A,FALSE,"정공"}</definedName>
    <definedName name="사업비교표" hidden="1">{#N/A,#N/A,FALSE,"정공"}</definedName>
    <definedName name="사업실적99본사">#REF!</definedName>
    <definedName name="사업실적비교">#REF!</definedName>
    <definedName name="사업실적추이2">#REF!</definedName>
    <definedName name="사업연도__끝">#REF!</definedName>
    <definedName name="사업연도_시작">#REF!</definedName>
    <definedName name="사업영역">#REF!</definedName>
    <definedName name="사업영역_">#REF!</definedName>
    <definedName name="사업외">#REF!,#REF!,#REF!,#REF!,#REF!,#REF!,#REF!,#REF!,#REF!</definedName>
    <definedName name="사업자등록번호">#REF!</definedName>
    <definedName name="사업장소재지">#REF!</definedName>
    <definedName name="사업추진" localSheetId="10" hidden="1">{#N/A,#N/A,FALSE,"정공"}</definedName>
    <definedName name="사업추진" hidden="1">{#N/A,#N/A,FALSE,"정공"}</definedName>
    <definedName name="사업투자">#REF!</definedName>
    <definedName name="사업활성" localSheetId="10" hidden="1">{#N/A,#N/A,FALSE,"UNIT";#N/A,#N/A,FALSE,"UNIT";#N/A,#N/A,FALSE,"계정"}</definedName>
    <definedName name="사업활성" hidden="1">{#N/A,#N/A,FALSE,"UNIT";#N/A,#N/A,FALSE,"UNIT";#N/A,#N/A,FALSE,"계정"}</definedName>
    <definedName name="사용권자산" hidden="1">#REF!</definedName>
    <definedName name="사용료"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사용료"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사원1계">#REF!</definedName>
    <definedName name="사원2계">#REF!</definedName>
    <definedName name="사원계">#REF!</definedName>
    <definedName name="사원미지급" localSheetId="10" hidden="1">{#N/A,#N/A,FALSE,"1.CRITERIA";#N/A,#N/A,FALSE,"2.IS";#N/A,#N/A,FALSE,"3.BS";#N/A,#N/A,FALSE,"4.PER PL";#N/A,#N/A,FALSE,"5.INVESTMENT";#N/A,#N/A,FALSE,"6.공문";#N/A,#N/A,FALSE,"7.netinvest"}</definedName>
    <definedName name="사원미지급" hidden="1">{#N/A,#N/A,FALSE,"1.CRITERIA";#N/A,#N/A,FALSE,"2.IS";#N/A,#N/A,FALSE,"3.BS";#N/A,#N/A,FALSE,"4.PER PL";#N/A,#N/A,FALSE,"5.INVESTMENT";#N/A,#N/A,FALSE,"6.공문";#N/A,#N/A,FALSE,"7.netinvest"}</definedName>
    <definedName name="사월">#REF!</definedName>
    <definedName name="사월급여">#REF!</definedName>
    <definedName name="사월급여임">#REF!</definedName>
    <definedName name="사월상여">#REF!</definedName>
    <definedName name="사월상여임">#REF!</definedName>
    <definedName name="사유ㅜㅁ">#REF!</definedName>
    <definedName name="사장보좌임원" localSheetId="10" hidden="1">{"'Desktop Inventory 현황'!$B$2:$O$35"}</definedName>
    <definedName name="사장보좌임원" hidden="1">{"'Desktop Inventory 현황'!$B$2:$O$35"}</definedName>
    <definedName name="사진" localSheetId="10" hidden="1">{#N/A,#N/A,FALSE,"BS";#N/A,#N/A,FALSE,"PL";#N/A,#N/A,FALSE,"처분";#N/A,#N/A,FALSE,"현금";#N/A,#N/A,FALSE,"매출";#N/A,#N/A,FALSE,"원가";#N/A,#N/A,FALSE,"경영"}</definedName>
    <definedName name="사진" hidden="1">{#N/A,#N/A,FALSE,"BS";#N/A,#N/A,FALSE,"PL";#N/A,#N/A,FALSE,"처분";#N/A,#N/A,FALSE,"현금";#N/A,#N/A,FALSE,"매출";#N/A,#N/A,FALSE,"원가";#N/A,#N/A,FALSE,"경영"}</definedName>
    <definedName name="사진1" localSheetId="10" hidden="1">{#N/A,#N/A,FALSE,"단축1";#N/A,#N/A,FALSE,"단축2";#N/A,#N/A,FALSE,"단축3";#N/A,#N/A,FALSE,"장축";#N/A,#N/A,FALSE,"4WD"}</definedName>
    <definedName name="사진1" hidden="1">{#N/A,#N/A,FALSE,"단축1";#N/A,#N/A,FALSE,"단축2";#N/A,#N/A,FALSE,"단축3";#N/A,#N/A,FALSE,"장축";#N/A,#N/A,FALSE,"4WD"}</definedName>
    <definedName name="사질" localSheetId="10" hidden="1">{#N/A,#N/A,FALSE,"BS";#N/A,#N/A,FALSE,"PL";#N/A,#N/A,FALSE,"처분";#N/A,#N/A,FALSE,"현금";#N/A,#N/A,FALSE,"매출";#N/A,#N/A,FALSE,"원가";#N/A,#N/A,FALSE,"경영"}</definedName>
    <definedName name="사질" hidden="1">{#N/A,#N/A,FALSE,"BS";#N/A,#N/A,FALSE,"PL";#N/A,#N/A,FALSE,"처분";#N/A,#N/A,FALSE,"현금";#N/A,#N/A,FALSE,"매출";#N/A,#N/A,FALSE,"원가";#N/A,#N/A,FALSE,"경영"}</definedName>
    <definedName name="사채">#REF!</definedName>
    <definedName name="사회">#REF!</definedName>
    <definedName name="산업재산권">#REF!</definedName>
    <definedName name="산재보험">#REF!</definedName>
    <definedName name="산재보험임">#REF!</definedName>
    <definedName name="살">#REF!</definedName>
    <definedName name="삼">#REF!</definedName>
    <definedName name="삼성" localSheetId="10" hidden="1">{#N/A,#N/A,FALSE,"정공"}</definedName>
    <definedName name="삼성" hidden="1">{#N/A,#N/A,FALSE,"정공"}</definedName>
    <definedName name="삼성2" localSheetId="10" hidden="1">{#N/A,#N/A,FALSE,"정공"}</definedName>
    <definedName name="삼성2" hidden="1">{#N/A,#N/A,FALSE,"정공"}</definedName>
    <definedName name="삼성생명자금운영계획">#REF!</definedName>
    <definedName name="삼월">#REF!</definedName>
    <definedName name="삼월급여">#REF!</definedName>
    <definedName name="삼월급여임">#REF!</definedName>
    <definedName name="삼월상여">#REF!</definedName>
    <definedName name="삼월상여임">#REF!</definedName>
    <definedName name="삼호중" localSheetId="10" hidden="1">{"'호선별현황(방식)'!$K$22:$P$22","'호선별현황(방식)'!$K$22:$P$22"}</definedName>
    <definedName name="삼호중" hidden="1">{"'호선별현황(방식)'!$K$22:$P$22","'호선별현황(방식)'!$K$22:$P$22"}</definedName>
    <definedName name="상" localSheetId="2">BlankMacro1</definedName>
    <definedName name="상" localSheetId="3">BlankMacro1</definedName>
    <definedName name="상" localSheetId="5">BlankMacro1</definedName>
    <definedName name="상" localSheetId="6">BlankMacro1</definedName>
    <definedName name="상" localSheetId="7">BlankMacro1</definedName>
    <definedName name="상" localSheetId="8">BlankMacro1</definedName>
    <definedName name="상" localSheetId="9">BlankMacro1</definedName>
    <definedName name="상" localSheetId="4">BlankMacro1</definedName>
    <definedName name="상" localSheetId="10">BlankMacro1</definedName>
    <definedName name="상" localSheetId="1">BlankMacro1</definedName>
    <definedName name="상">BlankMacro1</definedName>
    <definedName name="상각률">#REF!</definedName>
    <definedName name="상각부인잔액">#REF!</definedName>
    <definedName name="상각비">#REF!</definedName>
    <definedName name="상로허호" localSheetId="10" hidden="1">{#N/A,#N/A,FALSE,"정공"}</definedName>
    <definedName name="상로허호" hidden="1">{#N/A,#N/A,FALSE,"정공"}</definedName>
    <definedName name="상반기">#REF!</definedName>
    <definedName name="상반기사번">#REF!</definedName>
    <definedName name="상반기퇴직">#REF!</definedName>
    <definedName name="상세사항">#REF!</definedName>
    <definedName name="상세사항_상반기상여">#REF!</definedName>
    <definedName name="상세사항_연월차">#REF!</definedName>
    <definedName name="상세사항_하반기상여">#REF!</definedName>
    <definedName name="상세사항1">#REF!</definedName>
    <definedName name="상세사항2">#REF!</definedName>
    <definedName name="상세사항3">#REF!</definedName>
    <definedName name="상세사항4">#REF!</definedName>
    <definedName name="상세사항9">#REF!</definedName>
    <definedName name="상여">#REF!</definedName>
    <definedName name="상이사항기록">#REF!</definedName>
    <definedName name="상품" hidden="1">#REF!</definedName>
    <definedName name="상품시화">#REF!</definedName>
    <definedName name="상품원가" localSheetId="10" hidden="1">{#N/A,#N/A,FALSE,"Sheet5"}</definedName>
    <definedName name="상품원가" hidden="1">{#N/A,#N/A,FALSE,"Sheet5"}</definedName>
    <definedName name="상호">#REF!</definedName>
    <definedName name="상환2">#N/A</definedName>
    <definedName name="상환기일">#REF!</definedName>
    <definedName name="상환방법">#REF!</definedName>
    <definedName name="새" localSheetId="2">BlankMacro1</definedName>
    <definedName name="새" localSheetId="3">BlankMacro1</definedName>
    <definedName name="새" localSheetId="5">BlankMacro1</definedName>
    <definedName name="새" localSheetId="6">BlankMacro1</definedName>
    <definedName name="새" localSheetId="7">BlankMacro1</definedName>
    <definedName name="새" localSheetId="8">BlankMacro1</definedName>
    <definedName name="새" localSheetId="9">BlankMacro1</definedName>
    <definedName name="새" localSheetId="4">BlankMacro1</definedName>
    <definedName name="새" localSheetId="10">BlankMacro1</definedName>
    <definedName name="새" localSheetId="1">BlankMacro1</definedName>
    <definedName name="새">BlankMacro1</definedName>
    <definedName name="새t">#REF!</definedName>
    <definedName name="새가정복지">#REF!</definedName>
    <definedName name="새단체정기">#REF!</definedName>
    <definedName name="새로운미지급" localSheetId="10" hidden="1">{#N/A,#N/A,FALSE,"Aging Summary";#N/A,#N/A,FALSE,"Ratio Analysis";#N/A,#N/A,FALSE,"Test 120 Day Accts";#N/A,#N/A,FALSE,"Tickmarks"}</definedName>
    <definedName name="새로운미지급" hidden="1">{#N/A,#N/A,FALSE,"Aging Summary";#N/A,#N/A,FALSE,"Ratio Analysis";#N/A,#N/A,FALSE,"Test 120 Day Accts";#N/A,#N/A,FALSE,"Tickmarks"}</definedName>
    <definedName name="새로운이름" localSheetId="10" hidden="1">{#N/A,#N/A,FALSE,"UNIT";#N/A,#N/A,FALSE,"UNIT";#N/A,#N/A,FALSE,"계정"}</definedName>
    <definedName name="새로운이름" hidden="1">{#N/A,#N/A,FALSE,"UNIT";#N/A,#N/A,FALSE,"UNIT";#N/A,#N/A,FALSE,"계정"}</definedName>
    <definedName name="새로움">#REF!</definedName>
    <definedName name="새새샛" localSheetId="10" hidden="1">{"'미착금액'!$A$4:$G$14"}</definedName>
    <definedName name="새새샛" hidden="1">{"'미착금액'!$A$4:$G$14"}</definedName>
    <definedName name="새싹교육">#REF!</definedName>
    <definedName name="새이름" localSheetId="2">BlankMacro1</definedName>
    <definedName name="새이름" localSheetId="3">BlankMacro1</definedName>
    <definedName name="새이름" localSheetId="5">BlankMacro1</definedName>
    <definedName name="새이름" localSheetId="6">BlankMacro1</definedName>
    <definedName name="새이름" localSheetId="7">BlankMacro1</definedName>
    <definedName name="새이름" localSheetId="8">BlankMacro1</definedName>
    <definedName name="새이름" localSheetId="9">BlankMacro1</definedName>
    <definedName name="새이름" localSheetId="4">BlankMacro1</definedName>
    <definedName name="새이름" localSheetId="10">BlankMacro1</definedName>
    <definedName name="새이름" localSheetId="1">BlankMacro1</definedName>
    <definedName name="새이름">BlankMacro1</definedName>
    <definedName name="새이름2" localSheetId="2">BlankMacro1</definedName>
    <definedName name="새이름2" localSheetId="3">BlankMacro1</definedName>
    <definedName name="새이름2" localSheetId="5">BlankMacro1</definedName>
    <definedName name="새이름2" localSheetId="6">BlankMacro1</definedName>
    <definedName name="새이름2" localSheetId="7">BlankMacro1</definedName>
    <definedName name="새이름2" localSheetId="8">BlankMacro1</definedName>
    <definedName name="새이름2" localSheetId="9">BlankMacro1</definedName>
    <definedName name="새이름2" localSheetId="4">BlankMacro1</definedName>
    <definedName name="새이름2" localSheetId="10">BlankMacro1</definedName>
    <definedName name="새이름2" localSheetId="1">BlankMacro1</definedName>
    <definedName name="새이름2">BlankMacro1</definedName>
    <definedName name="새천년" localSheetId="10" hidden="1">{#N/A,#N/A,TRUE,"Y생산";#N/A,#N/A,TRUE,"Y판매";#N/A,#N/A,TRUE,"Y총물량";#N/A,#N/A,TRUE,"Y능력";#N/A,#N/A,TRUE,"YKD"}</definedName>
    <definedName name="새천년" hidden="1">{#N/A,#N/A,TRUE,"Y생산";#N/A,#N/A,TRUE,"Y판매";#N/A,#N/A,TRUE,"Y총물량";#N/A,#N/A,TRUE,"Y능력";#N/A,#N/A,TRUE,"YKD"}</definedName>
    <definedName name="새파일편집" localSheetId="10" hidden="1">{#N/A,#N/A,FALSE,"정공"}</definedName>
    <definedName name="새파일편집" hidden="1">{#N/A,#N/A,FALSE,"정공"}</definedName>
    <definedName name="새행복연금">#REF!</definedName>
    <definedName name="색상현황" hidden="1">#REF!</definedName>
    <definedName name="샘플">#REF!</definedName>
    <definedName name="샘플2">#REF!</definedName>
    <definedName name="생산"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생산" hidden="1">{#N/A,#N/A,FALSE,"손익표지";#N/A,#N/A,FALSE,"손익계산";#N/A,#N/A,FALSE,"일반관리비";#N/A,#N/A,FALSE,"영업외수익";#N/A,#N/A,FALSE,"영업외비용";#N/A,#N/A,FALSE,"매출액";#N/A,#N/A,FALSE,"요약손익";#N/A,#N/A,FALSE,"요약대차";#N/A,#N/A,FALSE,"매출채권현황";#N/A,#N/A,FALSE,"매출채권명세"}</definedName>
    <definedName name="생산1" hidden="1">#REF!</definedName>
    <definedName name="생산2부" localSheetId="10" hidden="1">{#N/A,#N/A,FALSE,"1.PRODT1";#N/A,#N/A,FALSE,"2.PRODT2";#N/A,#N/A,FALSE,"3.PRODT3";#N/A,#N/A,FALSE,"4.PRODCTL";#N/A,#N/A,FALSE,"5.KETI";#N/A,#N/A,FALSE,"6..QA1";#N/A,#N/A,FALSE,"7.QA2";#N/A,#N/A,FALSE,"8.MAINTE";#N/A,#N/A,FALSE,"9.SHE";#N/A,#N/A,FALSE,"10.APLCAT";#N/A,#N/A,FALSE,"11GA";#N/A,#N/A,FALSE,"12.FINANCE";#N/A,#N/A,FALSE,"13.ACCOUNT";#N/A,#N/A,FALSE,"14.PROCUR.";#N/A,#N/A,FALSE,"15.SE";#N/A,#N/A,FALSE,"16.SC";#N/A,#N/A,FALSE,"17.P&amp;I";#N/A,#N/A,FALSE,"18.MANUCOM";#N/A,#N/A,FALSE,"19.SACOM";#N/A,#N/A,FALSE,"20.INVEST.TOTAL";#N/A,#N/A,FALSE,"21.건가 증감현황";#N/A,#N/A,FALSE,"22.1.Depre1";#N/A,#N/A,FALSE,"23.Accum.Depre";#N/A,#N/A,FALSE,"24.INVEST.NET";#N/A,#N/A,FALSE,"25.Insure";#N/A,#N/A,FALSE,"26.Dep.All"}</definedName>
    <definedName name="생산2부" hidden="1">{#N/A,#N/A,FALSE,"1.PRODT1";#N/A,#N/A,FALSE,"2.PRODT2";#N/A,#N/A,FALSE,"3.PRODT3";#N/A,#N/A,FALSE,"4.PRODCTL";#N/A,#N/A,FALSE,"5.KETI";#N/A,#N/A,FALSE,"6..QA1";#N/A,#N/A,FALSE,"7.QA2";#N/A,#N/A,FALSE,"8.MAINTE";#N/A,#N/A,FALSE,"9.SHE";#N/A,#N/A,FALSE,"10.APLCAT";#N/A,#N/A,FALSE,"11GA";#N/A,#N/A,FALSE,"12.FINANCE";#N/A,#N/A,FALSE,"13.ACCOUNT";#N/A,#N/A,FALSE,"14.PROCUR.";#N/A,#N/A,FALSE,"15.SE";#N/A,#N/A,FALSE,"16.SC";#N/A,#N/A,FALSE,"17.P&amp;I";#N/A,#N/A,FALSE,"18.MANUCOM";#N/A,#N/A,FALSE,"19.SACOM";#N/A,#N/A,FALSE,"20.INVEST.TOTAL";#N/A,#N/A,FALSE,"21.건가 증감현황";#N/A,#N/A,FALSE,"22.1.Depre1";#N/A,#N/A,FALSE,"23.Accum.Depre";#N/A,#N/A,FALSE,"24.INVEST.NET";#N/A,#N/A,FALSE,"25.Insure";#N/A,#N/A,FALSE,"26.Dep.All"}</definedName>
    <definedName name="생산TON" localSheetId="10" hidden="1">{#N/A,#N/A,TRUE,"Y생산";#N/A,#N/A,TRUE,"Y판매";#N/A,#N/A,TRUE,"Y총물량";#N/A,#N/A,TRUE,"Y능력";#N/A,#N/A,TRUE,"YKD"}</definedName>
    <definedName name="생산TON" hidden="1">{#N/A,#N/A,TRUE,"Y생산";#N/A,#N/A,TRUE,"Y판매";#N/A,#N/A,TRUE,"Y총물량";#N/A,#N/A,TRUE,"Y능력";#N/A,#N/A,TRUE,"YKD"}</definedName>
    <definedName name="생산기술" localSheetId="10" hidden="1">{#N/A,#N/A,FALSE,"1.PRODT1";#N/A,#N/A,FALSE,"2.PRODT2";#N/A,#N/A,FALSE,"3.PRODT3";#N/A,#N/A,FALSE,"4.PRODCTL";#N/A,#N/A,FALSE,"5.KETI";#N/A,#N/A,FALSE,"6..QA1";#N/A,#N/A,FALSE,"7.QA2";#N/A,#N/A,FALSE,"8.MAINTE";#N/A,#N/A,FALSE,"9.SHE";#N/A,#N/A,FALSE,"10.APLCAT";#N/A,#N/A,FALSE,"11GA";#N/A,#N/A,FALSE,"12.FINANCE";#N/A,#N/A,FALSE,"13.ACCOUNT";#N/A,#N/A,FALSE,"14.PROCUR.";#N/A,#N/A,FALSE,"15.SE";#N/A,#N/A,FALSE,"16.SC";#N/A,#N/A,FALSE,"17.P&amp;I";#N/A,#N/A,FALSE,"18.MANUCOM";#N/A,#N/A,FALSE,"19.SACOM";#N/A,#N/A,FALSE,"20.INVEST.TOTAL";#N/A,#N/A,FALSE,"21.건가 증감현황";#N/A,#N/A,FALSE,"22.1.Depre1";#N/A,#N/A,FALSE,"23.Accum.Depre";#N/A,#N/A,FALSE,"24.INVEST.NET";#N/A,#N/A,FALSE,"25.Insure";#N/A,#N/A,FALSE,"26.Dep.All"}</definedName>
    <definedName name="생산기술" hidden="1">{#N/A,#N/A,FALSE,"1.PRODT1";#N/A,#N/A,FALSE,"2.PRODT2";#N/A,#N/A,FALSE,"3.PRODT3";#N/A,#N/A,FALSE,"4.PRODCTL";#N/A,#N/A,FALSE,"5.KETI";#N/A,#N/A,FALSE,"6..QA1";#N/A,#N/A,FALSE,"7.QA2";#N/A,#N/A,FALSE,"8.MAINTE";#N/A,#N/A,FALSE,"9.SHE";#N/A,#N/A,FALSE,"10.APLCAT";#N/A,#N/A,FALSE,"11GA";#N/A,#N/A,FALSE,"12.FINANCE";#N/A,#N/A,FALSE,"13.ACCOUNT";#N/A,#N/A,FALSE,"14.PROCUR.";#N/A,#N/A,FALSE,"15.SE";#N/A,#N/A,FALSE,"16.SC";#N/A,#N/A,FALSE,"17.P&amp;I";#N/A,#N/A,FALSE,"18.MANUCOM";#N/A,#N/A,FALSE,"19.SACOM";#N/A,#N/A,FALSE,"20.INVEST.TOTAL";#N/A,#N/A,FALSE,"21.건가 증감현황";#N/A,#N/A,FALSE,"22.1.Depre1";#N/A,#N/A,FALSE,"23.Accum.Depre";#N/A,#N/A,FALSE,"24.INVEST.NET";#N/A,#N/A,FALSE,"25.Insure";#N/A,#N/A,FALSE,"26.Dep.All"}</definedName>
    <definedName name="생산능력" localSheetId="10" hidden="1">{#N/A,#N/A,FALSE,"정공"}</definedName>
    <definedName name="생산능력" hidden="1">{#N/A,#N/A,FALSE,"정공"}</definedName>
    <definedName name="생산부문2"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생산부문2" hidden="1">{#N/A,#N/A,FALSE,"손익표지";#N/A,#N/A,FALSE,"손익계산";#N/A,#N/A,FALSE,"일반관리비";#N/A,#N/A,FALSE,"영업외수익";#N/A,#N/A,FALSE,"영업외비용";#N/A,#N/A,FALSE,"매출액";#N/A,#N/A,FALSE,"요약손익";#N/A,#N/A,FALSE,"요약대차";#N/A,#N/A,FALSE,"매출채권현황";#N/A,#N/A,FALSE,"매출채권명세"}</definedName>
    <definedName name="생산부문3"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생산부문3" hidden="1">{#N/A,#N/A,FALSE,"손익표지";#N/A,#N/A,FALSE,"손익계산";#N/A,#N/A,FALSE,"일반관리비";#N/A,#N/A,FALSE,"영업외수익";#N/A,#N/A,FALSE,"영업외비용";#N/A,#N/A,FALSE,"매출액";#N/A,#N/A,FALSE,"요약손익";#N/A,#N/A,FALSE,"요약대차";#N/A,#N/A,FALSE,"매출채권현황";#N/A,#N/A,FALSE,"매출채권명세"}</definedName>
    <definedName name="생산분석2" localSheetId="10" hidden="1">{#N/A,#N/A,TRUE,"생산";#N/A,#N/A,TRUE,"표지"}</definedName>
    <definedName name="생산분석2" hidden="1">{#N/A,#N/A,TRUE,"생산";#N/A,#N/A,TRUE,"표지"}</definedName>
    <definedName name="생산성1">#REF!</definedName>
    <definedName name="생산성2">#REF!,#REF!</definedName>
    <definedName name="생산손익" localSheetId="10" hidden="1">{#N/A,#N/A,FALSE,"정공"}</definedName>
    <definedName name="생산손익" hidden="1">{#N/A,#N/A,FALSE,"정공"}</definedName>
    <definedName name="생산실적">#REF!</definedName>
    <definedName name="생산일정"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조향" hidden="1">#REF!</definedName>
    <definedName name="생산준비일정"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준비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준비일정구판"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준비일정구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특장2" localSheetId="10" hidden="1">{#N/A,#N/A,TRUE,"Y생산";#N/A,#N/A,TRUE,"Y판매";#N/A,#N/A,TRUE,"Y총물량";#N/A,#N/A,TRUE,"Y능력";#N/A,#N/A,TRUE,"YKD"}</definedName>
    <definedName name="생산특장2" hidden="1">{#N/A,#N/A,TRUE,"Y생산";#N/A,#N/A,TRUE,"Y판매";#N/A,#N/A,TRUE,"Y총물량";#N/A,#N/A,TRUE,"Y능력";#N/A,#N/A,TRUE,"YKD"}</definedName>
    <definedName name="생산품목" localSheetId="10" hidden="1">{#N/A,#N/A,FALSE,"정공"}</definedName>
    <definedName name="생산품목" hidden="1">{#N/A,#N/A,FALSE,"정공"}</definedName>
    <definedName name="생산합격" localSheetId="10" hidden="1">{#N/A,#N/A,TRUE,"Y생산";#N/A,#N/A,TRUE,"Y판매";#N/A,#N/A,TRUE,"Y총물량";#N/A,#N/A,TRUE,"Y능력";#N/A,#N/A,TRUE,"YKD"}</definedName>
    <definedName name="생산합격" hidden="1">{#N/A,#N/A,TRUE,"Y생산";#N/A,#N/A,TRUE,"Y판매";#N/A,#N/A,TRUE,"Y총물량";#N/A,#N/A,TRUE,"Y능력";#N/A,#N/A,TRUE,"YKD"}</definedName>
    <definedName name="생판4">#REF!</definedName>
    <definedName name="샤시1"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샤시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서버2" localSheetId="10" hidden="1">{"'Desktop Inventory 현황'!$B$2:$O$35"}</definedName>
    <definedName name="서버2" hidden="1">{"'Desktop Inventory 현황'!$B$2:$O$35"}</definedName>
    <definedName name="서부">#N/A</definedName>
    <definedName name="서부현금">#REF!</definedName>
    <definedName name="서부현금흐름표">#REF!</definedName>
    <definedName name="서울1">#REF!</definedName>
    <definedName name="서울사무소">#REF!</definedName>
    <definedName name="서울사무소월차">#REF!</definedName>
    <definedName name="서울사무소전기">#REF!</definedName>
    <definedName name="서이" localSheetId="10" hidden="1">{#N/A,#N/A,FALSE,"1.CRITERIA";#N/A,#N/A,FALSE,"2.IS";#N/A,#N/A,FALSE,"3.BS";#N/A,#N/A,FALSE,"4.PER PL";#N/A,#N/A,FALSE,"5.INVESTMENT";#N/A,#N/A,FALSE,"6.공문";#N/A,#N/A,FALSE,"7.netinvest"}</definedName>
    <definedName name="서이" hidden="1">{#N/A,#N/A,FALSE,"1.CRITERIA";#N/A,#N/A,FALSE,"2.IS";#N/A,#N/A,FALSE,"3.BS";#N/A,#N/A,FALSE,"4.PER PL";#N/A,#N/A,FALSE,"5.INVESTMENT";#N/A,#N/A,FALSE,"6.공문";#N/A,#N/A,FALSE,"7.netinvest"}</definedName>
    <definedName name="선급" hidden="1">#REF!</definedName>
    <definedName name="선급금">#REF!</definedName>
    <definedName name="선급법인세">#REF!</definedName>
    <definedName name="선급법인세9">#REF!</definedName>
    <definedName name="선급보험료">#REF!</definedName>
    <definedName name="선급비용">#REF!</definedName>
    <definedName name="선급비용..">#REF!</definedName>
    <definedName name="선급비용0402" localSheetId="10" hidden="1">{#N/A,#N/A,FALSE,"Aging Summary";#N/A,#N/A,FALSE,"Ratio Analysis";#N/A,#N/A,FALSE,"Test 120 Day Accts";#N/A,#N/A,FALSE,"Tickmarks"}</definedName>
    <definedName name="선급비용0402" hidden="1">{#N/A,#N/A,FALSE,"Aging Summary";#N/A,#N/A,FALSE,"Ratio Analysis";#N/A,#N/A,FALSE,"Test 120 Day Accts";#N/A,#N/A,FALSE,"Tickmarks"}</definedName>
    <definedName name="선급비용040229" localSheetId="10" hidden="1">{#N/A,#N/A,FALSE,"Aging Summary";#N/A,#N/A,FALSE,"Ratio Analysis";#N/A,#N/A,FALSE,"Test 120 Day Accts";#N/A,#N/A,FALSE,"Tickmarks"}</definedName>
    <definedName name="선급비용040229" hidden="1">{#N/A,#N/A,FALSE,"Aging Summary";#N/A,#N/A,FALSE,"Ratio Analysis";#N/A,#N/A,FALSE,"Test 120 Day Accts";#N/A,#N/A,FALSE,"Tickmarks"}</definedName>
    <definedName name="선급비용2">#REF!</definedName>
    <definedName name="선급비용명세" hidden="1">#REF!</definedName>
    <definedName name="선급일수">#REF!</definedName>
    <definedName name="선박할증료">#REF!</definedName>
    <definedName name="선부동">#REF!</definedName>
    <definedName name="선생님"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선생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선수감소외화">#REF!</definedName>
    <definedName name="선수감소원화">#REF!</definedName>
    <definedName name="선수금">#REF!</definedName>
    <definedName name="선수매출외화">#REF!</definedName>
    <definedName name="선수매출원화">#REF!</definedName>
    <definedName name="선수전기외화">#REF!</definedName>
    <definedName name="선수전기원화">#REF!</definedName>
    <definedName name="선수전체">#REF!</definedName>
    <definedName name="선수증가외화">#REF!</definedName>
    <definedName name="선수증가원화">#REF!</definedName>
    <definedName name="선체설계" localSheetId="10" hidden="1">{"'호선별현황(방식)'!$K$22:$P$22","'호선별현황(방식)'!$K$22:$P$22"}</definedName>
    <definedName name="선체설계" hidden="1">{"'호선별현황(방식)'!$K$22:$P$22","'호선별현황(방식)'!$K$22:$P$22"}</definedName>
    <definedName name="선투입추정">#REF!</definedName>
    <definedName name="설계2팀" localSheetId="10" hidden="1">{#N/A,#N/A,FALSE,"UNIT";#N/A,#N/A,FALSE,"UNIT";#N/A,#N/A,FALSE,"계정"}</definedName>
    <definedName name="설계2팀" hidden="1">{#N/A,#N/A,FALSE,"UNIT";#N/A,#N/A,FALSE,"UNIT";#N/A,#N/A,FALSE,"계정"}</definedName>
    <definedName name="설문지" hidden="1">#REF!</definedName>
    <definedName name="설비"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설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설비투자" localSheetId="10" hidden="1">{#N/A,#N/A,FALSE,"정공"}</definedName>
    <definedName name="설비투자" hidden="1">{#N/A,#N/A,FALSE,"정공"}</definedName>
    <definedName name="섭외수당">#REF!</definedName>
    <definedName name="성" localSheetId="10" hidden="1">{#N/A,#N/A,FALSE,"UNIT";#N/A,#N/A,FALSE,"UNIT";#N/A,#N/A,FALSE,"계정"}</definedName>
    <definedName name="성" hidden="1">{#N/A,#N/A,FALSE,"UNIT";#N/A,#N/A,FALSE,"UNIT";#N/A,#N/A,FALSE,"계정"}</definedName>
    <definedName name="성남">#REF!</definedName>
    <definedName name="성우" localSheetId="10" hidden="1">{#N/A,#N/A,FALSE,"Sheet1";#N/A,#N/A,FALSE,"Sheet1";#N/A,#N/A,FALSE,"Sheet1"}</definedName>
    <definedName name="성우" hidden="1">{#N/A,#N/A,FALSE,"Sheet1";#N/A,#N/A,FALSE,"Sheet1";#N/A,#N/A,FALSE,"Sheet1"}</definedName>
    <definedName name="성우1" localSheetId="10" hidden="1">{#N/A,#N/A,FALSE,"Sheet1";#N/A,#N/A,FALSE,"Sheet1";#N/A,#N/A,FALSE,"Sheet1"}</definedName>
    <definedName name="성우1" hidden="1">{#N/A,#N/A,FALSE,"Sheet1";#N/A,#N/A,FALSE,"Sheet1";#N/A,#N/A,FALSE,"Sheet1"}</definedName>
    <definedName name="세" localSheetId="10" hidden="1">{#N/A,#N/A,TRUE,"생산";#N/A,#N/A,TRUE,"표지"}</definedName>
    <definedName name="세" hidden="1">{#N/A,#N/A,TRUE,"생산";#N/A,#N/A,TRUE,"표지"}</definedName>
    <definedName name="세무상각률">#REF!</definedName>
    <definedName name="세무서">#REF!</definedName>
    <definedName name="세무조정"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무조정"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무조정35기">#REF!</definedName>
    <definedName name="세무조정금액">#REF!</definedName>
    <definedName name="세무조정모든양식"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무준비">#REF!</definedName>
    <definedName name="세법기말취득액">#REF!</definedName>
    <definedName name="세법상각액">#REF!</definedName>
    <definedName name="세법연수">#REF!</definedName>
    <definedName name="세부사항3">#N/A</definedName>
    <definedName name="세부생산계획" localSheetId="10" hidden="1">{#N/A,#N/A,TRUE,"Y생산";#N/A,#N/A,TRUE,"Y판매";#N/A,#N/A,TRUE,"Y총물량";#N/A,#N/A,TRUE,"Y능력";#N/A,#N/A,TRUE,"YKD"}</definedName>
    <definedName name="세부생산계획" hidden="1">{#N/A,#N/A,TRUE,"Y생산";#N/A,#N/A,TRUE,"Y판매";#N/A,#N/A,TRUE,"Y총물량";#N/A,#N/A,TRUE,"Y능력";#N/A,#N/A,TRUE,"YKD"}</definedName>
    <definedName name="세부실적">#REF!</definedName>
    <definedName name="세부일정" localSheetId="10" hidden="1">{#N/A,#N/A,FALSE,"단축1";#N/A,#N/A,FALSE,"단축2";#N/A,#N/A,FALSE,"단축3";#N/A,#N/A,FALSE,"장축";#N/A,#N/A,FALSE,"4WD"}</definedName>
    <definedName name="세부일정" hidden="1">{#N/A,#N/A,FALSE,"단축1";#N/A,#N/A,FALSE,"단축2";#N/A,#N/A,FALSE,"단축3";#N/A,#N/A,FALSE,"장축";#N/A,#N/A,FALSE,"4WD"}</definedName>
    <definedName name="세부일정.1" localSheetId="10" hidden="1">{#N/A,#N/A,FALSE,"단축1";#N/A,#N/A,FALSE,"단축2";#N/A,#N/A,FALSE,"단축3";#N/A,#N/A,FALSE,"장축";#N/A,#N/A,FALSE,"4WD"}</definedName>
    <definedName name="세부일정.1" hidden="1">{#N/A,#N/A,FALSE,"단축1";#N/A,#N/A,FALSE,"단축2";#N/A,#N/A,FALSE,"단축3";#N/A,#N/A,FALSE,"장축";#N/A,#N/A,FALSE,"4WD"}</definedName>
    <definedName name="세율">#REF!</definedName>
    <definedName name="세진">#REF!</definedName>
    <definedName name="세진2">#REF!</definedName>
    <definedName name="세진3">#N/A</definedName>
    <definedName name="세풍">#REF!</definedName>
    <definedName name="셀리카" hidden="1">#REF!</definedName>
    <definedName name="셋째월">#REF!</definedName>
    <definedName name="셔ㅛ셔">#REF!</definedName>
    <definedName name="소"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소" hidden="1">{#N/A,#N/A,FALSE,"손익표지";#N/A,#N/A,FALSE,"손익계산";#N/A,#N/A,FALSE,"일반관리비";#N/A,#N/A,FALSE,"영업외수익";#N/A,#N/A,FALSE,"영업외비용";#N/A,#N/A,FALSE,"매출액";#N/A,#N/A,FALSE,"요약손익";#N/A,#N/A,FALSE,"요약대차";#N/A,#N/A,FALSE,"매출채권현황";#N/A,#N/A,FALSE,"매출채권명세"}</definedName>
    <definedName name="小">#REF!</definedName>
    <definedName name="소거">#REF!</definedName>
    <definedName name="소득">#REF!</definedName>
    <definedName name="소득구분3"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소득구분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소득금액" localSheetId="10" hidden="1">{#N/A,#N/A,FALSE,"UNIT";#N/A,#N/A,FALSE,"UNIT";#N/A,#N/A,FALSE,"계정"}</definedName>
    <definedName name="소득금액" hidden="1">{#N/A,#N/A,FALSE,"UNIT";#N/A,#N/A,FALSE,"UNIT";#N/A,#N/A,FALSE,"계정"}</definedName>
    <definedName name="소득금액2000" localSheetId="10" hidden="1">{#N/A,#N/A,FALSE,"UNIT";#N/A,#N/A,FALSE,"UNIT";#N/A,#N/A,FALSE,"계정"}</definedName>
    <definedName name="소득금액2000" hidden="1">{#N/A,#N/A,FALSE,"UNIT";#N/A,#N/A,FALSE,"UNIT";#N/A,#N/A,FALSE,"계정"}</definedName>
    <definedName name="소속코드">#REF!</definedName>
    <definedName name="소요기간" localSheetId="10" hidden="1">{#N/A,#N/A,FALSE,"정공"}</definedName>
    <definedName name="소요기간" hidden="1">{#N/A,#N/A,FALSE,"정공"}</definedName>
    <definedName name="소요날짜">#REF!</definedName>
    <definedName name="소요약">#REF!</definedName>
    <definedName name="소집통지서">#REF!</definedName>
    <definedName name="소형4" hidden="1">#REF!</definedName>
    <definedName name="소형발인" hidden="1">#REF!</definedName>
    <definedName name="소화주철장판" localSheetId="10" hidden="1">{#N/A,#N/A,FALSE,"단축1";#N/A,#N/A,FALSE,"단축2";#N/A,#N/A,FALSE,"단축3";#N/A,#N/A,FALSE,"장축";#N/A,#N/A,FALSE,"4WD"}</definedName>
    <definedName name="소화주철장판" hidden="1">{#N/A,#N/A,FALSE,"단축1";#N/A,#N/A,FALSE,"단축2";#N/A,#N/A,FALSE,"단축3";#N/A,#N/A,FALSE,"장축";#N/A,#N/A,FALSE,"4WD"}</definedName>
    <definedName name="손"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손" hidden="1">{#N/A,#N/A,FALSE,"손익표지";#N/A,#N/A,FALSE,"손익계산";#N/A,#N/A,FALSE,"일반관리비";#N/A,#N/A,FALSE,"영업외수익";#N/A,#N/A,FALSE,"영업외비용";#N/A,#N/A,FALSE,"매출액";#N/A,#N/A,FALSE,"요약손익";#N/A,#N/A,FALSE,"요약대차";#N/A,#N/A,FALSE,"매출채권현황";#N/A,#N/A,FALSE,"매출채권명세"}</definedName>
    <definedName name="손_익_계_산_서">#REF!</definedName>
    <definedName name="손실">#REF!</definedName>
    <definedName name="손익">#REF!</definedName>
    <definedName name="손익1" localSheetId="10" hidden="1">{#N/A,#N/A,FALSE,"Aging Summary";#N/A,#N/A,FALSE,"Ratio Analysis";#N/A,#N/A,FALSE,"Test 120 Day Accts";#N/A,#N/A,FALSE,"Tickmarks"}</definedName>
    <definedName name="손익1" hidden="1">{#N/A,#N/A,FALSE,"Aging Summary";#N/A,#N/A,FALSE,"Ratio Analysis";#N/A,#N/A,FALSE,"Test 120 Day Accts";#N/A,#N/A,FALSE,"Tickmarks"}</definedName>
    <definedName name="손익222"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손익222" hidden="1">{#N/A,#N/A,FALSE,"손익표지";#N/A,#N/A,FALSE,"손익계산";#N/A,#N/A,FALSE,"일반관리비";#N/A,#N/A,FALSE,"영업외수익";#N/A,#N/A,FALSE,"영업외비용";#N/A,#N/A,FALSE,"매출액";#N/A,#N/A,FALSE,"요약손익";#N/A,#N/A,FALSE,"요약대차";#N/A,#N/A,FALSE,"매출채권현황";#N/A,#N/A,FALSE,"매출채권명세"}</definedName>
    <definedName name="손익3"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손익3" hidden="1">{#N/A,#N/A,FALSE,"손익표지";#N/A,#N/A,FALSE,"손익계산";#N/A,#N/A,FALSE,"일반관리비";#N/A,#N/A,FALSE,"영업외수익";#N/A,#N/A,FALSE,"영업외비용";#N/A,#N/A,FALSE,"매출액";#N/A,#N/A,FALSE,"요약손익";#N/A,#N/A,FALSE,"요약대차";#N/A,#N/A,FALSE,"매출채권현황";#N/A,#N/A,FALSE,"매출채권명세"}</definedName>
    <definedName name="손익4"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손익4" hidden="1">{#N/A,#N/A,FALSE,"손익표지";#N/A,#N/A,FALSE,"손익계산";#N/A,#N/A,FALSE,"일반관리비";#N/A,#N/A,FALSE,"영업외수익";#N/A,#N/A,FALSE,"영업외비용";#N/A,#N/A,FALSE,"매출액";#N/A,#N/A,FALSE,"요약손익";#N/A,#N/A,FALSE,"요약대차";#N/A,#N/A,FALSE,"매출채권현황";#N/A,#N/A,FALSE,"매출채권명세"}</definedName>
    <definedName name="손익계">#REF!</definedName>
    <definedName name="손익계산" localSheetId="10" hidden="1">{#N/A,#N/A,FALSE,"정공"}</definedName>
    <definedName name="손익계산" hidden="1">{#N/A,#N/A,FALSE,"정공"}</definedName>
    <definedName name="손익계산서" hidden="1">#REF!</definedName>
    <definedName name="손익계산서조정_04_12" localSheetId="10" hidden="1">{#N/A,#N/A,FALSE,"1.CRITERIA";#N/A,#N/A,FALSE,"2.IS";#N/A,#N/A,FALSE,"3.BS";#N/A,#N/A,FALSE,"4.PER PL";#N/A,#N/A,FALSE,"5.INVESTMENT";#N/A,#N/A,FALSE,"6.공문";#N/A,#N/A,FALSE,"7.netinvest"}</definedName>
    <definedName name="손익계산서조정_04_12" hidden="1">{#N/A,#N/A,FALSE,"1.CRITERIA";#N/A,#N/A,FALSE,"2.IS";#N/A,#N/A,FALSE,"3.BS";#N/A,#N/A,FALSE,"4.PER PL";#N/A,#N/A,FALSE,"5.INVESTMENT";#N/A,#N/A,FALSE,"6.공문";#N/A,#N/A,FALSE,"7.netinvest"}</definedName>
    <definedName name="손익보"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손익보" hidden="1">{#N/A,#N/A,FALSE,"손익표지";#N/A,#N/A,FALSE,"손익계산";#N/A,#N/A,FALSE,"일반관리비";#N/A,#N/A,FALSE,"영업외수익";#N/A,#N/A,FALSE,"영업외비용";#N/A,#N/A,FALSE,"매출액";#N/A,#N/A,FALSE,"요약손익";#N/A,#N/A,FALSE,"요약대차";#N/A,#N/A,FALSE,"매출채권현황";#N/A,#N/A,FALSE,"매출채권명세"}</definedName>
    <definedName name="손익보00"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손익보00" hidden="1">{#N/A,#N/A,FALSE,"손익표지";#N/A,#N/A,FALSE,"손익계산";#N/A,#N/A,FALSE,"일반관리비";#N/A,#N/A,FALSE,"영업외수익";#N/A,#N/A,FALSE,"영업외비용";#N/A,#N/A,FALSE,"매출액";#N/A,#N/A,FALSE,"요약손익";#N/A,#N/A,FALSE,"요약대차";#N/A,#N/A,FALSE,"매출채권현황";#N/A,#N/A,FALSE,"매출채권명세"}</definedName>
    <definedName name="손익보고"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손익보고00"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손익보고00"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hidden="1">{#N/A,#N/A,FALSE,"손익표지";#N/A,#N/A,FALSE,"손익계산";#N/A,#N/A,FALSE,"일반관리비";#N/A,#N/A,FALSE,"영업외수익";#N/A,#N/A,FALSE,"영업외비용";#N/A,#N/A,FALSE,"매출액";#N/A,#N/A,FALSE,"요약손익";#N/A,#N/A,FALSE,"요약대차";#N/A,#N/A,FALSE,"매출채권현황";#N/A,#N/A,FALSE,"매출채권명세"}</definedName>
    <definedName name="손익보고5"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손익보고5"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hidden="1">{#N/A,#N/A,FALSE,"손익표지";#N/A,#N/A,FALSE,"손익계산";#N/A,#N/A,FALSE,"일반관리비";#N/A,#N/A,FALSE,"영업외수익";#N/A,#N/A,FALSE,"영업외비용";#N/A,#N/A,FALSE,"매출액";#N/A,#N/A,FALSE,"요약손익";#N/A,#N/A,FALSE,"요약대차";#N/A,#N/A,FALSE,"매출채권현황";#N/A,#N/A,FALSE,"매출채권명세"}</definedName>
    <definedName name="손익보곡"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손익보곡" hidden="1">{#N/A,#N/A,FALSE,"손익표지";#N/A,#N/A,FALSE,"손익계산";#N/A,#N/A,FALSE,"일반관리비";#N/A,#N/A,FALSE,"영업외수익";#N/A,#N/A,FALSE,"영업외비용";#N/A,#N/A,FALSE,"매출액";#N/A,#N/A,FALSE,"요약손익";#N/A,#N/A,FALSE,"요약대차";#N/A,#N/A,FALSE,"매출채권현황";#N/A,#N/A,FALSE,"매출채권명세"}</definedName>
    <definedName name="손익보골"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손익보골" hidden="1">{#N/A,#N/A,FALSE,"손익표지";#N/A,#N/A,FALSE,"손익계산";#N/A,#N/A,FALSE,"일반관리비";#N/A,#N/A,FALSE,"영업외수익";#N/A,#N/A,FALSE,"영업외비용";#N/A,#N/A,FALSE,"매출액";#N/A,#N/A,FALSE,"요약손익";#N/A,#N/A,FALSE,"요약대차";#N/A,#N/A,FALSE,"매출채권현황";#N/A,#N/A,FALSE,"매출채권명세"}</definedName>
    <definedName name="손익보곰"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손익보곰" hidden="1">{#N/A,#N/A,FALSE,"손익표지";#N/A,#N/A,FALSE,"손익계산";#N/A,#N/A,FALSE,"일반관리비";#N/A,#N/A,FALSE,"영업외수익";#N/A,#N/A,FALSE,"영업외비용";#N/A,#N/A,FALSE,"매출액";#N/A,#N/A,FALSE,"요약손익";#N/A,#N/A,FALSE,"요약대차";#N/A,#N/A,FALSE,"매출채권현황";#N/A,#N/A,FALSE,"매출채권명세"}</definedName>
    <definedName name="손익보곱"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손익보곱" hidden="1">{#N/A,#N/A,FALSE,"손익표지";#N/A,#N/A,FALSE,"손익계산";#N/A,#N/A,FALSE,"일반관리비";#N/A,#N/A,FALSE,"영업외수익";#N/A,#N/A,FALSE,"영업외비용";#N/A,#N/A,FALSE,"매출액";#N/A,#N/A,FALSE,"요약손익";#N/A,#N/A,FALSE,"요약대차";#N/A,#N/A,FALSE,"매출채권현황";#N/A,#N/A,FALSE,"매출채권명세"}</definedName>
    <definedName name="손익보공"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손익보공" hidden="1">{#N/A,#N/A,FALSE,"손익표지";#N/A,#N/A,FALSE,"손익계산";#N/A,#N/A,FALSE,"일반관리비";#N/A,#N/A,FALSE,"영업외수익";#N/A,#N/A,FALSE,"영업외비용";#N/A,#N/A,FALSE,"매출액";#N/A,#N/A,FALSE,"요약손익";#N/A,#N/A,FALSE,"요약대차";#N/A,#N/A,FALSE,"매출채권현황";#N/A,#N/A,FALSE,"매출채권명세"}</definedName>
    <definedName name="손익보곻"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손익보곻" hidden="1">{#N/A,#N/A,FALSE,"손익표지";#N/A,#N/A,FALSE,"손익계산";#N/A,#N/A,FALSE,"일반관리비";#N/A,#N/A,FALSE,"영업외수익";#N/A,#N/A,FALSE,"영업외비용";#N/A,#N/A,FALSE,"매출액";#N/A,#N/A,FALSE,"요약손익";#N/A,#N/A,FALSE,"요약대차";#N/A,#N/A,FALSE,"매출채권현황";#N/A,#N/A,FALSE,"매출채권명세"}</definedName>
    <definedName name="손익보소"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손익보소" hidden="1">{#N/A,#N/A,FALSE,"손익표지";#N/A,#N/A,FALSE,"손익계산";#N/A,#N/A,FALSE,"일반관리비";#N/A,#N/A,FALSE,"영업외수익";#N/A,#N/A,FALSE,"영업외비용";#N/A,#N/A,FALSE,"매출액";#N/A,#N/A,FALSE,"요약손익";#N/A,#N/A,FALSE,"요약대차";#N/A,#N/A,FALSE,"매출채권현황";#N/A,#N/A,FALSE,"매출채권명세"}</definedName>
    <definedName name="손익보코"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손익보코" hidden="1">{#N/A,#N/A,FALSE,"손익표지";#N/A,#N/A,FALSE,"손익계산";#N/A,#N/A,FALSE,"일반관리비";#N/A,#N/A,FALSE,"영업외수익";#N/A,#N/A,FALSE,"영업외비용";#N/A,#N/A,FALSE,"매출액";#N/A,#N/A,FALSE,"요약손익";#N/A,#N/A,FALSE,"요약대차";#N/A,#N/A,FALSE,"매출채권현황";#N/A,#N/A,FALSE,"매출채권명세"}</definedName>
    <definedName name="손익예상" localSheetId="10" hidden="1">{#N/A,#N/A,FALSE,"UNIT";#N/A,#N/A,FALSE,"UNIT";#N/A,#N/A,FALSE,"계정"}</definedName>
    <definedName name="손익예상" hidden="1">{#N/A,#N/A,FALSE,"UNIT";#N/A,#N/A,FALSE,"UNIT";#N/A,#N/A,FALSE,"계정"}</definedName>
    <definedName name="손익인쇄">#REF!</definedName>
    <definedName name="손익정산" localSheetId="10" hidden="1">{#N/A,#N/A,FALSE,"Aging Summary";#N/A,#N/A,FALSE,"Ratio Analysis";#N/A,#N/A,FALSE,"Test 120 Day Accts";#N/A,#N/A,FALSE,"Tickmarks"}</definedName>
    <definedName name="손익정산" hidden="1">{#N/A,#N/A,FALSE,"Aging Summary";#N/A,#N/A,FALSE,"Ratio Analysis";#N/A,#N/A,FALSE,"Test 120 Day Accts";#N/A,#N/A,FALSE,"Tickmarks"}</definedName>
    <definedName name="손익정산표">#REF!</definedName>
    <definedName name="송" localSheetId="10" hidden="1">{#N/A,#N/A,TRUE,"Y생산";#N/A,#N/A,TRUE,"Y판매";#N/A,#N/A,TRUE,"Y총물량";#N/A,#N/A,TRUE,"Y능력";#N/A,#N/A,TRUE,"YKD"}</definedName>
    <definedName name="송" hidden="1">{#N/A,#N/A,TRUE,"Y생산";#N/A,#N/A,TRUE,"Y판매";#N/A,#N/A,TRUE,"Y총물량";#N/A,#N/A,TRUE,"Y능력";#N/A,#N/A,TRUE,"YKD"}</definedName>
    <definedName name="송익" localSheetId="10" hidden="1">{#N/A,#N/A,FALSE,"정공"}</definedName>
    <definedName name="송익" hidden="1">{#N/A,#N/A,FALSE,"정공"}</definedName>
    <definedName name="송창기" localSheetId="10" hidden="1">{#N/A,#N/A,TRUE,"Y생산";#N/A,#N/A,TRUE,"Y판매";#N/A,#N/A,TRUE,"Y총물량";#N/A,#N/A,TRUE,"Y능력";#N/A,#N/A,TRUE,"YKD"}</definedName>
    <definedName name="송창기" hidden="1">{#N/A,#N/A,TRUE,"Y생산";#N/A,#N/A,TRUE,"Y판매";#N/A,#N/A,TRUE,"Y총물량";#N/A,#N/A,TRUE,"Y능력";#N/A,#N/A,TRUE,"YKD"}</definedName>
    <definedName name="쇼바2" localSheetId="10" hidden="1">{#N/A,#N/A,FALSE,"단축1";#N/A,#N/A,FALSE,"단축2";#N/A,#N/A,FALSE,"단축3";#N/A,#N/A,FALSE,"장축";#N/A,#N/A,FALSE,"4WD"}</definedName>
    <definedName name="쇼바2" hidden="1">{#N/A,#N/A,FALSE,"단축1";#N/A,#N/A,FALSE,"단축2";#N/A,#N/A,FALSE,"단축3";#N/A,#N/A,FALSE,"장축";#N/A,#N/A,FALSE,"4WD"}</definedName>
    <definedName name="수">#N/A</definedName>
    <definedName name="수_______출">#REF!</definedName>
    <definedName name="수가">#REF!</definedName>
    <definedName name="수금비비례수당">#REF!</definedName>
    <definedName name="수금비전사공동">#REF!</definedName>
    <definedName name="수금비합계">#REF!</definedName>
    <definedName name="수금합계">#REF!</definedName>
    <definedName name="수급추이" localSheetId="10" hidden="1">{"'7-2지역별'!$A$1:$R$44"}</definedName>
    <definedName name="수급추이" hidden="1">{"'7-2지역별'!$A$1:$R$44"}</definedName>
    <definedName name="수도계">#REF!</definedName>
    <definedName name="수도광열비">#REF!</definedName>
    <definedName name="수도료">#REF!</definedName>
    <definedName name="수량추정" localSheetId="10" hidden="1">{#N/A,#N/A,FALSE,"정공"}</definedName>
    <definedName name="수량추정" hidden="1">{#N/A,#N/A,FALSE,"정공"}</definedName>
    <definedName name="수리비">#REF!</definedName>
    <definedName name="수보누계">#REF!</definedName>
    <definedName name="수보당월">#REF!</definedName>
    <definedName name="수불부일치">#REF!</definedName>
    <definedName name="수선비세부" hidden="1">#REF!</definedName>
    <definedName name="수수">#N/A</definedName>
    <definedName name="수수료계상">#REF!</definedName>
    <definedName name="수수수">#N/A</definedName>
    <definedName name="수수실적7월">#N/A</definedName>
    <definedName name="수요분석최종"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hidden="1">{#N/A,#N/A,FALSE,"손익표지";#N/A,#N/A,FALSE,"손익계산";#N/A,#N/A,FALSE,"일반관리비";#N/A,#N/A,FALSE,"영업외수익";#N/A,#N/A,FALSE,"영업외비용";#N/A,#N/A,FALSE,"매출액";#N/A,#N/A,FALSE,"요약손익";#N/A,#N/A,FALSE,"요약대차";#N/A,#N/A,FALSE,"매출채권현황";#N/A,#N/A,FALSE,"매출채권명세"}</definedName>
    <definedName name="수이" localSheetId="10" hidden="1">{#N/A,#N/A,FALSE,"BS";#N/A,#N/A,FALSE,"PL";#N/A,#N/A,FALSE,"A";#N/A,#N/A,FALSE,"B";#N/A,#N/A,FALSE,"B1";#N/A,#N/A,FALSE,"C";#N/A,#N/A,FALSE,"C1";#N/A,#N/A,FALSE,"C2";#N/A,#N/A,FALSE,"D";#N/A,#N/A,FALSE,"E";#N/A,#N/A,FALSE,"F";#N/A,#N/A,FALSE,"AA";#N/A,#N/A,FALSE,"BB";#N/A,#N/A,FALSE,"CC";#N/A,#N/A,FALSE,"DD";#N/A,#N/A,FALSE,"EE";#N/A,#N/A,FALSE,"FF";#N/A,#N/A,FALSE,"PL10";#N/A,#N/A,FALSE,"PL20";#N/A,#N/A,FALSE,"PL30"}</definedName>
    <definedName name="수이" hidden="1">{#N/A,#N/A,FALSE,"BS";#N/A,#N/A,FALSE,"PL";#N/A,#N/A,FALSE,"A";#N/A,#N/A,FALSE,"B";#N/A,#N/A,FALSE,"B1";#N/A,#N/A,FALSE,"C";#N/A,#N/A,FALSE,"C1";#N/A,#N/A,FALSE,"C2";#N/A,#N/A,FALSE,"D";#N/A,#N/A,FALSE,"E";#N/A,#N/A,FALSE,"F";#N/A,#N/A,FALSE,"AA";#N/A,#N/A,FALSE,"BB";#N/A,#N/A,FALSE,"CC";#N/A,#N/A,FALSE,"DD";#N/A,#N/A,FALSE,"EE";#N/A,#N/A,FALSE,"FF";#N/A,#N/A,FALSE,"PL10";#N/A,#N/A,FALSE,"PL20";#N/A,#N/A,FALSE,"PL30"}</definedName>
    <definedName name="수익" hidden="1">#REF!</definedName>
    <definedName name="수익·비용" localSheetId="10" hidden="1">{#N/A,#N/A,FALSE,"BS";#N/A,#N/A,FALSE,"PL";#N/A,#N/A,FALSE,"A";#N/A,#N/A,FALSE,"B";#N/A,#N/A,FALSE,"B1";#N/A,#N/A,FALSE,"C";#N/A,#N/A,FALSE,"C1";#N/A,#N/A,FALSE,"C2";#N/A,#N/A,FALSE,"D";#N/A,#N/A,FALSE,"E";#N/A,#N/A,FALSE,"F";#N/A,#N/A,FALSE,"AA";#N/A,#N/A,FALSE,"BB";#N/A,#N/A,FALSE,"CC";#N/A,#N/A,FALSE,"DD";#N/A,#N/A,FALSE,"EE";#N/A,#N/A,FALSE,"FF";#N/A,#N/A,FALSE,"PL10";#N/A,#N/A,FALSE,"PL20";#N/A,#N/A,FALSE,"PL30"}</definedName>
    <definedName name="수익·비용" hidden="1">{#N/A,#N/A,FALSE,"BS";#N/A,#N/A,FALSE,"PL";#N/A,#N/A,FALSE,"A";#N/A,#N/A,FALSE,"B";#N/A,#N/A,FALSE,"B1";#N/A,#N/A,FALSE,"C";#N/A,#N/A,FALSE,"C1";#N/A,#N/A,FALSE,"C2";#N/A,#N/A,FALSE,"D";#N/A,#N/A,FALSE,"E";#N/A,#N/A,FALSE,"F";#N/A,#N/A,FALSE,"AA";#N/A,#N/A,FALSE,"BB";#N/A,#N/A,FALSE,"CC";#N/A,#N/A,FALSE,"DD";#N/A,#N/A,FALSE,"EE";#N/A,#N/A,FALSE,"FF";#N/A,#N/A,FALSE,"PL10";#N/A,#N/A,FALSE,"PL20";#N/A,#N/A,FALSE,"PL30"}</definedName>
    <definedName name="수익4속" localSheetId="10" hidden="1">{#N/A,#N/A,FALSE,"단축1";#N/A,#N/A,FALSE,"단축2";#N/A,#N/A,FALSE,"단축3";#N/A,#N/A,FALSE,"장축";#N/A,#N/A,FALSE,"4WD"}</definedName>
    <definedName name="수익4속" hidden="1">{#N/A,#N/A,FALSE,"단축1";#N/A,#N/A,FALSE,"단축2";#N/A,#N/A,FALSE,"단축3";#N/A,#N/A,FALSE,"장축";#N/A,#N/A,FALSE,"4WD"}</definedName>
    <definedName name="수익율표">#REF!</definedName>
    <definedName name="수익증권1">#REF!</definedName>
    <definedName name="수익증권2">#REF!</definedName>
    <definedName name="수익증권3">#REF!</definedName>
    <definedName name="수익증권4">#REF!</definedName>
    <definedName name="수익증권5">#REF!</definedName>
    <definedName name="수익증권6">#REF!</definedName>
    <definedName name="수익증권7">#REF!</definedName>
    <definedName name="수익증권8">#REF!</definedName>
    <definedName name="수입3" localSheetId="10" hidden="1">{"'7-2지역별'!$A$1:$R$44"}</definedName>
    <definedName name="수입3" hidden="1">{"'7-2지역별'!$A$1:$R$44"}</definedName>
    <definedName name="수입금액">#REF!</definedName>
    <definedName name="수입금액조정며엣서">#REF!</definedName>
    <definedName name="수입보증금">#REF!</definedName>
    <definedName name="수입이자">#REF!</definedName>
    <definedName name="수ㅈ1ㅇ">#REF!</definedName>
    <definedName name="수정" localSheetId="10" hidden="1">{#N/A,#N/A,FALSE,"BS";#N/A,#N/A,FALSE,"PL";#N/A,#N/A,FALSE,"처분";#N/A,#N/A,FALSE,"현금";#N/A,#N/A,FALSE,"매출";#N/A,#N/A,FALSE,"원가";#N/A,#N/A,FALSE,"경영"}</definedName>
    <definedName name="수정" hidden="1">{#N/A,#N/A,FALSE,"BS";#N/A,#N/A,FALSE,"PL";#N/A,#N/A,FALSE,"처분";#N/A,#N/A,FALSE,"현금";#N/A,#N/A,FALSE,"매출";#N/A,#N/A,FALSE,"원가";#N/A,#N/A,FALSE,"경영"}</definedName>
    <definedName name="수정1" localSheetId="10" hidden="1">{#N/A,#N/A,FALSE,"ALM-ASISC"}</definedName>
    <definedName name="수정1" hidden="1">{#N/A,#N/A,FALSE,"ALM-ASISC"}</definedName>
    <definedName name="수정2" localSheetId="10" hidden="1">{#N/A,#N/A,FALSE,"신규dep";#N/A,#N/A,FALSE,"신규dep-금형상각후";#N/A,#N/A,FALSE,"신규dep-연구비상각후";#N/A,#N/A,FALSE,"신규dep-기계,공구상각후"}</definedName>
    <definedName name="수정2" hidden="1">{#N/A,#N/A,FALSE,"신규dep";#N/A,#N/A,FALSE,"신규dep-금형상각후";#N/A,#N/A,FALSE,"신규dep-연구비상각후";#N/A,#N/A,FALSE,"신규dep-기계,공구상각후"}</definedName>
    <definedName name="수정3" localSheetId="10" hidden="1">{#N/A,#N/A,FALSE,"ALM-ASISC"}</definedName>
    <definedName name="수정3" hidden="1">{#N/A,#N/A,FALSE,"ALM-ASISC"}</definedName>
    <definedName name="수정4" localSheetId="10" hidden="1">{#N/A,#N/A,FALSE,"ALM-ASISC"}</definedName>
    <definedName name="수정4" hidden="1">{#N/A,#N/A,FALSE,"ALM-ASISC"}</definedName>
    <definedName name="수정5" localSheetId="10" hidden="1">{#N/A,#N/A,FALSE,"ALM-ASISC"}</definedName>
    <definedName name="수정5" hidden="1">{#N/A,#N/A,FALSE,"ALM-ASISC"}</definedName>
    <definedName name="수정6" localSheetId="10" hidden="1">{#N/A,#N/A,FALSE,"ALM-ASISC"}</definedName>
    <definedName name="수정6" hidden="1">{#N/A,#N/A,FALSE,"ALM-ASISC"}</definedName>
    <definedName name="수정CF" localSheetId="10" hidden="1">{#N/A,#N/A,TRUE,"Summary";#N/A,#N/A,TRUE,"IS";#N/A,#N/A,TRUE,"Adj";#N/A,#N/A,TRUE,"BS";#N/A,#N/A,TRUE,"CF";#N/A,#N/A,TRUE,"Debt";#N/A,#N/A,TRUE,"IRR"}</definedName>
    <definedName name="수정CF" hidden="1">{#N/A,#N/A,TRUE,"Summary";#N/A,#N/A,TRUE,"IS";#N/A,#N/A,TRUE,"Adj";#N/A,#N/A,TRUE,"BS";#N/A,#N/A,TRUE,"CF";#N/A,#N/A,TRUE,"Debt";#N/A,#N/A,TRUE,"IRR"}</definedName>
    <definedName name="수정sk가스" localSheetId="10" hidden="1">{#N/A,#N/A,FALSE,"BS";#N/A,#N/A,FALSE,"PL";#N/A,#N/A,FALSE,"A";#N/A,#N/A,FALSE,"B";#N/A,#N/A,FALSE,"B1";#N/A,#N/A,FALSE,"C";#N/A,#N/A,FALSE,"C1";#N/A,#N/A,FALSE,"C2";#N/A,#N/A,FALSE,"D";#N/A,#N/A,FALSE,"E";#N/A,#N/A,FALSE,"F";#N/A,#N/A,FALSE,"AA";#N/A,#N/A,FALSE,"BB";#N/A,#N/A,FALSE,"CC";#N/A,#N/A,FALSE,"DD";#N/A,#N/A,FALSE,"EE";#N/A,#N/A,FALSE,"FF";#N/A,#N/A,FALSE,"PL10";#N/A,#N/A,FALSE,"PL20";#N/A,#N/A,FALSE,"PL30"}</definedName>
    <definedName name="수정sk가스" hidden="1">{#N/A,#N/A,FALSE,"BS";#N/A,#N/A,FALSE,"PL";#N/A,#N/A,FALSE,"A";#N/A,#N/A,FALSE,"B";#N/A,#N/A,FALSE,"B1";#N/A,#N/A,FALSE,"C";#N/A,#N/A,FALSE,"C1";#N/A,#N/A,FALSE,"C2";#N/A,#N/A,FALSE,"D";#N/A,#N/A,FALSE,"E";#N/A,#N/A,FALSE,"F";#N/A,#N/A,FALSE,"AA";#N/A,#N/A,FALSE,"BB";#N/A,#N/A,FALSE,"CC";#N/A,#N/A,FALSE,"DD";#N/A,#N/A,FALSE,"EE";#N/A,#N/A,FALSE,"FF";#N/A,#N/A,FALSE,"PL10";#N/A,#N/A,FALSE,"PL20";#N/A,#N/A,FALSE,"PL30"}</definedName>
    <definedName name="수정물량" localSheetId="10" hidden="1">{#N/A,#N/A,TRUE,"Y생산";#N/A,#N/A,TRUE,"Y판매";#N/A,#N/A,TRUE,"Y총물량";#N/A,#N/A,TRUE,"Y능력";#N/A,#N/A,TRUE,"YKD"}</definedName>
    <definedName name="수정물량" hidden="1">{#N/A,#N/A,TRUE,"Y생산";#N/A,#N/A,TRUE,"Y판매";#N/A,#N/A,TRUE,"Y총물량";#N/A,#N/A,TRUE,"Y능력";#N/A,#N/A,TRUE,"YKD"}</definedName>
    <definedName name="수정분">#REF!</definedName>
    <definedName name="수정분개">#REF!</definedName>
    <definedName name="수정사항">#REF!</definedName>
    <definedName name="수정사항_34분기" localSheetId="10" hidden="1">{#N/A,#N/A,FALSE,"매출이익"}</definedName>
    <definedName name="수정사항_34분기" hidden="1">{#N/A,#N/A,FALSE,"매출이익"}</definedName>
    <definedName name="수정사항1" localSheetId="10" hidden="1">{#N/A,#N/A,FALSE,"BS";#N/A,#N/A,FALSE,"PL";#N/A,#N/A,FALSE,"처분";#N/A,#N/A,FALSE,"현금";#N/A,#N/A,FALSE,"매출";#N/A,#N/A,FALSE,"원가";#N/A,#N/A,FALSE,"경영"}</definedName>
    <definedName name="수정사항1" hidden="1">{#N/A,#N/A,FALSE,"BS";#N/A,#N/A,FALSE,"PL";#N/A,#N/A,FALSE,"처분";#N/A,#N/A,FALSE,"현금";#N/A,#N/A,FALSE,"매출";#N/A,#N/A,FALSE,"원가";#N/A,#N/A,FALSE,"경영"}</definedName>
    <definedName name="수정사항집게표">#REF!</definedName>
    <definedName name="수정사항집계표" hidden="1">#REF!</definedName>
    <definedName name="수정손익" localSheetId="10" hidden="1">{#N/A,#N/A,FALSE,"정공"}</definedName>
    <definedName name="수정손익" hidden="1">{#N/A,#N/A,FALSE,"정공"}</definedName>
    <definedName name="수정ㅇㅇㅇㅇ" localSheetId="10">{"'손익현황'!$A$1:$J$29"}</definedName>
    <definedName name="수정ㅇㅇㅇㅇ">{"'손익현황'!$A$1:$J$29"}</definedName>
    <definedName name="수정영문" localSheetId="10" hidden="1">{#N/A,#N/A,FALSE,"1.PRODT1";#N/A,#N/A,FALSE,"2.PRODT2";#N/A,#N/A,FALSE,"3.PRODT3";#N/A,#N/A,FALSE,"4.PRODCTL";#N/A,#N/A,FALSE,"5.KETI";#N/A,#N/A,FALSE,"6..QA1";#N/A,#N/A,FALSE,"7.QA2";#N/A,#N/A,FALSE,"8.MAINTE";#N/A,#N/A,FALSE,"9.SHE";#N/A,#N/A,FALSE,"10.APLCAT";#N/A,#N/A,FALSE,"11GA";#N/A,#N/A,FALSE,"12.FINANCE";#N/A,#N/A,FALSE,"13.ACCOUNT";#N/A,#N/A,FALSE,"14.PROCUR.";#N/A,#N/A,FALSE,"15.SE";#N/A,#N/A,FALSE,"16.SC";#N/A,#N/A,FALSE,"17.P&amp;I";#N/A,#N/A,FALSE,"18.MANUCOM";#N/A,#N/A,FALSE,"19.SACOM";#N/A,#N/A,FALSE,"20.INVEST.TOTAL";#N/A,#N/A,FALSE,"21.건가 증감현황";#N/A,#N/A,FALSE,"22.1.Depre1";#N/A,#N/A,FALSE,"23.Accum.Depre";#N/A,#N/A,FALSE,"24.INVEST.NET";#N/A,#N/A,FALSE,"25.Insure";#N/A,#N/A,FALSE,"26.Dep.All"}</definedName>
    <definedName name="수정영문" hidden="1">{#N/A,#N/A,FALSE,"1.PRODT1";#N/A,#N/A,FALSE,"2.PRODT2";#N/A,#N/A,FALSE,"3.PRODT3";#N/A,#N/A,FALSE,"4.PRODCTL";#N/A,#N/A,FALSE,"5.KETI";#N/A,#N/A,FALSE,"6..QA1";#N/A,#N/A,FALSE,"7.QA2";#N/A,#N/A,FALSE,"8.MAINTE";#N/A,#N/A,FALSE,"9.SHE";#N/A,#N/A,FALSE,"10.APLCAT";#N/A,#N/A,FALSE,"11GA";#N/A,#N/A,FALSE,"12.FINANCE";#N/A,#N/A,FALSE,"13.ACCOUNT";#N/A,#N/A,FALSE,"14.PROCUR.";#N/A,#N/A,FALSE,"15.SE";#N/A,#N/A,FALSE,"16.SC";#N/A,#N/A,FALSE,"17.P&amp;I";#N/A,#N/A,FALSE,"18.MANUCOM";#N/A,#N/A,FALSE,"19.SACOM";#N/A,#N/A,FALSE,"20.INVEST.TOTAL";#N/A,#N/A,FALSE,"21.건가 증감현황";#N/A,#N/A,FALSE,"22.1.Depre1";#N/A,#N/A,FALSE,"23.Accum.Depre";#N/A,#N/A,FALSE,"24.INVEST.NET";#N/A,#N/A,FALSE,"25.Insure";#N/A,#N/A,FALSE,"26.Dep.All"}</definedName>
    <definedName name="수정전표">#REF!</definedName>
    <definedName name="수정현금흐름표" localSheetId="10" hidden="1">{#N/A,#N/A,TRUE,"Summary";#N/A,#N/A,TRUE,"IS";#N/A,#N/A,TRUE,"Adj";#N/A,#N/A,TRUE,"BS";#N/A,#N/A,TRUE,"CF";#N/A,#N/A,TRUE,"Debt";#N/A,#N/A,TRUE,"IRR"}</definedName>
    <definedName name="수정현금흐름표" hidden="1">{#N/A,#N/A,TRUE,"Summary";#N/A,#N/A,TRUE,"IS";#N/A,#N/A,TRUE,"Adj";#N/A,#N/A,TRUE,"BS";#N/A,#N/A,TRUE,"CF";#N/A,#N/A,TRUE,"Debt";#N/A,#N/A,TRUE,"IRR"}</definedName>
    <definedName name="수정현금흐름표_pjh" localSheetId="10" hidden="1">{#N/A,#N/A,TRUE,"Summary";#N/A,#N/A,TRUE,"IS";#N/A,#N/A,TRUE,"Adj";#N/A,#N/A,TRUE,"BS";#N/A,#N/A,TRUE,"CF";#N/A,#N/A,TRUE,"Debt";#N/A,#N/A,TRUE,"IRR"}</definedName>
    <definedName name="수정현금흐름표_pjh" hidden="1">{#N/A,#N/A,TRUE,"Summary";#N/A,#N/A,TRUE,"IS";#N/A,#N/A,TRUE,"Adj";#N/A,#N/A,TRUE,"BS";#N/A,#N/A,TRUE,"CF";#N/A,#N/A,TRUE,"Debt";#N/A,#N/A,TRUE,"IRR"}</definedName>
    <definedName name="수정현금흐름표2" localSheetId="10" hidden="1">{#N/A,#N/A,TRUE,"Summary";#N/A,#N/A,TRUE,"IS";#N/A,#N/A,TRUE,"Adj";#N/A,#N/A,TRUE,"BS";#N/A,#N/A,TRUE,"CF";#N/A,#N/A,TRUE,"Debt";#N/A,#N/A,TRUE,"IRR"}</definedName>
    <definedName name="수정현금흐름표2" hidden="1">{#N/A,#N/A,TRUE,"Summary";#N/A,#N/A,TRUE,"IS";#N/A,#N/A,TRUE,"Adj";#N/A,#N/A,TRUE,"BS";#N/A,#N/A,TRUE,"CF";#N/A,#N/A,TRUE,"Debt";#N/A,#N/A,TRUE,"IRR"}</definedName>
    <definedName name="수주계획"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수주계획" hidden="1">{#N/A,#N/A,FALSE,"손익표지";#N/A,#N/A,FALSE,"손익계산";#N/A,#N/A,FALSE,"일반관리비";#N/A,#N/A,FALSE,"영업외수익";#N/A,#N/A,FALSE,"영업외비용";#N/A,#N/A,FALSE,"매출액";#N/A,#N/A,FALSE,"요약손익";#N/A,#N/A,FALSE,"요약대차";#N/A,#N/A,FALSE,"매출채권현황";#N/A,#N/A,FALSE,"매출채권명세"}</definedName>
    <definedName name="수주계획_매출성격별" localSheetId="10" hidden="1">{"'Desktop Inventory 현황'!$B$2:$O$35"}</definedName>
    <definedName name="수주계획_매출성격별" hidden="1">{"'Desktop Inventory 현황'!$B$2:$O$35"}</definedName>
    <definedName name="수주계획_조정" localSheetId="10" hidden="1">{"'Desktop Inventory 현황'!$B$2:$O$35"}</definedName>
    <definedName name="수주계획_조정" hidden="1">{"'Desktop Inventory 현황'!$B$2:$O$35"}</definedName>
    <definedName name="수주잔고">#REF!</definedName>
    <definedName name="수출" localSheetId="1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순위" localSheetId="10" hidden="1">{"'7-2지역별'!$A$1:$R$44"}</definedName>
    <definedName name="수출순위" hidden="1">{"'7-2지역별'!$A$1:$R$44"}</definedName>
    <definedName name="수출실적" localSheetId="10" hidden="1">{"'Sheet1'!$A$1:$H$36"}</definedName>
    <definedName name="수출실적" hidden="1">{"'Sheet1'!$A$1:$H$36"}</definedName>
    <definedName name="수출판촉비총괄" hidden="1">#N/A</definedName>
    <definedName name="수행자">#REF!</definedName>
    <definedName name="순공사"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번">#REF!</definedName>
    <definedName name="순손실">#REF!</definedName>
    <definedName name="순이익">#REF!</definedName>
    <definedName name="순천_연향_1차">#REF!</definedName>
    <definedName name="순현재가치">#REF!</definedName>
    <definedName name="스"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스" hidden="1">{#N/A,#N/A,FALSE,"손익표지";#N/A,#N/A,FALSE,"손익계산";#N/A,#N/A,FALSE,"일반관리비";#N/A,#N/A,FALSE,"영업외수익";#N/A,#N/A,FALSE,"영업외비용";#N/A,#N/A,FALSE,"매출액";#N/A,#N/A,FALSE,"요약손익";#N/A,#N/A,FALSE,"요약대차";#N/A,#N/A,FALSE,"매출채권현황";#N/A,#N/A,FALSE,"매출채권명세"}</definedName>
    <definedName name="스톡옵션" localSheetId="2">BlankMacro1</definedName>
    <definedName name="스톡옵션" localSheetId="3">BlankMacro1</definedName>
    <definedName name="스톡옵션" localSheetId="5">BlankMacro1</definedName>
    <definedName name="스톡옵션" localSheetId="6">BlankMacro1</definedName>
    <definedName name="스톡옵션" localSheetId="7">BlankMacro1</definedName>
    <definedName name="스톡옵션" localSheetId="8">BlankMacro1</definedName>
    <definedName name="스톡옵션" localSheetId="9">BlankMacro1</definedName>
    <definedName name="스톡옵션" localSheetId="4">BlankMacro1</definedName>
    <definedName name="스톡옵션" localSheetId="10">BlankMacro1</definedName>
    <definedName name="스톡옵션" localSheetId="1">BlankMacro1</definedName>
    <definedName name="스톡옵션">BlankMacro1</definedName>
    <definedName name="슬래그파우더"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슬래그파우더"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승부">#REF!</definedName>
    <definedName name="승부2">#REF!</definedName>
    <definedName name="승인서" localSheetId="10" hidden="1">{#N/A,#N/A,FALSE,"범우구미";#N/A,#N/A,FALSE,"세한케미칼";#N/A,#N/A,FALSE,"세명화학";#N/A,#N/A,FALSE,"신영케미칼";#N/A,#N/A,FALSE,"일석상사"}</definedName>
    <definedName name="승인서" hidden="1">{#N/A,#N/A,FALSE,"범우구미";#N/A,#N/A,FALSE,"세한케미칼";#N/A,#N/A,FALSE,"세명화학";#N/A,#N/A,FALSE,"신영케미칼";#N/A,#N/A,FALSE,"일석상사"}</definedName>
    <definedName name="시">#REF!</definedName>
    <definedName name="시간당임율">#REF!</definedName>
    <definedName name="시간외수당">#REF!</definedName>
    <definedName name="시간외수당_호봉">#REF!</definedName>
    <definedName name="시나리오">#REF!</definedName>
    <definedName name="시나리오1">#REF!</definedName>
    <definedName name="시니리오">#REF!</definedName>
    <definedName name="시리즈">#REF!</definedName>
    <definedName name="시매출">#REF!</definedName>
    <definedName name="시부인액">#REF!</definedName>
    <definedName name="시산">#REF!</definedName>
    <definedName name="시산_1">#REF!</definedName>
    <definedName name="시산_2">#REF!</definedName>
    <definedName name="시산_3">#REF!</definedName>
    <definedName name="시산_4">#REF!</definedName>
    <definedName name="시산표">#REF!</definedName>
    <definedName name="시산표2" localSheetId="10" hidden="1">{#N/A,#N/A,FALSE,"BS";#N/A,#N/A,FALSE,"PL";#N/A,#N/A,FALSE,"처분";#N/A,#N/A,FALSE,"현금";#N/A,#N/A,FALSE,"매출";#N/A,#N/A,FALSE,"원가";#N/A,#N/A,FALSE,"경영"}</definedName>
    <definedName name="시산표2" hidden="1">{#N/A,#N/A,FALSE,"BS";#N/A,#N/A,FALSE,"PL";#N/A,#N/A,FALSE,"처분";#N/A,#N/A,FALSE,"현금";#N/A,#N/A,FALSE,"매출";#N/A,#N/A,FALSE,"원가";#N/A,#N/A,FALSE,"경영"}</definedName>
    <definedName name="시설사용료">#REF!</definedName>
    <definedName name="시설투자" localSheetId="10" hidden="1">{#N/A,#N/A,FALSE,"UNIT";#N/A,#N/A,FALSE,"UNIT";#N/A,#N/A,FALSE,"계정"}</definedName>
    <definedName name="시설투자" hidden="1">{#N/A,#N/A,FALSE,"UNIT";#N/A,#N/A,FALSE,"UNIT";#N/A,#N/A,FALSE,"계정"}</definedName>
    <definedName name="시설투자계획_월별" localSheetId="10" hidden="1">{#N/A,#N/A,FALSE,"UNIT";#N/A,#N/A,FALSE,"UNIT";#N/A,#N/A,FALSE,"계정"}</definedName>
    <definedName name="시설투자계획_월별" hidden="1">{#N/A,#N/A,FALSE,"UNIT";#N/A,#N/A,FALSE,"UNIT";#N/A,#N/A,FALSE,"계정"}</definedName>
    <definedName name="시설투자총괄" localSheetId="10" hidden="1">{#N/A,#N/A,FALSE,"UNIT";#N/A,#N/A,FALSE,"UNIT";#N/A,#N/A,FALSE,"계정"}</definedName>
    <definedName name="시설투자총괄" hidden="1">{#N/A,#N/A,FALSE,"UNIT";#N/A,#N/A,FALSE,"UNIT";#N/A,#N/A,FALSE,"계정"}</definedName>
    <definedName name="시스템" localSheetId="10" hidden="1">{#N/A,#N/A,FALSE,"UNIT";#N/A,#N/A,FALSE,"UNIT";#N/A,#N/A,FALSE,"계정"}</definedName>
    <definedName name="시스템" hidden="1">{#N/A,#N/A,FALSE,"UNIT";#N/A,#N/A,FALSE,"UNIT";#N/A,#N/A,FALSE,"계정"}</definedName>
    <definedName name="시월">#REF!</definedName>
    <definedName name="시월급여">#REF!</definedName>
    <definedName name="시월급여임">#REF!</definedName>
    <definedName name="시월상여">#REF!</definedName>
    <definedName name="시월상여임">#REF!</definedName>
    <definedName name="시이자">#REF!</definedName>
    <definedName name="시인원">#REF!</definedName>
    <definedName name="시작">36892</definedName>
    <definedName name="시장동향" localSheetId="10" hidden="1">{#N/A,#N/A,TRUE,"Y생산";#N/A,#N/A,TRUE,"Y판매";#N/A,#N/A,TRUE,"Y총물량";#N/A,#N/A,TRUE,"Y능력";#N/A,#N/A,TRUE,"YKD"}</definedName>
    <definedName name="시장동향" hidden="1">{#N/A,#N/A,TRUE,"Y생산";#N/A,#N/A,TRUE,"Y판매";#N/A,#N/A,TRUE,"Y총물량";#N/A,#N/A,TRUE,"Y능력";#N/A,#N/A,TRUE,"YKD"}</definedName>
    <definedName name="시트" hidden="1">#REF!</definedName>
    <definedName name="시트선택11">#REF!</definedName>
    <definedName name="시트선택21">#REF!</definedName>
    <definedName name="시트선택후">#REF!</definedName>
    <definedName name="시트자료1" hidden="1">#REF!</definedName>
    <definedName name="시트자료2" hidden="1">#REF!</definedName>
    <definedName name="시트자료3" hidden="1">#REF!</definedName>
    <definedName name="시트자료4" hidden="1">#REF!</definedName>
    <definedName name="시화감가">#REF!</definedName>
    <definedName name="시화매출">#REF!</definedName>
    <definedName name="시화배부">#REF!</definedName>
    <definedName name="시화인원">#REF!</definedName>
    <definedName name="시화일반">#REF!</definedName>
    <definedName name="시화재료">#REF!</definedName>
    <definedName name="시화제조">#REF!</definedName>
    <definedName name="시화제품제고">#REF!</definedName>
    <definedName name="식" localSheetId="10" hidden="1">{#N/A,#N/A,TRUE,"생산";#N/A,#N/A,TRUE,"표지"}</definedName>
    <definedName name="식" hidden="1">{#N/A,#N/A,TRUE,"생산";#N/A,#N/A,TRUE,"표지"}</definedName>
    <definedName name="신AT종합" localSheetId="10" hidden="1">{#N/A,#N/A,FALSE,"단축1";#N/A,#N/A,FALSE,"단축2";#N/A,#N/A,FALSE,"단축3";#N/A,#N/A,FALSE,"장축";#N/A,#N/A,FALSE,"4WD"}</definedName>
    <definedName name="신AT종합" hidden="1">{#N/A,#N/A,FALSE,"단축1";#N/A,#N/A,FALSE,"단축2";#N/A,#N/A,FALSE,"단축3";#N/A,#N/A,FALSE,"장축";#N/A,#N/A,FALSE,"4WD"}</definedName>
    <definedName name="신규">#REF!</definedName>
    <definedName name="新規工事_計">#N/A</definedName>
    <definedName name="신규회선" localSheetId="10" hidden="1">{"'Desktop Inventory 현황'!$B$2:$O$35"}</definedName>
    <definedName name="신규회선" hidden="1">{"'Desktop Inventory 현황'!$B$2:$O$35"}</definedName>
    <definedName name="신규회ㅓㄴ" localSheetId="10" hidden="1">{"'Desktop Inventory 현황'!$B$2:$O$35"}</definedName>
    <definedName name="신규회ㅓㄴ" hidden="1">{"'Desktop Inventory 현황'!$B$2:$O$35"}</definedName>
    <definedName name="신명근" hidden="1">#REF!</definedName>
    <definedName name="신부1">#REF!</definedName>
    <definedName name="신부2">#REF!</definedName>
    <definedName name="신비1">#REF!</definedName>
    <definedName name="신비2">#REF!</definedName>
    <definedName name="신설변경" localSheetId="10" hidden="1">{#N/A,#N/A,FALSE,"3가";#N/A,#N/A,FALSE,"3나";#N/A,#N/A,FALSE,"3다"}</definedName>
    <definedName name="신설변경" hidden="1">{#N/A,#N/A,FALSE,"3가";#N/A,#N/A,FALSE,"3나";#N/A,#N/A,FALSE,"3다"}</definedName>
    <definedName name="신세대종합" localSheetId="10" hidden="1">{#N/A,#N/A,FALSE,"단축1";#N/A,#N/A,FALSE,"단축2";#N/A,#N/A,FALSE,"단축3";#N/A,#N/A,FALSE,"장축";#N/A,#N/A,FALSE,"4WD"}</definedName>
    <definedName name="신세대종합" hidden="1">{#N/A,#N/A,FALSE,"단축1";#N/A,#N/A,FALSE,"단축2";#N/A,#N/A,FALSE,"단축3";#N/A,#N/A,FALSE,"장축";#N/A,#N/A,FALSE,"4WD"}</definedName>
    <definedName name="신수1">#REF!</definedName>
    <definedName name="신수2">#REF!</definedName>
    <definedName name="신신자">#REF!</definedName>
    <definedName name="신용" localSheetId="10"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기타비용">#REF!,#REF!,#REF!,#REF!,#REF!,#REF!,#REF!,#REF!</definedName>
    <definedName name="신용기타수익">#REF!,#REF!,#REF!,#REF!,#REF!,#REF!,#REF!,#REF!,#REF!,#REF!,#REF!,#REF!</definedName>
    <definedName name="신용보정">#REF!,#REF!,#REF!,#REF!,#REF!,#REF!,#REF!,#REF!,#REF!,#REF!,#REF!,#REF!</definedName>
    <definedName name="신용손익1">#REF!,#REF!,#REF!,#REF!,#REF!,#REF!,#REF!,#REF!</definedName>
    <definedName name="신용손익2">#REF!,#REF!,#REF!,#REF!,#REF!,#REF!,#REF!,#REF!,#REF!,#REF!</definedName>
    <definedName name="신자">#REF!</definedName>
    <definedName name="신자1">#REF!</definedName>
    <definedName name="신자2">#REF!</definedName>
    <definedName name="신주인수권부사채의발행">#REF!</definedName>
    <definedName name="신진수">#REF!</definedName>
    <definedName name="신한교육">#REF!</definedName>
    <definedName name="신한복지">#REF!</definedName>
    <definedName name="신한연금">#REF!</definedName>
    <definedName name="신효성" localSheetId="10" hidden="1">{"'호선별현황(방식)'!$K$22:$P$22","'호선별현황(방식)'!$K$22:$P$22"}</definedName>
    <definedName name="신효성" hidden="1">{"'호선별현황(방식)'!$K$22:$P$22","'호선별현황(방식)'!$K$22:$P$22"}</definedName>
    <definedName name="실g1">#REF!</definedName>
    <definedName name="실g2">#REF!</definedName>
    <definedName name="실공1">#REF!</definedName>
    <definedName name="실공2">#REF!</definedName>
    <definedName name="실공3">#REF!</definedName>
    <definedName name="실사재고2004.9" localSheetId="10" hidden="1">{#N/A,#N/A,FALSE,"BS";#N/A,#N/A,FALSE,"PL";#N/A,#N/A,FALSE,"처분";#N/A,#N/A,FALSE,"현금";#N/A,#N/A,FALSE,"매출";#N/A,#N/A,FALSE,"원가";#N/A,#N/A,FALSE,"경영"}</definedName>
    <definedName name="실사재고2004.9" hidden="1">{#N/A,#N/A,FALSE,"BS";#N/A,#N/A,FALSE,"PL";#N/A,#N/A,FALSE,"처분";#N/A,#N/A,FALSE,"현금";#N/A,#N/A,FALSE,"매출";#N/A,#N/A,FALSE,"원가";#N/A,#N/A,FALSE,"경영"}</definedName>
    <definedName name="실시" localSheetId="10" hidden="1">{#N/A,#N/A,FALSE,"단축1";#N/A,#N/A,FALSE,"단축2";#N/A,#N/A,FALSE,"단축3";#N/A,#N/A,FALSE,"장축";#N/A,#N/A,FALSE,"4WD"}</definedName>
    <definedName name="실시" hidden="1">{#N/A,#N/A,FALSE,"단축1";#N/A,#N/A,FALSE,"단축2";#N/A,#N/A,FALSE,"단축3";#N/A,#N/A,FALSE,"장축";#N/A,#N/A,FALSE,"4WD"}</definedName>
    <definedName name="실적">#N/A</definedName>
    <definedName name="실적3"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4월" localSheetId="10" hidden="1">{#N/A,#N/A,FALSE,"UNIT";#N/A,#N/A,FALSE,"UNIT";#N/A,#N/A,FALSE,"계정"}</definedName>
    <definedName name="실적4월" hidden="1">{#N/A,#N/A,FALSE,"UNIT";#N/A,#N/A,FALSE,"UNIT";#N/A,#N/A,FALSE,"계정"}</definedName>
    <definedName name="실적6월" localSheetId="10" hidden="1">{#N/A,#N/A,FALSE,"UNIT";#N/A,#N/A,FALSE,"UNIT";#N/A,#N/A,FALSE,"계정"}</definedName>
    <definedName name="실적6월" hidden="1">{#N/A,#N/A,FALSE,"UNIT";#N/A,#N/A,FALSE,"UNIT";#N/A,#N/A,FALSE,"계정"}</definedName>
    <definedName name="실제감마">#REF!</definedName>
    <definedName name="실제베타">#REF!</definedName>
    <definedName name="실제알파">#REF!</definedName>
    <definedName name="실제유지비계">#REF!</definedName>
    <definedName name="실지급액">#REF!</definedName>
    <definedName name="실특수">#REF!</definedName>
    <definedName name="심플라이프">#REF!</definedName>
    <definedName name="십이월">#REF!</definedName>
    <definedName name="십이월급여">#REF!</definedName>
    <definedName name="십이월급여임">#REF!</definedName>
    <definedName name="십이월상여">#REF!</definedName>
    <definedName name="십이월상여임">#REF!</definedName>
    <definedName name="십일월">#REF!</definedName>
    <definedName name="십일월급여">#REF!</definedName>
    <definedName name="십일월급여임">#REF!</definedName>
    <definedName name="십일월상여">#REF!</definedName>
    <definedName name="십일월상여임">#REF!</definedName>
    <definedName name="쓰리" localSheetId="10" hidden="1">{#N/A,#N/A,TRUE,"생산";#N/A,#N/A,TRUE,"표지"}</definedName>
    <definedName name="쓰리" hidden="1">{#N/A,#N/A,TRUE,"생산";#N/A,#N/A,TRUE,"표지"}</definedName>
    <definedName name="씨티">#N/A</definedName>
    <definedName name="ㅇ">#N/A</definedName>
    <definedName name="ㅇ0" localSheetId="1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140">#REF!</definedName>
    <definedName name="ㅇ62">#REF!</definedName>
    <definedName name="ㅇADKFJDA" localSheetId="10" hidden="1">{#N/A,#N/A,FALSE,"을지 (4)";#N/A,#N/A,FALSE,"을지 (5)";#N/A,#N/A,FALSE,"을지 (6)"}</definedName>
    <definedName name="ㅇADKFJDA" hidden="1">{#N/A,#N/A,FALSE,"을지 (4)";#N/A,#N/A,FALSE,"을지 (5)";#N/A,#N/A,FALSE,"을지 (6)"}</definedName>
    <definedName name="ㅇㄴ">#REF!</definedName>
    <definedName name="ㅇㄴㄴ">#REF!</definedName>
    <definedName name="ㅇㄴㄹ">#REF!</definedName>
    <definedName name="ㅇㄴㄹㄴㄹ"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ㅁㄴㅁㄴㅇㄴㅇㅁㄴㅇㅁㄴㅇㅁㄴㅇㅇㄴㄴㅇㅇㄴㅁ">#N/A</definedName>
    <definedName name="ㅇㄴㅇ">#N/A</definedName>
    <definedName name="ㅇㄴㅇㄹㄴ">#REF!</definedName>
    <definedName name="ㅇㄴㅇㅇ" localSheetId="10" hidden="1">{#N/A,#N/A,FALSE,"UNIT";#N/A,#N/A,FALSE,"UNIT";#N/A,#N/A,FALSE,"계정"}</definedName>
    <definedName name="ㅇㄴㅇㅇ" hidden="1">{#N/A,#N/A,FALSE,"UNIT";#N/A,#N/A,FALSE,"UNIT";#N/A,#N/A,FALSE,"계정"}</definedName>
    <definedName name="ㅇㄴㅣㅏ" hidden="1">#REF!</definedName>
    <definedName name="ㅇ나닐ㄷ" localSheetId="10" hidden="1">{#N/A,#N/A,FALSE,"ALM-ASISC"}</definedName>
    <definedName name="ㅇ나닐ㄷ" hidden="1">{#N/A,#N/A,FALSE,"ALM-ASISC"}</definedName>
    <definedName name="ㅇㄷㄹㄹ" localSheetId="10" hidden="1">{"'Desktop Inventory 현황'!$B$2:$O$35"}</definedName>
    <definedName name="ㅇㄷㄹㄹ" hidden="1">{"'Desktop Inventory 현황'!$B$2:$O$35"}</definedName>
    <definedName name="ㅇㄹ">#REF!</definedName>
    <definedName name="ㅇㄹㄴ">#REF!</definedName>
    <definedName name="ㅇㄹㄴㄷㄱㅈ" hidden="1">#REF!</definedName>
    <definedName name="ㅇㄹㄴㄹㄴ" localSheetId="10" hidden="1">{#N/A,#N/A,FALSE,"지침";#N/A,#N/A,FALSE,"환경분석";#N/A,#N/A,FALSE,"Sheet16"}</definedName>
    <definedName name="ㅇㄹㄴㄹㄴ" hidden="1">{#N/A,#N/A,FALSE,"지침";#N/A,#N/A,FALSE,"환경분석";#N/A,#N/A,FALSE,"Sheet16"}</definedName>
    <definedName name="ㅇㄹㄴㅇ">#REF!</definedName>
    <definedName name="ㅇㄹㄹ">#N/A</definedName>
    <definedName name="ㅇㄹㅇ">#REF!</definedName>
    <definedName name="ㅇㄹㅇㄴ" hidden="1">#REF!</definedName>
    <definedName name="ㅇㄹㅇㄹㅇ" localSheetId="10" hidden="1">{#N/A,#N/A,FALSE,"정공"}</definedName>
    <definedName name="ㅇㄹㅇㄹㅇ" hidden="1">{#N/A,#N/A,FALSE,"정공"}</definedName>
    <definedName name="ㅇㄹㅇㄹㅇㄹㅇ" localSheetId="10" hidden="1">{#N/A,#N/A,FALSE,"UNIT";#N/A,#N/A,FALSE,"UNIT";#N/A,#N/A,FALSE,"계정"}</definedName>
    <definedName name="ㅇㄹㅇㄹㅇㄹㅇ" hidden="1">{#N/A,#N/A,FALSE,"UNIT";#N/A,#N/A,FALSE,"UNIT";#N/A,#N/A,FALSE,"계정"}</definedName>
    <definedName name="ㅇㄹㅇㅁㄴㅁ" localSheetId="1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ㅇㄹㅇㅁㄴㅁ"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ㅇㄹㅈㄷ" localSheetId="10" hidden="1">{#N/A,#N/A,FALSE,"ALM-ASISC"}</definedName>
    <definedName name="ㅇㄹㅈㄷ" hidden="1">{#N/A,#N/A,FALSE,"ALM-ASISC"}</definedName>
    <definedName name="ㅇㄹ홍ㄹ호"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ㅎ"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라ㅓㅏㅗㄹ"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ㄻㄴ" localSheetId="10" hidden="1">{#N/A,#N/A,FALSE,"BS";#N/A,#N/A,FALSE,"PL";#N/A,#N/A,FALSE,"처분";#N/A,#N/A,FALSE,"현금";#N/A,#N/A,FALSE,"매출";#N/A,#N/A,FALSE,"원가";#N/A,#N/A,FALSE,"경영"}</definedName>
    <definedName name="ㅇㄻㄴ" hidden="1">{#N/A,#N/A,FALSE,"BS";#N/A,#N/A,FALSE,"PL";#N/A,#N/A,FALSE,"처분";#N/A,#N/A,FALSE,"현금";#N/A,#N/A,FALSE,"매출";#N/A,#N/A,FALSE,"원가";#N/A,#N/A,FALSE,"경영"}</definedName>
    <definedName name="ㅇㄻㄴㅇㄻㄴ">#REF!</definedName>
    <definedName name="ㅇㅀ">#REF!</definedName>
    <definedName name="ㅇㅀㄴㅇ" localSheetId="10" hidden="1">{#N/A,#N/A,FALSE,"채산3501.XLS";#N/A,#N/A,FALSE,"신조수A.XLS";#N/A,#N/A,FALSE,"신조수b.XLS";#N/A,#N/A,FALSE,"채산3502.XLS";#N/A,#N/A,FALSE,"신조원리.XLS";#N/A,#N/A,FALSE,"신조감가.XLS"}</definedName>
    <definedName name="ㅇㅀㄴㅇ" hidden="1">{#N/A,#N/A,FALSE,"채산3501.XLS";#N/A,#N/A,FALSE,"신조수A.XLS";#N/A,#N/A,FALSE,"신조수b.XLS";#N/A,#N/A,FALSE,"채산3502.XLS";#N/A,#N/A,FALSE,"신조원리.XLS";#N/A,#N/A,FALSE,"신조감가.XLS"}</definedName>
    <definedName name="ㅇㅀㅇㅀ"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ㅀㅇㅁㄹ" localSheetId="10" hidden="1">{#N/A,#N/A,FALSE,"3가";#N/A,#N/A,FALSE,"3나";#N/A,#N/A,FALSE,"3다"}</definedName>
    <definedName name="ㅇㅀㅇㅁㄹ" hidden="1">{#N/A,#N/A,FALSE,"3가";#N/A,#N/A,FALSE,"3나";#N/A,#N/A,FALSE,"3다"}</definedName>
    <definedName name="ㅇㅁ">#REF!</definedName>
    <definedName name="ㅇㅁㄴㄻㄴㅇ"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ㅇ"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ㅇㅇ" hidden="1">{#N/A,#N/A,FALSE,"손익표지";#N/A,#N/A,FALSE,"손익계산";#N/A,#N/A,FALSE,"일반관리비";#N/A,#N/A,FALSE,"영업외수익";#N/A,#N/A,FALSE,"영업외비용";#N/A,#N/A,FALSE,"매출액";#N/A,#N/A,FALSE,"요약손익";#N/A,#N/A,FALSE,"요약대차";#N/A,#N/A,FALSE,"매출채권현황";#N/A,#N/A,FALSE,"매출채권명세"}</definedName>
    <definedName name="ㅇㅇㄳ"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ㄳ"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ㄴㄴㄴㄴ" localSheetId="10" hidden="1">{#N/A,#N/A,FALSE,"BS";#N/A,#N/A,FALSE,"PL";#N/A,#N/A,FALSE,"A";#N/A,#N/A,FALSE,"B";#N/A,#N/A,FALSE,"B1";#N/A,#N/A,FALSE,"C";#N/A,#N/A,FALSE,"C1";#N/A,#N/A,FALSE,"C2";#N/A,#N/A,FALSE,"D";#N/A,#N/A,FALSE,"E";#N/A,#N/A,FALSE,"F";#N/A,#N/A,FALSE,"AA";#N/A,#N/A,FALSE,"BB";#N/A,#N/A,FALSE,"CC";#N/A,#N/A,FALSE,"DD";#N/A,#N/A,FALSE,"EE";#N/A,#N/A,FALSE,"FF";#N/A,#N/A,FALSE,"PL10";#N/A,#N/A,FALSE,"PL20";#N/A,#N/A,FALSE,"PL30"}</definedName>
    <definedName name="ㅇㅇㄴㄴㄴㄴ" hidden="1">{#N/A,#N/A,FALSE,"BS";#N/A,#N/A,FALSE,"PL";#N/A,#N/A,FALSE,"A";#N/A,#N/A,FALSE,"B";#N/A,#N/A,FALSE,"B1";#N/A,#N/A,FALSE,"C";#N/A,#N/A,FALSE,"C1";#N/A,#N/A,FALSE,"C2";#N/A,#N/A,FALSE,"D";#N/A,#N/A,FALSE,"E";#N/A,#N/A,FALSE,"F";#N/A,#N/A,FALSE,"AA";#N/A,#N/A,FALSE,"BB";#N/A,#N/A,FALSE,"CC";#N/A,#N/A,FALSE,"DD";#N/A,#N/A,FALSE,"EE";#N/A,#N/A,FALSE,"FF";#N/A,#N/A,FALSE,"PL10";#N/A,#N/A,FALSE,"PL20";#N/A,#N/A,FALSE,"PL30"}</definedName>
    <definedName name="ㅇㅇㄹㄹ" localSheetId="10" hidden="1">{#N/A,#N/A,FALSE,"표지";#N/A,#N/A,FALSE,"전제";#N/A,#N/A,FALSE,"손익-자 (2)";#N/A,#N/A,FALSE,"손익-자";#N/A,#N/A,FALSE,"손익-마 (2)";#N/A,#N/A,FALSE,"손익-마";#N/A,#N/A,FALSE,"총손최종"}</definedName>
    <definedName name="ㅇㅇㄹㄹ" hidden="1">{#N/A,#N/A,FALSE,"표지";#N/A,#N/A,FALSE,"전제";#N/A,#N/A,FALSE,"손익-자 (2)";#N/A,#N/A,FALSE,"손익-자";#N/A,#N/A,FALSE,"손익-마 (2)";#N/A,#N/A,FALSE,"손익-마";#N/A,#N/A,FALSE,"총손최종"}</definedName>
    <definedName name="ㅇㅇㄹㅈㅈ" localSheetId="10" hidden="1">{#N/A,#N/A,FALSE,"ALM-ASISC"}</definedName>
    <definedName name="ㅇㅇㄹㅈㅈ" hidden="1">{#N/A,#N/A,FALSE,"ALM-ASISC"}</definedName>
    <definedName name="ㅇㅇㅇ">#N/A</definedName>
    <definedName name="ㅇㅇㅇㅇ">#N/A</definedName>
    <definedName name="ㅇㅇㅇㅇㅇ" localSheetId="10" hidden="1">{#N/A,#N/A,FALSE,"UNIT";#N/A,#N/A,FALSE,"UNIT";#N/A,#N/A,FALSE,"계정"}</definedName>
    <definedName name="ㅇㅇㅇㅇㅇ" hidden="1">{#N/A,#N/A,FALSE,"UNIT";#N/A,#N/A,FALSE,"UNIT";#N/A,#N/A,FALSE,"계정"}</definedName>
    <definedName name="ㅇㅇㅇㅇㅇㅇ" localSheetId="10">{0;0;0;0;5;1;0.75;0;0;0;2;FALSE;FALSE;FALSE;FALSE;FALSE;#N/A;1;100;#N/A;#N/A;"";""}</definedName>
    <definedName name="ㅇㅇㅇㅇㅇㅇ">{0;0;0;0;5;1;0.75;0;0;0;2;FALSE;FALSE;FALSE;FALSE;FALSE;#N/A;1;100;#N/A;#N/A;"";""}</definedName>
    <definedName name="ㅇㅇㅇㅇㅇㅇㅇㅇ" localSheetId="10" hidden="1">{#N/A,#N/A,FALSE,"표지";#N/A,#N/A,FALSE,"전제";#N/A,#N/A,FALSE,"손익-자 (2)";#N/A,#N/A,FALSE,"손익-자";#N/A,#N/A,FALSE,"손익-마 (2)";#N/A,#N/A,FALSE,"손익-마";#N/A,#N/A,FALSE,"총손최종"}</definedName>
    <definedName name="ㅇㅇㅇㅇㅇㅇㅇㅇ" hidden="1">{#N/A,#N/A,FALSE,"표지";#N/A,#N/A,FALSE,"전제";#N/A,#N/A,FALSE,"손익-자 (2)";#N/A,#N/A,FALSE,"손익-자";#N/A,#N/A,FALSE,"손익-마 (2)";#N/A,#N/A,FALSE,"손익-마";#N/A,#N/A,FALSE,"총손최종"}</definedName>
    <definedName name="ㅇㅇㅇㅇㅇㅇㅇㅇㅇ" localSheetId="10" hidden="1">{"'Sheet1'!$A$1:$H$36"}</definedName>
    <definedName name="ㅇㅇㅇㅇㅇㅇㅇㅇㅇ" hidden="1">{"'Sheet1'!$A$1:$H$36"}</definedName>
    <definedName name="ㅇㅇㅇㅇㅇㅇㅇㅇㅇㅇㅇ" localSheetId="10" hidden="1">{#N/A,#N/A,FALSE,"ALM-ASISC"}</definedName>
    <definedName name="ㅇㅇㅇㅇㅇㅇㅇㅇㅇㅇㅇ" hidden="1">{#N/A,#N/A,FALSE,"ALM-ASISC"}</definedName>
    <definedName name="ㅇㅇㅇㅇㅇㅇㅇㅇㅇㅇㅇㅇㅇ" localSheetId="10" hidden="1">{"'Sheet1'!$A$1:$H$36"}</definedName>
    <definedName name="ㅇㅇㅇㅇㅇㅇㅇㅇㅇㅇㅇㅇㅇ" hidden="1">{"'Sheet1'!$A$1:$H$36"}</definedName>
    <definedName name="ㅇㅇㅇㅇㅇㅇㅇㅇㅇㅇㅇㅇㅇㅇ" localSheetId="10" hidden="1">{"'Sheet1'!$A$1:$H$36"}</definedName>
    <definedName name="ㅇㅇㅇㅇㅇㅇㅇㅇㅇㅇㅇㅇㅇㅇ" hidden="1">{"'Sheet1'!$A$1:$H$36"}</definedName>
    <definedName name="ㅇ아" localSheetId="10" hidden="1">{#N/A,#N/A,FALSE,"3가";#N/A,#N/A,FALSE,"3나";#N/A,#N/A,FALSE,"3다"}</definedName>
    <definedName name="ㅇ아" hidden="1">{#N/A,#N/A,FALSE,"3가";#N/A,#N/A,FALSE,"3나";#N/A,#N/A,FALSE,"3다"}</definedName>
    <definedName name="ㅇㅈ" localSheetId="1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ㄴㄹㄴㅇ"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ㅎ" localSheetId="10" hidden="1">{#N/A,#N/A,FALSE,"단축1";#N/A,#N/A,FALSE,"단축2";#N/A,#N/A,FALSE,"단축3";#N/A,#N/A,FALSE,"장축";#N/A,#N/A,FALSE,"4WD"}</definedName>
    <definedName name="ㅇㅎ" hidden="1">{#N/A,#N/A,FALSE,"단축1";#N/A,#N/A,FALSE,"단축2";#N/A,#N/A,FALSE,"단축3";#N/A,#N/A,FALSE,"장축";#N/A,#N/A,FALSE,"4WD"}</definedName>
    <definedName name="ㅇㅎㄹㄻ"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ㅎㄹㄻ"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ㅎㅇㅎㅇㄶㄹㅇ" localSheetId="10" hidden="1">{"'Desktop Inventory 현황'!$B$2:$O$35"}</definedName>
    <definedName name="ㅇㅎㅇㅎㅇㄶㄹㅇ" hidden="1">{"'Desktop Inventory 현황'!$B$2:$O$35"}</definedName>
    <definedName name="ㅇ호">#REF!</definedName>
    <definedName name="아"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아" hidden="1">{#N/A,#N/A,FALSE,"손익표지";#N/A,#N/A,FALSE,"손익계산";#N/A,#N/A,FALSE,"일반관리비";#N/A,#N/A,FALSE,"영업외수익";#N/A,#N/A,FALSE,"영업외비용";#N/A,#N/A,FALSE,"매출액";#N/A,#N/A,FALSE,"요약손익";#N/A,#N/A,FALSE,"요약대차";#N/A,#N/A,FALSE,"매출채권현황";#N/A,#N/A,FALSE,"매출채권명세"}</definedName>
    <definedName name="아나나" localSheetId="10" hidden="1">{#N/A,#N/A,FALSE,"정공"}</definedName>
    <definedName name="아나나" hidden="1">{#N/A,#N/A,FALSE,"정공"}</definedName>
    <definedName name="아나마오" localSheetId="10" hidden="1">{#N/A,#N/A,FALSE,"정공"}</definedName>
    <definedName name="아나마오" hidden="1">{#N/A,#N/A,FALSE,"정공"}</definedName>
    <definedName name="아니" localSheetId="10" hidden="1">{#N/A,#N/A,FALSE,"BS";#N/A,#N/A,FALSE,"PL";#N/A,#N/A,FALSE,"처분";#N/A,#N/A,FALSE,"현금";#N/A,#N/A,FALSE,"매출";#N/A,#N/A,FALSE,"원가";#N/A,#N/A,FALSE,"경영"}</definedName>
    <definedName name="아니" hidden="1">{#N/A,#N/A,FALSE,"BS";#N/A,#N/A,FALSE,"PL";#N/A,#N/A,FALSE,"처분";#N/A,#N/A,FALSE,"현금";#N/A,#N/A,FALSE,"매출";#N/A,#N/A,FALSE,"원가";#N/A,#N/A,FALSE,"경영"}</definedName>
    <definedName name="아니면말고" localSheetId="10" hidden="1">{#N/A,#N/A,FALSE,"정공"}</definedName>
    <definedName name="아니면말고" hidden="1">{#N/A,#N/A,FALSE,"정공"}</definedName>
    <definedName name="아니오" localSheetId="10" hidden="1">{#N/A,#N/A,FALSE,"정공"}</definedName>
    <definedName name="아니오" hidden="1">{#N/A,#N/A,FALSE,"정공"}</definedName>
    <definedName name="아니오닫는다">#REF!</definedName>
    <definedName name="아니오오오">#REF!</definedName>
    <definedName name="아닙니다" localSheetId="10" hidden="1">{#N/A,#N/A,FALSE,"정공"}</definedName>
    <definedName name="아닙니다" hidden="1">{#N/A,#N/A,FALSE,"정공"}</definedName>
    <definedName name="아라리오">#REF!</definedName>
    <definedName name="아람" localSheetId="10" hidden="1">{#N/A,#N/A,FALSE,"BS";#N/A,#N/A,FALSE,"PL";#N/A,#N/A,FALSE,"처분";#N/A,#N/A,FALSE,"현금";#N/A,#N/A,FALSE,"매출";#N/A,#N/A,FALSE,"원가";#N/A,#N/A,FALSE,"경영"}</definedName>
    <definedName name="아람" hidden="1">{#N/A,#N/A,FALSE,"BS";#N/A,#N/A,FALSE,"PL";#N/A,#N/A,FALSE,"처분";#N/A,#N/A,FALSE,"현금";#N/A,#N/A,FALSE,"매출";#N/A,#N/A,FALSE,"원가";#N/A,#N/A,FALSE,"경영"}</definedName>
    <definedName name="아랑" localSheetId="10" hidden="1">{"'Desktop Inventory 현황'!$B$2:$O$35"}</definedName>
    <definedName name="아랑" hidden="1">{"'Desktop Inventory 현황'!$B$2:$O$35"}</definedName>
    <definedName name="아러" localSheetId="10" hidden="1">{#N/A,#N/A,FALSE,"BS";#N/A,#N/A,FALSE,"PL";#N/A,#N/A,FALSE,"처분";#N/A,#N/A,FALSE,"현금";#N/A,#N/A,FALSE,"매출";#N/A,#N/A,FALSE,"원가";#N/A,#N/A,FALSE,"경영"}</definedName>
    <definedName name="아러" hidden="1">{#N/A,#N/A,FALSE,"BS";#N/A,#N/A,FALSE,"PL";#N/A,#N/A,FALSE,"처분";#N/A,#N/A,FALSE,"현금";#N/A,#N/A,FALSE,"매출";#N/A,#N/A,FALSE,"원가";#N/A,#N/A,FALSE,"경영"}</definedName>
    <definedName name="아름다은" localSheetId="10" hidden="1">{#N/A,#N/A,FALSE,"BS";#N/A,#N/A,FALSE,"PL";#N/A,#N/A,FALSE,"처분";#N/A,#N/A,FALSE,"현금";#N/A,#N/A,FALSE,"매출";#N/A,#N/A,FALSE,"원가";#N/A,#N/A,FALSE,"경영"}</definedName>
    <definedName name="아름다은" hidden="1">{#N/A,#N/A,FALSE,"BS";#N/A,#N/A,FALSE,"PL";#N/A,#N/A,FALSE,"처분";#N/A,#N/A,FALSE,"현금";#N/A,#N/A,FALSE,"매출";#N/A,#N/A,FALSE,"원가";#N/A,#N/A,FALSE,"경영"}</definedName>
    <definedName name="아릐" localSheetId="10" hidden="1">{"'Desktop Inventory 현황'!$B$2:$O$35"}</definedName>
    <definedName name="아릐" hidden="1">{"'Desktop Inventory 현황'!$B$2:$O$35"}</definedName>
    <definedName name="아리">#REF!</definedName>
    <definedName name="아싸아"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아싸아" hidden="1">{#N/A,#N/A,FALSE,"손익표지";#N/A,#N/A,FALSE,"손익계산";#N/A,#N/A,FALSE,"일반관리비";#N/A,#N/A,FALSE,"영업외수익";#N/A,#N/A,FALSE,"영업외비용";#N/A,#N/A,FALSE,"매출액";#N/A,#N/A,FALSE,"요약손익";#N/A,#N/A,FALSE,"요약대차";#N/A,#N/A,FALSE,"매출채권현황";#N/A,#N/A,FALSE,"매출채권명세"}</definedName>
    <definedName name="아아"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아아" localSheetId="10" hidden="1">{#N/A,#N/A,FALSE,"기술료 비교"}</definedName>
    <definedName name="아아아" hidden="1">{#N/A,#N/A,FALSE,"기술료 비교"}</definedName>
    <definedName name="아아아아아" localSheetId="10" hidden="1">{#N/A,#N/A,FALSE,"1.CRITERIA";#N/A,#N/A,FALSE,"2.IS";#N/A,#N/A,FALSE,"3.BS";#N/A,#N/A,FALSE,"4.PER PL";#N/A,#N/A,FALSE,"5.INVESTMENT";#N/A,#N/A,FALSE,"6.공문";#N/A,#N/A,FALSE,"7.netinvest"}</definedName>
    <definedName name="아아아아아" hidden="1">{#N/A,#N/A,FALSE,"1.CRITERIA";#N/A,#N/A,FALSE,"2.IS";#N/A,#N/A,FALSE,"3.BS";#N/A,#N/A,FALSE,"4.PER PL";#N/A,#N/A,FALSE,"5.INVESTMENT";#N/A,#N/A,FALSE,"6.공문";#N/A,#N/A,FALSE,"7.netinvest"}</definedName>
    <definedName name="아아아ㅏ아아ㅏ아ㅏㅇ" localSheetId="10" hidden="1">{"'매출'!$A$1:$I$22"}</definedName>
    <definedName name="아아아ㅏ아아ㅏ아ㅏㅇ" hidden="1">{"'매출'!$A$1:$I$22"}</definedName>
    <definedName name="아아아ㅏㅏㅏㅏㅏㅏㅏㅏㅏㅏㅏㅏ" localSheetId="10" hidden="1">{"'Sheet1'!$A$1:$H$36"}</definedName>
    <definedName name="아아아ㅏㅏㅏㅏㅏㅏㅏㅏㅏㅏㅏㅏ" hidden="1">{"'Sheet1'!$A$1:$H$36"}</definedName>
    <definedName name="아앙"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앙"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웅" localSheetId="10" hidden="1">{"'Sheet1'!$A$1:$D$15"}</definedName>
    <definedName name="아웅" hidden="1">{"'Sheet1'!$A$1:$D$15"}</definedName>
    <definedName name="아이" localSheetId="10" hidden="1">{#N/A,#N/A,FALSE,"1.CRITERIA";#N/A,#N/A,FALSE,"2.IS";#N/A,#N/A,FALSE,"3.BS";#N/A,#N/A,FALSE,"4.PER PL";#N/A,#N/A,FALSE,"5.INVESTMENT";#N/A,#N/A,FALSE,"6.공문";#N/A,#N/A,FALSE,"7.netinvest"}</definedName>
    <definedName name="아이" hidden="1">{#N/A,#N/A,FALSE,"1.CRITERIA";#N/A,#N/A,FALSE,"2.IS";#N/A,#N/A,FALSE,"3.BS";#N/A,#N/A,FALSE,"4.PER PL";#N/A,#N/A,FALSE,"5.INVESTMENT";#N/A,#N/A,FALSE,"6.공문";#N/A,#N/A,FALSE,"7.netinvest"}</definedName>
    <definedName name="아인ㄹ">#REF!</definedName>
    <definedName name="아저씨">#REF!</definedName>
    <definedName name="아조하아" localSheetId="10" hidden="1">{#N/A,#N/A,FALSE,"UNIT";#N/A,#N/A,FALSE,"UNIT";#N/A,#N/A,FALSE,"계정"}</definedName>
    <definedName name="아조하아" hidden="1">{#N/A,#N/A,FALSE,"UNIT";#N/A,#N/A,FALSE,"UNIT";#N/A,#N/A,FALSE,"계정"}</definedName>
    <definedName name="아ㅏ아아아아아" localSheetId="10" hidden="1">{#N/A,#N/A,FALSE,"UNIT";#N/A,#N/A,FALSE,"UNIT";#N/A,#N/A,FALSE,"계정"}</definedName>
    <definedName name="아ㅏ아아아아아" hidden="1">{#N/A,#N/A,FALSE,"UNIT";#N/A,#N/A,FALSE,"UNIT";#N/A,#N/A,FALSE,"계정"}</definedName>
    <definedName name="아ㅏㅏ" hidden="1">#REF!</definedName>
    <definedName name="아ㅏㅓ랜"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ㄹ" localSheetId="10" hidden="1">{#N/A,#N/A,FALSE,"ALM-ASISC"}</definedName>
    <definedName name="아ㅓㄹ" hidden="1">{#N/A,#N/A,FALSE,"ALM-ASISC"}</definedName>
    <definedName name="아ㅓㄹ지" localSheetId="10" hidden="1">{#N/A,#N/A,FALSE,"ALM-ASISC"}</definedName>
    <definedName name="아ㅓㄹ지" hidden="1">{#N/A,#N/A,FALSE,"ALM-ASISC"}</definedName>
    <definedName name="아ㅓㅈ" localSheetId="10" hidden="1">{#N/A,#N/A,FALSE,"ALM-ASISC"}</definedName>
    <definedName name="아ㅓㅈ" hidden="1">{#N/A,#N/A,FALSE,"ALM-ASISC"}</definedName>
    <definedName name="아ㅓㅗㄹ" localSheetId="10" hidden="1">{#N/A,#N/A,FALSE,"ALM-ASISC"}</definedName>
    <definedName name="아ㅓㅗㄹ" hidden="1">{#N/A,#N/A,FALSE,"ALM-ASISC"}</definedName>
    <definedName name="아ㅣㅈ" localSheetId="10" hidden="1">{#N/A,#N/A,FALSE,"ALM-ASISC"}</definedName>
    <definedName name="아ㅣㅈ" hidden="1">{#N/A,#N/A,FALSE,"ALM-ASISC"}</definedName>
    <definedName name="아ㅣㅈㅂ" localSheetId="10" hidden="1">{#N/A,#N/A,FALSE,"ALM-ASISC"}</definedName>
    <definedName name="아ㅣㅈㅂ" hidden="1">{#N/A,#N/A,FALSE,"ALM-ASISC"}</definedName>
    <definedName name="안" hidden="1">#REF!</definedName>
    <definedName name="안건" localSheetId="10" hidden="1">{#N/A,#N/A,FALSE,"BS";#N/A,#N/A,FALSE,"PL";#N/A,#N/A,FALSE,"처분";#N/A,#N/A,FALSE,"현금";#N/A,#N/A,FALSE,"매출";#N/A,#N/A,FALSE,"원가";#N/A,#N/A,FALSE,"경영"}</definedName>
    <definedName name="안건" hidden="1">{#N/A,#N/A,FALSE,"BS";#N/A,#N/A,FALSE,"PL";#N/A,#N/A,FALSE,"처분";#N/A,#N/A,FALSE,"현금";#N/A,#N/A,FALSE,"매출";#N/A,#N/A,FALSE,"원가";#N/A,#N/A,FALSE,"경영"}</definedName>
    <definedName name="안녕">#REF!</definedName>
    <definedName name="안녕1">#REF!</definedName>
    <definedName name="안녕3">#REF!</definedName>
    <definedName name="안녕하" hidden="1">#REF!</definedName>
    <definedName name="안녕하1" hidden="1">#REF!</definedName>
    <definedName name="안녕하세용"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안녕하세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안산선부동지급">#REF!</definedName>
    <definedName name="안우준" localSheetId="10" hidden="1">{#N/A,#N/A,FALSE,"채산3501.XLS";#N/A,#N/A,FALSE,"신조수A.XLS";#N/A,#N/A,FALSE,"신조수b.XLS";#N/A,#N/A,FALSE,"채산3502.XLS";#N/A,#N/A,FALSE,"신조원리.XLS";#N/A,#N/A,FALSE,"신조감가.XLS"}</definedName>
    <definedName name="안우준" hidden="1">{#N/A,#N/A,FALSE,"채산3501.XLS";#N/A,#N/A,FALSE,"신조수A.XLS";#N/A,#N/A,FALSE,"신조수b.XLS";#N/A,#N/A,FALSE,"채산3502.XLS";#N/A,#N/A,FALSE,"신조원리.XLS";#N/A,#N/A,FALSE,"신조감가.XLS"}</definedName>
    <definedName name="안전설계">#REF!</definedName>
    <definedName name="안진"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진"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알" localSheetId="10" hidden="1">{"'Desktop Inventory 현황'!$B$2:$O$35"}</definedName>
    <definedName name="알" hidden="1">{"'Desktop Inventory 현황'!$B$2:$O$35"}</definedName>
    <definedName name="알았어요.." localSheetId="10">{"'손익현황'!$A$1:$J$29"}</definedName>
    <definedName name="알았어요..">{"'손익현황'!$A$1:$J$29"}</definedName>
    <definedName name="알제이">#REF!</definedName>
    <definedName name="암21C">#REF!</definedName>
    <definedName name="앗서" localSheetId="10" hidden="1">{#N/A,#N/A,FALSE,"정공"}</definedName>
    <definedName name="앗서" hidden="1">{#N/A,#N/A,FALSE,"정공"}</definedName>
    <definedName name="앙">#REF!</definedName>
    <definedName name="앙ㄹ">#REF!</definedName>
    <definedName name="야" localSheetId="10" hidden="1">{#N/A,#N/A,FALSE,"UNIT";#N/A,#N/A,FALSE,"UNIT";#N/A,#N/A,FALSE,"계정"}</definedName>
    <definedName name="야" hidden="1">{#N/A,#N/A,FALSE,"UNIT";#N/A,#N/A,FALSE,"UNIT";#N/A,#N/A,FALSE,"계정"}</definedName>
    <definedName name="약식손익" localSheetId="10" hidden="1">{#N/A,#N/A,FALSE,"정공"}</definedName>
    <definedName name="약식손익" hidden="1">{#N/A,#N/A,FALSE,"정공"}</definedName>
    <definedName name="약정분임">#REF!</definedName>
    <definedName name="약정사항"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사항"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이이자율">#REF!</definedName>
    <definedName name="약정잉자" localSheetId="10" hidden="1">{#N/A,#N/A,FALSE,"정공"}</definedName>
    <definedName name="약정잉자" hidden="1">{#N/A,#N/A,FALSE,"정공"}</definedName>
    <definedName name="양" localSheetId="10" hidden="1">{#N/A,#N/A,FALSE,"UNIT";#N/A,#N/A,FALSE,"UNIT";#N/A,#N/A,FALSE,"계정"}</definedName>
    <definedName name="양" hidden="1">{#N/A,#N/A,FALSE,"UNIT";#N/A,#N/A,FALSE,"UNIT";#N/A,#N/A,FALSE,"계정"}</definedName>
    <definedName name="양로계">#REF!</definedName>
    <definedName name="양산">#REF!</definedName>
    <definedName name="양산조직"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#REF!</definedName>
    <definedName name="양식1">#REF!</definedName>
    <definedName name="양식2">#REF!</definedName>
    <definedName name="양식3">#REF!</definedName>
    <definedName name="어">#REF!</definedName>
    <definedName name="어니">#REF!</definedName>
    <definedName name="어떻화라고" localSheetId="10" hidden="1">{"'호선별현황(방식)'!$K$22:$P$22","'호선별현황(방식)'!$K$22:$P$22"}</definedName>
    <definedName name="어떻화라고" hidden="1">{"'호선별현황(방식)'!$K$22:$P$22","'호선별현황(방식)'!$K$22:$P$22"}</definedName>
    <definedName name="어랑" localSheetId="10" hidden="1">{#N/A,#N/A,FALSE,"BS";#N/A,#N/A,FALSE,"PL";#N/A,#N/A,FALSE,"처분";#N/A,#N/A,FALSE,"현금";#N/A,#N/A,FALSE,"매출";#N/A,#N/A,FALSE,"원가";#N/A,#N/A,FALSE,"경영"}</definedName>
    <definedName name="어랑" hidden="1">{#N/A,#N/A,FALSE,"BS";#N/A,#N/A,FALSE,"PL";#N/A,#N/A,FALSE,"처분";#N/A,#N/A,FALSE,"현금";#N/A,#N/A,FALSE,"매출";#N/A,#N/A,FALSE,"원가";#N/A,#N/A,FALSE,"경영"}</definedName>
    <definedName name="어어" localSheetId="10" hidden="1">{#N/A,#N/A,FALSE,"1.CRITERIA";#N/A,#N/A,FALSE,"2.IS";#N/A,#N/A,FALSE,"3.BS";#N/A,#N/A,FALSE,"4.PER PL";#N/A,#N/A,FALSE,"5.INVESTMENT";#N/A,#N/A,FALSE,"6.공문";#N/A,#N/A,FALSE,"7.netinvest"}</definedName>
    <definedName name="어어" hidden="1">{#N/A,#N/A,FALSE,"1.CRITERIA";#N/A,#N/A,FALSE,"2.IS";#N/A,#N/A,FALSE,"3.BS";#N/A,#N/A,FALSE,"4.PER PL";#N/A,#N/A,FALSE,"5.INVESTMENT";#N/A,#N/A,FALSE,"6.공문";#N/A,#N/A,FALSE,"7.netinvest"}</definedName>
    <definedName name="어음">#REF!</definedName>
    <definedName name="어쩌라구" localSheetId="10" hidden="1">{"'Sheet1'!$A$1:$D$15"}</definedName>
    <definedName name="어쩌라구" hidden="1">{"'Sheet1'!$A$1:$D$15"}</definedName>
    <definedName name="어ㅓㅓㅇ"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엄" localSheetId="10" hidden="1">{#N/A,#N/A,FALSE,"Aging Summary";#N/A,#N/A,FALSE,"Ratio Analysis";#N/A,#N/A,FALSE,"Test 120 Day Accts";#N/A,#N/A,FALSE,"Tickmarks"}</definedName>
    <definedName name="엄" hidden="1">{#N/A,#N/A,FALSE,"Aging Summary";#N/A,#N/A,FALSE,"Ratio Analysis";#N/A,#N/A,FALSE,"Test 120 Day Accts";#N/A,#N/A,FALSE,"Tickmarks"}</definedName>
    <definedName name="엄은숙" localSheetId="10" hidden="1">{#N/A,#N/A,FALSE,"Aging Summary";#N/A,#N/A,FALSE,"Ratio Analysis";#N/A,#N/A,FALSE,"Test 120 Day Accts";#N/A,#N/A,FALSE,"Tickmarks"}</definedName>
    <definedName name="엄은숙" hidden="1">{#N/A,#N/A,FALSE,"Aging Summary";#N/A,#N/A,FALSE,"Ratio Analysis";#N/A,#N/A,FALSE,"Test 120 Day Accts";#N/A,#N/A,FALSE,"Tickmarks"}</definedName>
    <definedName name="엄은숙꺼" hidden="1">#N/A</definedName>
    <definedName name="업_태">#REF!</definedName>
    <definedName name="업무">#REF!</definedName>
    <definedName name="업무2">#REF!</definedName>
    <definedName name="업무3">#REF!</definedName>
    <definedName name="업무계획" localSheetId="10" hidden="1">{"'호선별현황(방식)'!$K$22:$P$22","'호선별현황(방식)'!$K$22:$P$22"}</definedName>
    <definedName name="업무계획" hidden="1">{"'호선별현황(방식)'!$K$22:$P$22","'호선별현황(방식)'!$K$22:$P$22"}</definedName>
    <definedName name="업무보고용" localSheetId="10" hidden="1">{#N/A,#N/A,FALSE,"정공"}</definedName>
    <definedName name="업무보고용" hidden="1">{#N/A,#N/A,FALSE,"정공"}</definedName>
    <definedName name="업무협의식대">#REF!</definedName>
    <definedName name="업보"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업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업체구분">#REF!</definedName>
    <definedName name="업체란삽입">#REF!</definedName>
    <definedName name="업체없음">#REF!</definedName>
    <definedName name="없애버림"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없에버림"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없에버림" hidden="1">{#N/A,#N/A,FALSE,"손익표지";#N/A,#N/A,FALSE,"손익계산";#N/A,#N/A,FALSE,"일반관리비";#N/A,#N/A,FALSE,"영업외수익";#N/A,#N/A,FALSE,"영업외비용";#N/A,#N/A,FALSE,"매출액";#N/A,#N/A,FALSE,"요약손익";#N/A,#N/A,FALSE,"요약대차";#N/A,#N/A,FALSE,"매출채권현황";#N/A,#N/A,FALSE,"매출채권명세"}</definedName>
    <definedName name="엉"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엉" hidden="1">{#N/A,#N/A,FALSE,"손익표지";#N/A,#N/A,FALSE,"손익계산";#N/A,#N/A,FALSE,"일반관리비";#N/A,#N/A,FALSE,"영업외수익";#N/A,#N/A,FALSE,"영업외비용";#N/A,#N/A,FALSE,"매출액";#N/A,#N/A,FALSE,"요약손익";#N/A,#N/A,FALSE,"요약대차";#N/A,#N/A,FALSE,"매출채권현황";#N/A,#N/A,FALSE,"매출채권명세"}</definedName>
    <definedName name="에너지5" localSheetId="10" hidden="1">{"'Desktop Inventory 현황'!$B$2:$O$35"}</definedName>
    <definedName name="에너지5" hidden="1">{"'Desktop Inventory 현황'!$B$2:$O$35"}</definedName>
    <definedName name="에이" localSheetId="10" hidden="1">{#N/A,#N/A,TRUE,"Y생산";#N/A,#N/A,TRUE,"Y판매";#N/A,#N/A,TRUE,"Y총물량";#N/A,#N/A,TRUE,"Y능력";#N/A,#N/A,TRUE,"YKD"}</definedName>
    <definedName name="에이" hidden="1">{#N/A,#N/A,TRUE,"Y생산";#N/A,#N/A,TRUE,"Y판매";#N/A,#N/A,TRUE,"Y총물량";#N/A,#N/A,TRUE,"Y능력";#N/A,#N/A,TRUE,"YKD"}</definedName>
    <definedName name="에이씨">#REF!</definedName>
    <definedName name="엔">#REF!</definedName>
    <definedName name="엔비용">#REF!</definedName>
    <definedName name="엠시전기전자">#REF!</definedName>
    <definedName name="여" localSheetId="10" hidden="1">{#N/A,#N/A,FALSE,"Sheet5"}</definedName>
    <definedName name="여" hidden="1">{#N/A,#N/A,FALSE,"Sheet5"}</definedName>
    <definedName name="여수"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여수" hidden="1">{#N/A,#N/A,FALSE,"손익표지";#N/A,#N/A,FALSE,"손익계산";#N/A,#N/A,FALSE,"일반관리비";#N/A,#N/A,FALSE,"영업외수익";#N/A,#N/A,FALSE,"영업외비용";#N/A,#N/A,FALSE,"매출액";#N/A,#N/A,FALSE,"요약손익";#N/A,#N/A,FALSE,"요약대차";#N/A,#N/A,FALSE,"매출채권현황";#N/A,#N/A,FALSE,"매출채권명세"}</definedName>
    <definedName name="여수신도래현황">#REF!</definedName>
    <definedName name="여신보고">#REF!</definedName>
    <definedName name="여의도"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여의도성모" localSheetId="10" hidden="1">{#N/A,#N/A,FALSE,"보고서"}</definedName>
    <definedName name="여의도성모" hidden="1">{#N/A,#N/A,FALSE,"보고서"}</definedName>
    <definedName name="여의주"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여의주" hidden="1">{#N/A,#N/A,FALSE,"손익표지";#N/A,#N/A,FALSE,"손익계산";#N/A,#N/A,FALSE,"일반관리비";#N/A,#N/A,FALSE,"영업외수익";#N/A,#N/A,FALSE,"영업외비용";#N/A,#N/A,FALSE,"매출액";#N/A,#N/A,FALSE,"요약손익";#N/A,#N/A,FALSE,"요약대차";#N/A,#N/A,FALSE,"매출채권현황";#N/A,#N/A,FALSE,"매출채권명세"}</definedName>
    <definedName name="여이" localSheetId="10" hidden="1">{#N/A,#N/A,FALSE,"1.CRITERIA";#N/A,#N/A,FALSE,"2.IS";#N/A,#N/A,FALSE,"3.BS";#N/A,#N/A,FALSE,"4.PER PL";#N/A,#N/A,FALSE,"5.INVESTMENT";#N/A,#N/A,FALSE,"6.공문";#N/A,#N/A,FALSE,"7.netinvest"}</definedName>
    <definedName name="여이" hidden="1">{#N/A,#N/A,FALSE,"1.CRITERIA";#N/A,#N/A,FALSE,"2.IS";#N/A,#N/A,FALSE,"3.BS";#N/A,#N/A,FALSE,"4.PER PL";#N/A,#N/A,FALSE,"5.INVESTMENT";#N/A,#N/A,FALSE,"6.공문";#N/A,#N/A,FALSE,"7.netinvest"}</definedName>
    <definedName name="연">#REF!</definedName>
    <definedName name="연간예상" localSheetId="10" hidden="1">{#N/A,#N/A,FALSE,"UNIT";#N/A,#N/A,FALSE,"UNIT";#N/A,#N/A,FALSE,"계정"}</definedName>
    <definedName name="연간예상" hidden="1">{#N/A,#N/A,FALSE,"UNIT";#N/A,#N/A,FALSE,"UNIT";#N/A,#N/A,FALSE,"계정"}</definedName>
    <definedName name="연결정산표2" localSheetId="10" hidden="1">{#N/A,#N/A,FALSE,"Aging Summary";#N/A,#N/A,FALSE,"Ratio Analysis";#N/A,#N/A,FALSE,"Test 120 Day Accts";#N/A,#N/A,FALSE,"Tickmarks"}</definedName>
    <definedName name="연결정산표2" hidden="1">{#N/A,#N/A,FALSE,"Aging Summary";#N/A,#N/A,FALSE,"Ratio Analysis";#N/A,#N/A,FALSE,"Test 120 Day Accts";#N/A,#N/A,FALSE,"Tickmarks"}</definedName>
    <definedName name="연구개발">#REF!</definedName>
    <definedName name="연구소계" localSheetId="10" hidden="1">{"'5국공정'!$A$1:$E$128"}</definedName>
    <definedName name="연구소계" hidden="1">{"'5국공정'!$A$1:$E$128"}</definedName>
    <definedName name="연구인원">#REF!,#REF!,#REF!,#REF!,#REF!,#REF!,#REF!,#REF!,#REF!,#REF!,#REF!,#REF!,#REF!,#REF!,#REF!,#REF!,#REF!,#REF!,#REF!</definedName>
    <definedName name="연령부석">#REF!</definedName>
    <definedName name="연말">#REF!</definedName>
    <definedName name="연말손익" localSheetId="10" hidden="1">{#N/A,#N/A,FALSE,"UNIT";#N/A,#N/A,FALSE,"UNIT";#N/A,#N/A,FALSE,"계정"}</definedName>
    <definedName name="연말손익" hidden="1">{#N/A,#N/A,FALSE,"UNIT";#N/A,#N/A,FALSE,"UNIT";#N/A,#N/A,FALSE,"계정"}</definedName>
    <definedName name="연말추정">#REF!,#REF!,#REF!,#REF!,#REF!,#REF!,#REF!,#REF!,#REF!,#REF!,#REF!,#REF!,#REF!,#REF!</definedName>
    <definedName name="연번외">#REF!,#REF!,#REF!,#REF!,#REF!,#REF!</definedName>
    <definedName name="연봉">#REF!</definedName>
    <definedName name="연봉06">#REF!</definedName>
    <definedName name="연수">#REF!</definedName>
    <definedName name="연숩"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연숩"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연습" hidden="1">{#N/A,#N/A,FALSE,"손익표지";#N/A,#N/A,FALSE,"손익계산";#N/A,#N/A,FALSE,"일반관리비";#N/A,#N/A,FALSE,"영업외수익";#N/A,#N/A,FALSE,"영업외비용";#N/A,#N/A,FALSE,"매출액";#N/A,#N/A,FALSE,"요약손익";#N/A,#N/A,FALSE,"요약대차";#N/A,#N/A,FALSE,"매출채권현황";#N/A,#N/A,FALSE,"매출채권명세"}</definedName>
    <definedName name="연습1"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연습1" hidden="1">{#N/A,#N/A,FALSE,"손익표지";#N/A,#N/A,FALSE,"손익계산";#N/A,#N/A,FALSE,"일반관리비";#N/A,#N/A,FALSE,"영업외수익";#N/A,#N/A,FALSE,"영업외비용";#N/A,#N/A,FALSE,"매출액";#N/A,#N/A,FALSE,"요약손익";#N/A,#N/A,FALSE,"요약대차";#N/A,#N/A,FALSE,"매출채권현황";#N/A,#N/A,FALSE,"매출채권명세"}</definedName>
    <definedName name="연습3"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연습3" hidden="1">{#N/A,#N/A,FALSE,"손익표지";#N/A,#N/A,FALSE,"손익계산";#N/A,#N/A,FALSE,"일반관리비";#N/A,#N/A,FALSE,"영업외수익";#N/A,#N/A,FALSE,"영업외비용";#N/A,#N/A,FALSE,"매출액";#N/A,#N/A,FALSE,"요약손익";#N/A,#N/A,FALSE,"요약대차";#N/A,#N/A,FALSE,"매출채권현황";#N/A,#N/A,FALSE,"매출채권명세"}</definedName>
    <definedName name="연습용" localSheetId="10" hidden="1">{#N/A,#N/A,FALSE,"Sheet1";#N/A,#N/A,FALSE,"Sheet1";#N/A,#N/A,FALSE,"Sheet1"}</definedName>
    <definedName name="연습용" hidden="1">{#N/A,#N/A,FALSE,"Sheet1";#N/A,#N/A,FALSE,"Sheet1";#N/A,#N/A,FALSE,"Sheet1"}</definedName>
    <definedName name="연월차">#REF!</definedName>
    <definedName name="연월차수당">#REF!</definedName>
    <definedName name="연이수불">#REF!</definedName>
    <definedName name="연주얀" localSheetId="10" hidden="1">{#N/A,#N/A,FALSE,"정공"}</definedName>
    <definedName name="연주얀" hidden="1">{#N/A,#N/A,FALSE,"정공"}</definedName>
    <definedName name="연차98">#REF!</definedName>
    <definedName name="연체">#REF!</definedName>
    <definedName name="연체이자">#REF!</definedName>
    <definedName name="연체일수">#REF!</definedName>
    <definedName name="연체조회">#REF!</definedName>
    <definedName name="열린교육">#REF!</definedName>
    <definedName name="열병"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열병" hidden="1">{#N/A,#N/A,FALSE,"손익표지";#N/A,#N/A,FALSE,"손익계산";#N/A,#N/A,FALSE,"일반관리비";#N/A,#N/A,FALSE,"영업외수익";#N/A,#N/A,FALSE,"영업외비용";#N/A,#N/A,FALSE,"매출액";#N/A,#N/A,FALSE,"요약손익";#N/A,#N/A,FALSE,"요약대차";#N/A,#N/A,FALSE,"매출채권현황";#N/A,#N/A,FALSE,"매출채권명세"}</definedName>
    <definedName name="열세항목"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세항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처리" localSheetId="10" hidden="1">{#N/A,#N/A,FALSE,"단축1";#N/A,#N/A,FALSE,"단축2";#N/A,#N/A,FALSE,"단축3";#N/A,#N/A,FALSE,"장축";#N/A,#N/A,FALSE,"4WD"}</definedName>
    <definedName name="열처리" hidden="1">{#N/A,#N/A,FALSE,"단축1";#N/A,#N/A,FALSE,"단축2";#N/A,#N/A,FALSE,"단축3";#N/A,#N/A,FALSE,"장축";#N/A,#N/A,FALSE,"4WD"}</definedName>
    <definedName name="영"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영" hidden="1">{#N/A,#N/A,FALSE,"손익표지";#N/A,#N/A,FALSE,"손익계산";#N/A,#N/A,FALSE,"일반관리비";#N/A,#N/A,FALSE,"영업외수익";#N/A,#N/A,FALSE,"영업외비용";#N/A,#N/A,FALSE,"매출액";#N/A,#N/A,FALSE,"요약손익";#N/A,#N/A,FALSE,"요약대차";#N/A,#N/A,FALSE,"매출채권현황";#N/A,#N/A,FALSE,"매출채권명세"}</definedName>
    <definedName name="영1팀">#REF!</definedName>
    <definedName name="영기" hidden="1">#REF!</definedName>
    <definedName name="영미" localSheetId="10" hidden="1">{#N/A,#N/A,FALSE,"매출이익"}</definedName>
    <definedName name="영미" hidden="1">{#N/A,#N/A,FALSE,"매출이익"}</definedName>
    <definedName name="영성기업" localSheetId="10" hidden="1">{#N/A,#N/A,FALSE,"범우구미";#N/A,#N/A,FALSE,"세한케미칼";#N/A,#N/A,FALSE,"세명화학";#N/A,#N/A,FALSE,"신영케미칼";#N/A,#N/A,FALSE,"일석상사"}</definedName>
    <definedName name="영성기업" hidden="1">{#N/A,#N/A,FALSE,"범우구미";#N/A,#N/A,FALSE,"세한케미칼";#N/A,#N/A,FALSE,"세명화학";#N/A,#N/A,FALSE,"신영케미칼";#N/A,#N/A,FALSE,"일석상사"}</definedName>
    <definedName name="영세기안">#REF!</definedName>
    <definedName name="영세품의">#REF!</definedName>
    <definedName name="영업">#REF!</definedName>
    <definedName name="영업1">#REF!</definedName>
    <definedName name="영업2">#REF!</definedName>
    <definedName name="영업권" localSheetId="10" hidden="1">{#N/A,#N/A,FALSE,"BS";#N/A,#N/A,FALSE,"PL";#N/A,#N/A,FALSE,"처분";#N/A,#N/A,FALSE,"현금";#N/A,#N/A,FALSE,"매출";#N/A,#N/A,FALSE,"원가";#N/A,#N/A,FALSE,"경영"}</definedName>
    <definedName name="영업권" hidden="1">{#N/A,#N/A,FALSE,"BS";#N/A,#N/A,FALSE,"PL";#N/A,#N/A,FALSE,"처분";#N/A,#N/A,FALSE,"현금";#N/A,#N/A,FALSE,"매출";#N/A,#N/A,FALSE,"원가";#N/A,#N/A,FALSE,"경영"}</definedName>
    <definedName name="영업보증금">#REF!</definedName>
    <definedName name="영업본" localSheetId="10" hidden="1">{#N/A,#N/A,FALSE,"표지";#N/A,#N/A,FALSE,"전제";#N/A,#N/A,FALSE,"손익-자 (2)";#N/A,#N/A,FALSE,"손익-자";#N/A,#N/A,FALSE,"손익-마 (2)";#N/A,#N/A,FALSE,"손익-마";#N/A,#N/A,FALSE,"총손최종"}</definedName>
    <definedName name="영업본" hidden="1">{#N/A,#N/A,FALSE,"표지";#N/A,#N/A,FALSE,"전제";#N/A,#N/A,FALSE,"손익-자 (2)";#N/A,#N/A,FALSE,"손익-자";#N/A,#N/A,FALSE,"손익-마 (2)";#N/A,#N/A,FALSE,"손익-마";#N/A,#N/A,FALSE,"총손최종"}</definedName>
    <definedName name="영업수" localSheetId="10" hidden="1">{#N/A,#N/A,FALSE,"1.CRITERIA";#N/A,#N/A,FALSE,"2.IS";#N/A,#N/A,FALSE,"3.BS";#N/A,#N/A,FALSE,"4.PER PL";#N/A,#N/A,FALSE,"5.INVESTMENT";#N/A,#N/A,FALSE,"6.공문";#N/A,#N/A,FALSE,"7.netinvest"}</definedName>
    <definedName name="영업수" hidden="1">{#N/A,#N/A,FALSE,"1.CRITERIA";#N/A,#N/A,FALSE,"2.IS";#N/A,#N/A,FALSE,"3.BS";#N/A,#N/A,FALSE,"4.PER PL";#N/A,#N/A,FALSE,"5.INVESTMENT";#N/A,#N/A,FALSE,"6.공문";#N/A,#N/A,FALSE,"7.netinvest"}</definedName>
    <definedName name="영업수금계획">#REF!</definedName>
    <definedName name="영업수익" localSheetId="10" hidden="1">{#N/A,#N/A,FALSE,"1.CRITERIA";#N/A,#N/A,FALSE,"2.IS";#N/A,#N/A,FALSE,"3.BS";#N/A,#N/A,FALSE,"4.PER PL";#N/A,#N/A,FALSE,"5.INVESTMENT";#N/A,#N/A,FALSE,"6.공문";#N/A,#N/A,FALSE,"7.netinvest"}</definedName>
    <definedName name="영업수익" hidden="1">{#N/A,#N/A,FALSE,"1.CRITERIA";#N/A,#N/A,FALSE,"2.IS";#N/A,#N/A,FALSE,"3.BS";#N/A,#N/A,FALSE,"4.PER PL";#N/A,#N/A,FALSE,"5.INVESTMENT";#N/A,#N/A,FALSE,"6.공문";#N/A,#N/A,FALSE,"7.netinvest"}</definedName>
    <definedName name="영업외">#REF!</definedName>
    <definedName name="영업외비용">#REF!</definedName>
    <definedName name="영업외수익">#REF!</definedName>
    <definedName name="영업이익">#REF!</definedName>
    <definedName name="영역">#REF!</definedName>
    <definedName name="영역1">#REF!</definedName>
    <definedName name="영외수">#REF!</definedName>
    <definedName name="영재교육">#REF!</definedName>
    <definedName name="예">#REF!</definedName>
    <definedName name="예_상_대_차_대_조_표">#REF!</definedName>
    <definedName name="예1" localSheetId="10" hidden="1">{#N/A,#N/A,FALSE,"정공"}</definedName>
    <definedName name="예1" hidden="1">{#N/A,#N/A,FALSE,"정공"}</definedName>
    <definedName name="예2" localSheetId="10" hidden="1">{#N/A,#N/A,FALSE,"정공"}</definedName>
    <definedName name="예2" hidden="1">{#N/A,#N/A,FALSE,"정공"}</definedName>
    <definedName name="예3" localSheetId="10" hidden="1">{#N/A,#N/A,FALSE,"정공"}</definedName>
    <definedName name="예3" hidden="1">{#N/A,#N/A,FALSE,"정공"}</definedName>
    <definedName name="예금" localSheetId="10" hidden="1">{#N/A,#N/A,FALSE,"1.CRITERIA";#N/A,#N/A,FALSE,"2.IS";#N/A,#N/A,FALSE,"3.BS";#N/A,#N/A,FALSE,"4.PER PL";#N/A,#N/A,FALSE,"5.INVESTMENT";#N/A,#N/A,FALSE,"6.공문";#N/A,#N/A,FALSE,"7.netinvest"}</definedName>
    <definedName name="예금" hidden="1">{#N/A,#N/A,FALSE,"1.CRITERIA";#N/A,#N/A,FALSE,"2.IS";#N/A,#N/A,FALSE,"3.BS";#N/A,#N/A,FALSE,"4.PER PL";#N/A,#N/A,FALSE,"5.INVESTMENT";#N/A,#N/A,FALSE,"6.공문";#N/A,#N/A,FALSE,"7.netinvest"}</definedName>
    <definedName name="예금2"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예금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예금일">#REF!</definedName>
    <definedName name="예비분석">#REF!</definedName>
    <definedName name="예비분석적검토" localSheetId="10" hidden="1">{#N/A,#N/A,FALSE,"COL-HIS"}</definedName>
    <definedName name="예비분석적검토" hidden="1">{#N/A,#N/A,FALSE,"COL-HIS"}</definedName>
    <definedName name="예산">#REF!</definedName>
    <definedName name="예수금">#REF!</definedName>
    <definedName name="예수금1"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2" localSheetId="1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수금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수금ㄱㄷ미" hidden="1">#REF!</definedName>
    <definedName name="예수금이자">#REF!,#REF!,#REF!,#REF!,#REF!,#REF!</definedName>
    <definedName name="예약현황">#REF!</definedName>
    <definedName name="예적금현황">#REF!</definedName>
    <definedName name="예정유지비계">#REF!</definedName>
    <definedName name="예치금이자">#REF!,#REF!,#REF!</definedName>
    <definedName name="오">#REF!</definedName>
    <definedName name="오." localSheetId="10" hidden="1">{#N/A,#N/A,FALSE,"UNIT";#N/A,#N/A,FALSE,"UNIT";#N/A,#N/A,FALSE,"계정"}</definedName>
    <definedName name="오." hidden="1">{#N/A,#N/A,FALSE,"UNIT";#N/A,#N/A,FALSE,"UNIT";#N/A,#N/A,FALSE,"계정"}</definedName>
    <definedName name="오.." localSheetId="10" hidden="1">{#N/A,#N/A,FALSE,"UNIT";#N/A,#N/A,FALSE,"UNIT";#N/A,#N/A,FALSE,"계정"}</definedName>
    <definedName name="오.." hidden="1">{#N/A,#N/A,FALSE,"UNIT";#N/A,#N/A,FALSE,"UNIT";#N/A,#N/A,FALSE,"계정"}</definedName>
    <definedName name="오감">#REF!</definedName>
    <definedName name="오경수">#REF!</definedName>
    <definedName name="오금">#REF!</definedName>
    <definedName name="오금미">#REF!</definedName>
    <definedName name="오늘">#REF!</definedName>
    <definedName name="오류">#REF!</definedName>
    <definedName name="오미">#REF!</definedName>
    <definedName name="오보">#REF!</definedName>
    <definedName name="오선수">#REF!</definedName>
    <definedName name="오성협" localSheetId="10" hidden="1">{#N/A,#N/A,TRUE,"Y생산";#N/A,#N/A,TRUE,"Y판매";#N/A,#N/A,TRUE,"Y총물량";#N/A,#N/A,TRUE,"Y능력";#N/A,#N/A,TRUE,"YKD"}</definedName>
    <definedName name="오성협" hidden="1">{#N/A,#N/A,TRUE,"Y생산";#N/A,#N/A,TRUE,"Y판매";#N/A,#N/A,TRUE,"Y총물량";#N/A,#N/A,TRUE,"Y능력";#N/A,#N/A,TRUE,"YKD"}</definedName>
    <definedName name="오연">#REF!</definedName>
    <definedName name="오옹"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오옹" hidden="1">{#N/A,#N/A,FALSE,"손익표지";#N/A,#N/A,FALSE,"손익계산";#N/A,#N/A,FALSE,"일반관리비";#N/A,#N/A,FALSE,"영업외수익";#N/A,#N/A,FALSE,"영업외비용";#N/A,#N/A,FALSE,"매출액";#N/A,#N/A,FALSE,"요약손익";#N/A,#N/A,FALSE,"요약대차";#N/A,#N/A,FALSE,"매출채권현황";#N/A,#N/A,FALSE,"매출채권명세"}</definedName>
    <definedName name="오월">#REF!</definedName>
    <definedName name="오월급여">#REF!</definedName>
    <definedName name="오월급여임">#REF!</definedName>
    <definedName name="오월상여">#REF!</definedName>
    <definedName name="오월상여임">#REF!</definedName>
    <definedName name="오은미">#REF!</definedName>
    <definedName name="오잔a">#REF!</definedName>
    <definedName name="오잔가">#REF!</definedName>
    <definedName name="오케이" localSheetId="10" hidden="1">{#N/A,#N/A,FALSE,"단축1";#N/A,#N/A,FALSE,"단축2";#N/A,#N/A,FALSE,"단축3";#N/A,#N/A,FALSE,"장축";#N/A,#N/A,FALSE,"4WD"}</definedName>
    <definedName name="오케이" hidden="1">{#N/A,#N/A,FALSE,"단축1";#N/A,#N/A,FALSE,"단축2";#N/A,#N/A,FALSE,"단축3";#N/A,#N/A,FALSE,"장축";#N/A,#N/A,FALSE,"4WD"}</definedName>
    <definedName name="오토a">#REF!</definedName>
    <definedName name="오토편집">#REF!</definedName>
    <definedName name="오토해">#REF!</definedName>
    <definedName name="오ㅓㅁ" localSheetId="10" hidden="1">{"'Desktop Inventory 현황'!$B$2:$O$35"}</definedName>
    <definedName name="오ㅓㅁ" hidden="1">{"'Desktop Inventory 현황'!$B$2:$O$35"}</definedName>
    <definedName name="옳ㅇ로"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와와"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와와" hidden="1">{#N/A,#N/A,FALSE,"손익표지";#N/A,#N/A,FALSE,"손익계산";#N/A,#N/A,FALSE,"일반관리비";#N/A,#N/A,FALSE,"영업외수익";#N/A,#N/A,FALSE,"영업외비용";#N/A,#N/A,FALSE,"매출액";#N/A,#N/A,FALSE,"요약손익";#N/A,#N/A,FALSE,"요약대차";#N/A,#N/A,FALSE,"매출채권현황";#N/A,#N/A,FALSE,"매출채권명세"}</definedName>
    <definedName name="완공">#REF!</definedName>
    <definedName name="完工工事_計">#N/A</definedName>
    <definedName name="완성"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기술">#REF!</definedName>
    <definedName name="완성사원">#REF!</definedName>
    <definedName name="완성차물류비" localSheetId="10" hidden="1">{#N/A,#N/A,FALSE,"인원";#N/A,#N/A,FALSE,"비용2";#N/A,#N/A,FALSE,"비용1";#N/A,#N/A,FALSE,"비용";#N/A,#N/A,FALSE,"보증2";#N/A,#N/A,FALSE,"보증1";#N/A,#N/A,FALSE,"보증";#N/A,#N/A,FALSE,"손익1";#N/A,#N/A,FALSE,"손익";#N/A,#N/A,FALSE,"부서별매출";#N/A,#N/A,FALSE,"매출"}</definedName>
    <definedName name="완성차물류비" hidden="1">{#N/A,#N/A,FALSE,"인원";#N/A,#N/A,FALSE,"비용2";#N/A,#N/A,FALSE,"비용1";#N/A,#N/A,FALSE,"비용";#N/A,#N/A,FALSE,"보증2";#N/A,#N/A,FALSE,"보증1";#N/A,#N/A,FALSE,"보증";#N/A,#N/A,FALSE,"손익1";#N/A,#N/A,FALSE,"손익";#N/A,#N/A,FALSE,"부서별매출";#N/A,#N/A,FALSE,"매출"}</definedName>
    <definedName name="완성총인원">#REF!</definedName>
    <definedName name="완제품" localSheetId="10" hidden="1">{#N/A,#N/A,FALSE,"1.CRITERIA";#N/A,#N/A,FALSE,"2.IS";#N/A,#N/A,FALSE,"3.BS";#N/A,#N/A,FALSE,"4.PER PL";#N/A,#N/A,FALSE,"5.INVESTMENT";#N/A,#N/A,FALSE,"6.공문";#N/A,#N/A,FALSE,"7.netinvest"}</definedName>
    <definedName name="완제품" hidden="1">{#N/A,#N/A,FALSE,"1.CRITERIA";#N/A,#N/A,FALSE,"2.IS";#N/A,#N/A,FALSE,"3.BS";#N/A,#N/A,FALSE,"4.PER PL";#N/A,#N/A,FALSE,"5.INVESTMENT";#N/A,#N/A,FALSE,"6.공문";#N/A,#N/A,FALSE,"7.netinvest"}</definedName>
    <definedName name="왈왈">#N/A</definedName>
    <definedName name="왔" localSheetId="10" hidden="1">{#N/A,#N/A,FALSE,"Sheet5"}</definedName>
    <definedName name="왔" hidden="1">{#N/A,#N/A,FALSE,"Sheet5"}</definedName>
    <definedName name="왜이래"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외">#REF!</definedName>
    <definedName name="외국인_9">#REF!</definedName>
    <definedName name="외국인급여">#REF!</definedName>
    <definedName name="외매평가">#REF!</definedName>
    <definedName name="외상">#REF!</definedName>
    <definedName name="외상감소">#REF!</definedName>
    <definedName name="외상감소외화">#REF!</definedName>
    <definedName name="외상감소원화">#REF!</definedName>
    <definedName name="외상매입">#REF!</definedName>
    <definedName name="외상매입금">#REF!</definedName>
    <definedName name="외상매출">#REF!</definedName>
    <definedName name="외상매출금">#REF!</definedName>
    <definedName name="외상매출외화">#REF!</definedName>
    <definedName name="외상매출원화">#REF!</definedName>
    <definedName name="외상전기외화">#REF!</definedName>
    <definedName name="외상전기원화">#REF!</definedName>
    <definedName name="외상전체">#REF!</definedName>
    <definedName name="외상증가외화">#REF!</definedName>
    <definedName name="외상증가원화">#REF!</definedName>
    <definedName name="외예금" localSheetId="10" hidden="1">{#N/A,#N/A,FALSE,"1.CRITERIA";#N/A,#N/A,FALSE,"2.IS";#N/A,#N/A,FALSE,"3.BS";#N/A,#N/A,FALSE,"4.PER PL";#N/A,#N/A,FALSE,"5.INVESTMENT";#N/A,#N/A,FALSE,"6.공문";#N/A,#N/A,FALSE,"7.netinvest"}</definedName>
    <definedName name="외예금" hidden="1">{#N/A,#N/A,FALSE,"1.CRITERIA";#N/A,#N/A,FALSE,"2.IS";#N/A,#N/A,FALSE,"3.BS";#N/A,#N/A,FALSE,"4.PER PL";#N/A,#N/A,FALSE,"5.INVESTMENT";#N/A,#N/A,FALSE,"6.공문";#N/A,#N/A,FALSE,"7.netinvest"}</definedName>
    <definedName name="외자비" hidden="1">#REF!</definedName>
    <definedName name="외주" localSheetId="10" hidden="1">{#N/A,#N/A,FALSE,"P.C.B"}</definedName>
    <definedName name="외주" hidden="1">{#N/A,#N/A,FALSE,"P.C.B"}</definedName>
    <definedName name="외주계획" localSheetId="10" hidden="1">{#N/A,#N/A,TRUE,"Y생산";#N/A,#N/A,TRUE,"Y판매";#N/A,#N/A,TRUE,"Y총물량";#N/A,#N/A,TRUE,"Y능력";#N/A,#N/A,TRUE,"YKD"}</definedName>
    <definedName name="외주계획" hidden="1">{#N/A,#N/A,TRUE,"Y생산";#N/A,#N/A,TRUE,"Y판매";#N/A,#N/A,TRUE,"Y총물량";#N/A,#N/A,TRUE,"Y능력";#N/A,#N/A,TRUE,"YKD"}</definedName>
    <definedName name="외주공사">#REF!</definedName>
    <definedName name="외평">#REF!</definedName>
    <definedName name="외화">#REF!</definedName>
    <definedName name="외화1">#REF!</definedName>
    <definedName name="외화금액">#REF!</definedName>
    <definedName name="외화금융리스채권">#REF!</definedName>
    <definedName name="외화달라">#REF!</definedName>
    <definedName name="외화실제">#REF!</definedName>
    <definedName name="외화예금평가" hidden="1">#REF!</definedName>
    <definedName name="외화예금평가_기말">#REF!</definedName>
    <definedName name="외화외상증가">#REF!</definedName>
    <definedName name="외화자산부채환산주석" localSheetId="2">BlankMacro1</definedName>
    <definedName name="외화자산부채환산주석" localSheetId="3">BlankMacro1</definedName>
    <definedName name="외화자산부채환산주석" localSheetId="5">BlankMacro1</definedName>
    <definedName name="외화자산부채환산주석" localSheetId="6">BlankMacro1</definedName>
    <definedName name="외화자산부채환산주석" localSheetId="7">BlankMacro1</definedName>
    <definedName name="외화자산부채환산주석" localSheetId="8">BlankMacro1</definedName>
    <definedName name="외화자산부채환산주석" localSheetId="9">BlankMacro1</definedName>
    <definedName name="외화자산부채환산주석" localSheetId="4">BlankMacro1</definedName>
    <definedName name="외화자산부채환산주석" localSheetId="10">BlankMacro1</definedName>
    <definedName name="외화자산부채환산주석" localSheetId="1">BlankMacro1</definedName>
    <definedName name="외화자산부채환산주석">BlankMacro1</definedName>
    <definedName name="외화장기DATA">#REF!</definedName>
    <definedName name="외화채권">#REF!</definedName>
    <definedName name="외화평가">#REF!</definedName>
    <definedName name="외화환산손실">#REF!</definedName>
    <definedName name="외화환산이익">#REF!</definedName>
    <definedName name="외화환차" localSheetId="10" hidden="1">{#N/A,#N/A,FALSE,"정공"}</definedName>
    <definedName name="외화환차" hidden="1">{#N/A,#N/A,FALSE,"정공"}</definedName>
    <definedName name="외화환차1" localSheetId="10" hidden="1">{#N/A,#N/A,FALSE,"정공"}</definedName>
    <definedName name="외화환차1" hidden="1">{#N/A,#N/A,FALSE,"정공"}</definedName>
    <definedName name="외환손익">#REF!</definedName>
    <definedName name="외환차손" hidden="1">#REF!</definedName>
    <definedName name="요" localSheetId="10" hidden="1">{#N/A,#N/A,FALSE,"BS";#N/A,#N/A,FALSE,"PL";#N/A,#N/A,FALSE,"처분";#N/A,#N/A,FALSE,"현금";#N/A,#N/A,FALSE,"매출";#N/A,#N/A,FALSE,"원가";#N/A,#N/A,FALSE,"경영"}</definedName>
    <definedName name="요" hidden="1">{#N/A,#N/A,FALSE,"BS";#N/A,#N/A,FALSE,"PL";#N/A,#N/A,FALSE,"처분";#N/A,#N/A,FALSE,"현금";#N/A,#N/A,FALSE,"매출";#N/A,#N/A,FALSE,"원가";#N/A,#N/A,FALSE,"경영"}</definedName>
    <definedName name="요건_3"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요건_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요건_3_1"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요건_3_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요약" localSheetId="10" hidden="1">{#N/A,#N/A,FALSE,"정공"}</definedName>
    <definedName name="요약" hidden="1">{#N/A,#N/A,FALSE,"정공"}</definedName>
    <definedName name="요약1" localSheetId="10" hidden="1">{"'호선별현황(방식)'!$K$22:$P$22","'호선별현황(방식)'!$K$22:$P$22"}</definedName>
    <definedName name="요약1" hidden="1">{"'호선별현황(방식)'!$K$22:$P$22","'호선별현황(방식)'!$K$22:$P$22"}</definedName>
    <definedName name="요약1차">#REF!,#REF!</definedName>
    <definedName name="요약2차">#REF!,#REF!</definedName>
    <definedName name="요약3" localSheetId="10" hidden="1">{#N/A,#N/A,FALSE,"정공"}</definedName>
    <definedName name="요약3" hidden="1">{#N/A,#N/A,FALSE,"정공"}</definedName>
    <definedName name="요약5" localSheetId="10" hidden="1">{#N/A,#N/A,FALSE,"정공"}</definedName>
    <definedName name="요약5" hidden="1">{#N/A,#N/A,FALSE,"정공"}</definedName>
    <definedName name="요약BS">#REF!</definedName>
    <definedName name="요약fs" localSheetId="1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요약fs"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요약총괄" localSheetId="10" hidden="1">{#N/A,#N/A,FALSE,"정공"}</definedName>
    <definedName name="요약총괄" hidden="1">{#N/A,#N/A,FALSE,"정공"}</definedName>
    <definedName name="요율">#REF!</definedName>
    <definedName name="요율1">#REF!</definedName>
    <definedName name="요인별2" hidden="1">#REF!</definedName>
    <definedName name="요일">#REF!</definedName>
    <definedName name="용" localSheetId="10" hidden="1">{#N/A,#N/A,FALSE,"P.C.B"}</definedName>
    <definedName name="용" hidden="1">{#N/A,#N/A,FALSE,"P.C.B"}</definedName>
    <definedName name="용도">#REF!</definedName>
    <definedName name="용어"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용어" hidden="1">{#N/A,#N/A,FALSE,"손익표지";#N/A,#N/A,FALSE,"손익계산";#N/A,#N/A,FALSE,"일반관리비";#N/A,#N/A,FALSE,"영업외수익";#N/A,#N/A,FALSE,"영업외비용";#N/A,#N/A,FALSE,"매출액";#N/A,#N/A,FALSE,"요약손익";#N/A,#N/A,FALSE,"요약대차";#N/A,#N/A,FALSE,"매출채권현황";#N/A,#N/A,FALSE,"매출채권명세"}</definedName>
    <definedName name="용역인건비14">#REF!</definedName>
    <definedName name="용역인건비14잡급">#REF!</definedName>
    <definedName name="용역인건비14회식대">#REF!</definedName>
    <definedName name="용역인건비24">#REF!</definedName>
    <definedName name="용역인건비24잡급">#REF!</definedName>
    <definedName name="용역인건비24회식대">#REF!</definedName>
    <definedName name="용역인건비34">#REF!</definedName>
    <definedName name="용역인건비34잡급">#REF!</definedName>
    <definedName name="용역인건비34회식대">#REF!</definedName>
    <definedName name="용역인건비44">#REF!</definedName>
    <definedName name="용역인건비44잡급">#REF!</definedName>
    <definedName name="용역인건비44회식대">#REF!</definedName>
    <definedName name="우" localSheetId="10" hidden="1">{#N/A,#N/A,FALSE,"Sheet5"}</definedName>
    <definedName name="우" hidden="1">{#N/A,#N/A,FALSE,"Sheet5"}</definedName>
    <definedName name="우라" localSheetId="10" hidden="1">{"'Sheet1'!$A$1:$D$15"}</definedName>
    <definedName name="우라" hidden="1">{"'Sheet1'!$A$1:$D$15"}</definedName>
    <definedName name="우리">#REF!</definedName>
    <definedName name="우리나라" localSheetId="10" hidden="1">{#N/A,#N/A,TRUE,"Y생산";#N/A,#N/A,TRUE,"Y판매";#N/A,#N/A,TRUE,"Y총물량";#N/A,#N/A,TRUE,"Y능력";#N/A,#N/A,TRUE,"YKD"}</definedName>
    <definedName name="우리나라" hidden="1">{#N/A,#N/A,TRUE,"Y생산";#N/A,#N/A,TRUE,"Y판매";#N/A,#N/A,TRUE,"Y총물량";#N/A,#N/A,TRUE,"Y능력";#N/A,#N/A,TRUE,"YKD"}</definedName>
    <definedName name="우승"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우승" hidden="1">{#N/A,#N/A,FALSE,"손익표지";#N/A,#N/A,FALSE,"손익계산";#N/A,#N/A,FALSE,"일반관리비";#N/A,#N/A,FALSE,"영업외수익";#N/A,#N/A,FALSE,"영업외비용";#N/A,#N/A,FALSE,"매출액";#N/A,#N/A,FALSE,"요약손익";#N/A,#N/A,FALSE,"요약대차";#N/A,#N/A,FALSE,"매출채권현황";#N/A,#N/A,FALSE,"매출채권명세"}</definedName>
    <definedName name="우와"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우와" hidden="1">{#N/A,#N/A,FALSE,"손익표지";#N/A,#N/A,FALSE,"손익계산";#N/A,#N/A,FALSE,"일반관리비";#N/A,#N/A,FALSE,"영업외수익";#N/A,#N/A,FALSE,"영업외비용";#N/A,#N/A,FALSE,"매출액";#N/A,#N/A,FALSE,"요약손익";#N/A,#N/A,FALSE,"요약대차";#N/A,#N/A,FALSE,"매출채권현황";#N/A,#N/A,FALSE,"매출채권명세"}</definedName>
    <definedName name="우우웅"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우우웅" hidden="1">{#N/A,#N/A,FALSE,"손익표지";#N/A,#N/A,FALSE,"손익계산";#N/A,#N/A,FALSE,"일반관리비";#N/A,#N/A,FALSE,"영업외수익";#N/A,#N/A,FALSE,"영업외비용";#N/A,#N/A,FALSE,"매출액";#N/A,#N/A,FALSE,"요약손익";#N/A,#N/A,FALSE,"요약대차";#N/A,#N/A,FALSE,"매출채권현황";#N/A,#N/A,FALSE,"매출채권명세"}</definedName>
    <definedName name="우편번호">#REF!</definedName>
    <definedName name="우힌" localSheetId="10" hidden="1">{"'Matrix'!$A$3:$J$47"}</definedName>
    <definedName name="우힌" hidden="1">{"'Matrix'!$A$3:$J$47"}</definedName>
    <definedName name="운">#REF!</definedName>
    <definedName name="운송">#REF!</definedName>
    <definedName name="운송ㅁ">#REF!</definedName>
    <definedName name="운송명세">#REF!</definedName>
    <definedName name="운영" localSheetId="10" hidden="1">{"'Desktop Inventory 현황'!$B$2:$O$35"}</definedName>
    <definedName name="운영" hidden="1">{"'Desktop Inventory 현황'!$B$2:$O$35"}</definedName>
    <definedName name="운영2" localSheetId="10" hidden="1">{"'Desktop Inventory 현황'!$B$2:$O$35"}</definedName>
    <definedName name="운영2" hidden="1">{"'Desktop Inventory 현황'!$B$2:$O$35"}</definedName>
    <definedName name="운영계획" localSheetId="10" hidden="1">{#N/A,#N/A,FALSE,"SILO현황";#N/A,#N/A,FALSE,"타업체";#N/A,#N/A,FALSE,"생산능력"}</definedName>
    <definedName name="운영계획" hidden="1">{#N/A,#N/A,FALSE,"SILO현황";#N/A,#N/A,FALSE,"타업체";#N/A,#N/A,FALSE,"생산능력"}</definedName>
    <definedName name="운외">#REF!</definedName>
    <definedName name="운외1">#REF!</definedName>
    <definedName name="운용리스" localSheetId="10" hidden="1">{"'매출'!$A$1:$I$22"}</definedName>
    <definedName name="운용리스" hidden="1">{"'매출'!$A$1:$I$22"}</definedName>
    <definedName name="운용리스1" localSheetId="10" hidden="1">{"'매출'!$A$1:$I$22"}</definedName>
    <definedName name="운용리스1" hidden="1">{"'매출'!$A$1:$I$22"}</definedName>
    <definedName name="울산"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울산" hidden="1">{#N/A,#N/A,FALSE,"손익표지";#N/A,#N/A,FALSE,"손익계산";#N/A,#N/A,FALSE,"일반관리비";#N/A,#N/A,FALSE,"영업외수익";#N/A,#N/A,FALSE,"영업외비용";#N/A,#N/A,FALSE,"매출액";#N/A,#N/A,FALSE,"요약손익";#N/A,#N/A,FALSE,"요약대차";#N/A,#N/A,FALSE,"매출채권현황";#N/A,#N/A,FALSE,"매출채권명세"}</definedName>
    <definedName name="원">1</definedName>
    <definedName name="원__금">#REF!</definedName>
    <definedName name="원가" localSheetId="10" hidden="1">{#N/A,#N/A,FALSE,"채권채무";#N/A,#N/A,FALSE,"control sheet"}</definedName>
    <definedName name="원가" hidden="1">{#N/A,#N/A,FALSE,"채권채무";#N/A,#N/A,FALSE,"control sheet"}</definedName>
    <definedName name="원가1">#REF!</definedName>
    <definedName name="원가1임">#REF!</definedName>
    <definedName name="원가2">#REF!</definedName>
    <definedName name="원가2임">#REF!</definedName>
    <definedName name="원가3">#REF!</definedName>
    <definedName name="원가개선">#REF!</definedName>
    <definedName name="원가계간"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관리라" localSheetId="10" hidden="1">{#N/A,#N/A,FALSE,"정공"}</definedName>
    <definedName name="원가관리라" hidden="1">{#N/A,#N/A,FALSE,"정공"}</definedName>
    <definedName name="원가분개">#REF!</definedName>
    <definedName name="원가분석" localSheetId="10" hidden="1">{#N/A,#N/A,FALSE,"1.CRITERIA";#N/A,#N/A,FALSE,"2.IS";#N/A,#N/A,FALSE,"3.BS";#N/A,#N/A,FALSE,"4.PER PL";#N/A,#N/A,FALSE,"5.INVESTMENT";#N/A,#N/A,FALSE,"6.공문";#N/A,#N/A,FALSE,"7.netinvest"}</definedName>
    <definedName name="원가분석" hidden="1">{#N/A,#N/A,FALSE,"1.CRITERIA";#N/A,#N/A,FALSE,"2.IS";#N/A,#N/A,FALSE,"3.BS";#N/A,#N/A,FALSE,"4.PER PL";#N/A,#N/A,FALSE,"5.INVESTMENT";#N/A,#N/A,FALSE,"6.공문";#N/A,#N/A,FALSE,"7.netinvest"}</definedName>
    <definedName name="원가적용" localSheetId="10" hidden="1">{#N/A,#N/A,FALSE,"정공"}</definedName>
    <definedName name="원가적용" hidden="1">{#N/A,#N/A,FALSE,"정공"}</definedName>
    <definedName name="원가전표입력">#REF!</definedName>
    <definedName name="원가표">#REF!</definedName>
    <definedName name="원가환율">#REF!</definedName>
    <definedName name="원각"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금">#REF!</definedName>
    <definedName name="원기기ㅣㅇ"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단" localSheetId="10" hidden="1">{#N/A,#N/A,TRUE,"Y생산";#N/A,#N/A,TRUE,"Y판매";#N/A,#N/A,TRUE,"Y총물량";#N/A,#N/A,TRUE,"Y능력";#N/A,#N/A,TRUE,"YKD"}</definedName>
    <definedName name="원단" hidden="1">{#N/A,#N/A,TRUE,"Y생산";#N/A,#N/A,TRUE,"Y판매";#N/A,#N/A,TRUE,"Y총물량";#N/A,#N/A,TRUE,"Y능력";#N/A,#N/A,TRUE,"YKD"}</definedName>
    <definedName name="원래"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원래" hidden="1">{#N/A,#N/A,FALSE,"손익표지";#N/A,#N/A,FALSE,"손익계산";#N/A,#N/A,FALSE,"일반관리비";#N/A,#N/A,FALSE,"영업외수익";#N/A,#N/A,FALSE,"영업외비용";#N/A,#N/A,FALSE,"매출액";#N/A,#N/A,FALSE,"요약손익";#N/A,#N/A,FALSE,"요약대차";#N/A,#N/A,FALSE,"매출채권현황";#N/A,#N/A,FALSE,"매출채권명세"}</definedName>
    <definedName name="원료">#REF!</definedName>
    <definedName name="원료자료">#REF!</definedName>
    <definedName name="원리금">#REF!</definedName>
    <definedName name="원본2" hidden="1">#REF!</definedName>
    <definedName name="원시">#REF!</definedName>
    <definedName name="원앙">#REF!</definedName>
    <definedName name="원앙부부">#REF!</definedName>
    <definedName name="원엔역거래">#REF!</definedName>
    <definedName name="원자재단가" localSheetId="10" hidden="1">{#N/A,#N/A,TRUE,"생산";#N/A,#N/A,TRUE,"표지"}</definedName>
    <definedName name="원자재단가" hidden="1">{#N/A,#N/A,TRUE,"생산";#N/A,#N/A,TRUE,"표지"}</definedName>
    <definedName name="원자재수급" localSheetId="10" hidden="1">{#N/A,#N/A,TRUE,"생산";#N/A,#N/A,TRUE,"표지"}</definedName>
    <definedName name="원자재수급" hidden="1">{#N/A,#N/A,TRUE,"생산";#N/A,#N/A,TRUE,"표지"}</definedName>
    <definedName name="원재료">#REF!</definedName>
    <definedName name="원재료1">#REF!</definedName>
    <definedName name="원재료생산현황"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hidden="1">{#N/A,#N/A,FALSE,"손익표지";#N/A,#N/A,FALSE,"손익계산";#N/A,#N/A,FALSE,"일반관리비";#N/A,#N/A,FALSE,"영업외수익";#N/A,#N/A,FALSE,"영업외비용";#N/A,#N/A,FALSE,"매출액";#N/A,#N/A,FALSE,"요약손익";#N/A,#N/A,FALSE,"요약대차";#N/A,#N/A,FALSE,"매출채권현황";#N/A,#N/A,FALSE,"매출채권명세"}</definedName>
    <definedName name="원천납부8" localSheetId="1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R" localSheetId="1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R"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징수합계">#REF!</definedName>
    <definedName name="원초적계획">#REF!</definedName>
    <definedName name="원화공사현황">#REF!</definedName>
    <definedName name="원화금융리스채권">#REF!</definedName>
    <definedName name="원화미지급">#REF!</definedName>
    <definedName name="원화세부정기예금">#REF!,#REF!,#REF!</definedName>
    <definedName name="원화이자">#REF!</definedName>
    <definedName name="원화채권">#REF!</definedName>
    <definedName name="월">#REF!</definedName>
    <definedName name="월_01">#REF!,#REF!</definedName>
    <definedName name="월_02">#REF!,#REF!</definedName>
    <definedName name="월_03">#REF!,#REF!</definedName>
    <definedName name="월_04">#REF!,#REF!</definedName>
    <definedName name="월_05">#REF!,#REF!</definedName>
    <definedName name="월_06">#REF!,#REF!</definedName>
    <definedName name="월_07">#REF!,#REF!</definedName>
    <definedName name="월_08">#REF!,#REF!</definedName>
    <definedName name="월_09">#REF!,#REF!</definedName>
    <definedName name="월_10">#REF!,#REF!</definedName>
    <definedName name="월_11">#REF!,#REF!</definedName>
    <definedName name="월_12">#REF!,#REF!</definedName>
    <definedName name="월_13">#REF!,#REF!</definedName>
    <definedName name="월_14">#REF!,#REF!</definedName>
    <definedName name="월_60">#REF!,#REF!</definedName>
    <definedName name="월_판매">#REF!</definedName>
    <definedName name="월간세부각합계">#REF!,#REF!,#REF!,#REF!,#REF!,#REF!,#REF!,#REF!,#REF!,#REF!,#REF!,#REF!,#REF!,#REF!</definedName>
    <definedName name="월간자금숨기기">#REF!,#REF!,#REF!,#REF!,#REF!,#REF!,#REF!,#REF!,#REF!,#REF!,#REF!,#REF!,#REF!,#REF!,#REF!,#REF!,#REF!,#REF!,#REF!,#REF!,#REF!,#REF!,#REF!,#REF!,#REF!,#REF!,#REF!,#REF!,#REF!,#REF!,#REF!,#REF!</definedName>
    <definedName name="월구분">#REF!</definedName>
    <definedName name="월례" localSheetId="10" hidden="1">{"'호선별현황(방식)'!$K$22:$P$22","'호선별현황(방식)'!$K$22:$P$22"}</definedName>
    <definedName name="월례" hidden="1">{"'호선별현황(방식)'!$K$22:$P$22","'호선별현황(방식)'!$K$22:$P$22"}</definedName>
    <definedName name="월말">#REF!</definedName>
    <definedName name="월별">#REF!</definedName>
    <definedName name="월별매출_1">#REF!</definedName>
    <definedName name="월별매출액" localSheetId="10" hidden="1">{#N/A,#N/A,FALSE,"계약직(여)"}</definedName>
    <definedName name="월별매출액" hidden="1">{#N/A,#N/A,FALSE,"계약직(여)"}</definedName>
    <definedName name="월별손">#REF!</definedName>
    <definedName name="월별손익"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월별손익" hidden="1">{#N/A,#N/A,FALSE,"손익표지";#N/A,#N/A,FALSE,"손익계산";#N/A,#N/A,FALSE,"일반관리비";#N/A,#N/A,FALSE,"영업외수익";#N/A,#N/A,FALSE,"영업외비용";#N/A,#N/A,FALSE,"매출액";#N/A,#N/A,FALSE,"요약손익";#N/A,#N/A,FALSE,"요약대차";#N/A,#N/A,FALSE,"매출채권현황";#N/A,#N/A,FALSE,"매출채권명세"}</definedName>
    <definedName name="월별영업">#REF!</definedName>
    <definedName name="월별영업비용" localSheetId="10" hidden="1">{#N/A,#N/A,FALSE,"1.CRITERIA";#N/A,#N/A,FALSE,"2.IS";#N/A,#N/A,FALSE,"3.BS";#N/A,#N/A,FALSE,"4.PER PL";#N/A,#N/A,FALSE,"5.INVESTMENT";#N/A,#N/A,FALSE,"6.공문";#N/A,#N/A,FALSE,"7.netinvest"}</definedName>
    <definedName name="월별영업비용" hidden="1">{#N/A,#N/A,FALSE,"1.CRITERIA";#N/A,#N/A,FALSE,"2.IS";#N/A,#N/A,FALSE,"3.BS";#N/A,#N/A,FALSE,"4.PER PL";#N/A,#N/A,FALSE,"5.INVESTMENT";#N/A,#N/A,FALSE,"6.공문";#N/A,#N/A,FALSE,"7.netinvest"}</definedName>
    <definedName name="월별원가절감상세" localSheetId="10" hidden="1">{#N/A,#N/A,FALSE,"정공"}</definedName>
    <definedName name="월별원가절감상세" hidden="1">{#N/A,#N/A,FALSE,"정공"}</definedName>
    <definedName name="월별재료비및외주비" localSheetId="10" hidden="1">{"'Desktop Inventory 현황'!$B$2:$O$35"}</definedName>
    <definedName name="월별재료비및외주비" hidden="1">{"'Desktop Inventory 현황'!$B$2:$O$35"}</definedName>
    <definedName name="월별환율.DATE">#REF!</definedName>
    <definedName name="월차계획가급적">#REF!</definedName>
    <definedName name="월차수">#REF!</definedName>
    <definedName name="윌"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윌" hidden="1">{#N/A,#N/A,FALSE,"손익표지";#N/A,#N/A,FALSE,"손익계산";#N/A,#N/A,FALSE,"일반관리비";#N/A,#N/A,FALSE,"영업외수익";#N/A,#N/A,FALSE,"영업외비용";#N/A,#N/A,FALSE,"매출액";#N/A,#N/A,FALSE,"요약손익";#N/A,#N/A,FALSE,"요약대차";#N/A,#N/A,FALSE,"매출채권현황";#N/A,#N/A,FALSE,"매출채권명세"}</definedName>
    <definedName name="유가">#REF!</definedName>
    <definedName name="有價__券.1.A">#REF!</definedName>
    <definedName name="유가증권">#REF!</definedName>
    <definedName name="유가증권1" localSheetId="10" hidden="1">{#N/A,#N/A,FALSE,"Aging Summary";#N/A,#N/A,FALSE,"Ratio Analysis";#N/A,#N/A,FALSE,"Test 120 Day Accts";#N/A,#N/A,FALSE,"Tickmarks"}</definedName>
    <definedName name="유가증권1" hidden="1">{#N/A,#N/A,FALSE,"Aging Summary";#N/A,#N/A,FALSE,"Ratio Analysis";#N/A,#N/A,FALSE,"Test 120 Day Accts";#N/A,#N/A,FALSE,"Tickmarks"}</definedName>
    <definedName name="유가증권처분">#REF!</definedName>
    <definedName name="유가증권처분손">#REF!</definedName>
    <definedName name="유가증권취득">#REF!</definedName>
    <definedName name="유가증권평가" hidden="1">#REF!</definedName>
    <definedName name="유가증권평가test" localSheetId="10" hidden="1">{#N/A,#N/A,FALSE,"Aging Summary";#N/A,#N/A,FALSE,"Ratio Analysis";#N/A,#N/A,FALSE,"Test 120 Day Accts";#N/A,#N/A,FALSE,"Tickmarks"}</definedName>
    <definedName name="유가증권평가test" hidden="1">{#N/A,#N/A,FALSE,"Aging Summary";#N/A,#N/A,FALSE,"Ratio Analysis";#N/A,#N/A,FALSE,"Test 120 Day Accts";#N/A,#N/A,FALSE,"Tickmarks"}</definedName>
    <definedName name="유동부채">#REF!</definedName>
    <definedName name="유동비율">#REF!</definedName>
    <definedName name="유동성사채">#REF!</definedName>
    <definedName name="유동성이연법인세차" localSheetId="10" hidden="1">{#N/A,#N/A,FALSE,"매출이익"}</definedName>
    <definedName name="유동성이연법인세차" hidden="1">{#N/A,#N/A,FALSE,"매출이익"}</definedName>
    <definedName name="유동성장기부채">#REF!</definedName>
    <definedName name="유동성현할차">#REF!</definedName>
    <definedName name="유동자산">#REF!</definedName>
    <definedName name="유동자산LS">#REF!</definedName>
    <definedName name="유동자산명세서" localSheetId="10" hidden="1">{#N/A,#N/A,FALSE,"사업소세(재산할)"}</definedName>
    <definedName name="유동자산명세서" hidden="1">{#N/A,#N/A,FALSE,"사업소세(재산할)"}</definedName>
    <definedName name="유리4">#REF!</definedName>
    <definedName name="유무형">#REF!</definedName>
    <definedName name="유무형자산상각" localSheetId="10">{0;0;0;0;5;1;0.75;0;0;0;2;FALSE;FALSE;FALSE;FALSE;FALSE;#N/A;1;100;#N/A;#N/A;"";""}</definedName>
    <definedName name="유무형자산상각">{0;0;0;0;5;1;0.75;0;0;0;2;FALSE;FALSE;FALSE;FALSE;FALSE;#N/A;1;100;#N/A;#N/A;"";""}</definedName>
    <definedName name="유사"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유사"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유슨준"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유슨준" hidden="1">{#N/A,#N/A,FALSE,"손익표지";#N/A,#N/A,FALSE,"손익계산";#N/A,#N/A,FALSE,"일반관리비";#N/A,#N/A,FALSE,"영업외수익";#N/A,#N/A,FALSE,"영업외비용";#N/A,#N/A,FALSE,"매출액";#N/A,#N/A,FALSE,"요약손익";#N/A,#N/A,FALSE,"요약대차";#N/A,#N/A,FALSE,"매출채권현황";#N/A,#N/A,FALSE,"매출채권명세"}</definedName>
    <definedName name="유승"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유월">#REF!</definedName>
    <definedName name="유월급여">#REF!</definedName>
    <definedName name="유월급여임">#REF!</definedName>
    <definedName name="유월상여">#REF!</definedName>
    <definedName name="유월상여임">#REF!</definedName>
    <definedName name="유이" localSheetId="10" hidden="1">{#N/A,#N/A,FALSE,"1.CRITERIA";#N/A,#N/A,FALSE,"2.IS";#N/A,#N/A,FALSE,"3.BS";#N/A,#N/A,FALSE,"4.PER PL";#N/A,#N/A,FALSE,"5.INVESTMENT";#N/A,#N/A,FALSE,"6.공문";#N/A,#N/A,FALSE,"7.netinvest"}</definedName>
    <definedName name="유이" hidden="1">{#N/A,#N/A,FALSE,"1.CRITERIA";#N/A,#N/A,FALSE,"2.IS";#N/A,#N/A,FALSE,"3.BS";#N/A,#N/A,FALSE,"4.PER PL";#N/A,#N/A,FALSE,"5.INVESTMENT";#N/A,#N/A,FALSE,"6.공문";#N/A,#N/A,FALSE,"7.netinvest"}</definedName>
    <definedName name="유형" localSheetId="2">BlankMacro1</definedName>
    <definedName name="유형" localSheetId="3">BlankMacro1</definedName>
    <definedName name="유형" localSheetId="5">BlankMacro1</definedName>
    <definedName name="유형" localSheetId="6">BlankMacro1</definedName>
    <definedName name="유형" localSheetId="7">BlankMacro1</definedName>
    <definedName name="유형" localSheetId="8">BlankMacro1</definedName>
    <definedName name="유형" localSheetId="9">BlankMacro1</definedName>
    <definedName name="유형" localSheetId="4">BlankMacro1</definedName>
    <definedName name="유형" localSheetId="10">BlankMacro1</definedName>
    <definedName name="유형" localSheetId="1">BlankMacro1</definedName>
    <definedName name="유형">BlankMacro1</definedName>
    <definedName name="유형고정자산" localSheetId="10" hidden="1">{#N/A,#N/A,FALSE,"9612"}</definedName>
    <definedName name="유형고정자산" hidden="1">{#N/A,#N/A,FALSE,"9612"}</definedName>
    <definedName name="유형자산">#REF!</definedName>
    <definedName name="유형자산처분손">#REF!</definedName>
    <definedName name="유형자산처분익">#REF!</definedName>
    <definedName name="유형테스트" localSheetId="10" hidden="1">{"FORM17",#N/A,FALSE,"Commission1";"FORM17.1",#N/A,FALSE,"Commission2"}</definedName>
    <definedName name="유형테스트" hidden="1">{"FORM17",#N/A,FALSE,"Commission1";"FORM17.1",#N/A,FALSE,"Commission2"}</definedName>
    <definedName name="유홍상" hidden="1">#N/A</definedName>
    <definedName name="유화처분" localSheetId="10" hidden="1">{#N/A,#N/A,FALSE,"매출이익"}</definedName>
    <definedName name="유화처분" hidden="1">{#N/A,#N/A,FALSE,"매출이익"}</definedName>
    <definedName name="육">#REF!</definedName>
    <definedName name="윤" hidden="1">#REF!</definedName>
    <definedName name="윤ㅁ" hidden="1">#N/A</definedName>
    <definedName name="율리1총괄표" localSheetId="1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율리1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으이그" localSheetId="10" hidden="1">{"'Sheet1'!$A$1:$D$15"}</definedName>
    <definedName name="으이그" hidden="1">{"'Sheet1'!$A$1:$D$15"}</definedName>
    <definedName name="은행_data">#REF!</definedName>
    <definedName name="은행010831">#REF!</definedName>
    <definedName name="은행명">#REF!</definedName>
    <definedName name="은행조회기준년">#REF!,#REF!,#REF!,#REF!,#REF!,#REF!,#REF!,#REF!,#REF!,#REF!,#REF!,#REF!</definedName>
    <definedName name="은행조회기준월">#REF!,#REF!,#REF!,#REF!,#REF!,#REF!,#REF!,#REF!,#REF!,#REF!,#REF!,#REF!</definedName>
    <definedName name="은행조회기준일">#REF!,#REF!,#REF!,#REF!,#REF!,#REF!,#REF!,#REF!,#REF!,#REF!,#REF!,#REF!</definedName>
    <definedName name="은행조회서번호">#REF!,#REF!,#REF!,#REF!,#REF!,#REF!,#REF!,#REF!,#REF!</definedName>
    <definedName name="은행코드">#REF!</definedName>
    <definedName name="은행회사명">#REF!,#REF!,#REF!,#REF!,#REF!,#REF!,#REF!,#REF!,#REF!,#REF!,#REF!,#REF!,#REF!,#REF!,#REF!,#REF!</definedName>
    <definedName name="의결권" hidden="1">#REF!</definedName>
    <definedName name="의료보험">#REF!</definedName>
    <definedName name="의료보험임">#REF!</definedName>
    <definedName name="의장BC">#REF!</definedName>
    <definedName name="의장MH">#REF!</definedName>
    <definedName name="의장기술">#REF!</definedName>
    <definedName name="의장사원">#REF!</definedName>
    <definedName name="의장수도">#REF!</definedName>
    <definedName name="의장전력">#REF!</definedName>
    <definedName name="의장총인원">#REF!</definedName>
    <definedName name="이"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이" hidden="1">{#N/A,#N/A,FALSE,"손익표지";#N/A,#N/A,FALSE,"손익계산";#N/A,#N/A,FALSE,"일반관리비";#N/A,#N/A,FALSE,"영업외수익";#N/A,#N/A,FALSE,"영업외비용";#N/A,#N/A,FALSE,"매출액";#N/A,#N/A,FALSE,"요약손익";#N/A,#N/A,FALSE,"요약대차";#N/A,#N/A,FALSE,"매출채권현황";#N/A,#N/A,FALSE,"매출채권명세"}</definedName>
    <definedName name="이__자">#REF!</definedName>
    <definedName name="이근우" localSheetId="10" hidden="1">{#N/A,#N/A,FALSE,"BS";#N/A,#N/A,FALSE,"PL";#N/A,#N/A,FALSE,"처분";#N/A,#N/A,FALSE,"현금";#N/A,#N/A,FALSE,"매출";#N/A,#N/A,FALSE,"원가";#N/A,#N/A,FALSE,"경영"}</definedName>
    <definedName name="이근우" hidden="1">{#N/A,#N/A,FALSE,"BS";#N/A,#N/A,FALSE,"PL";#N/A,#N/A,FALSE,"처분";#N/A,#N/A,FALSE,"현금";#N/A,#N/A,FALSE,"매출";#N/A,#N/A,FALSE,"원가";#N/A,#N/A,FALSE,"경영"}</definedName>
    <definedName name="이도얄"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이도얄"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이동">#REF!</definedName>
    <definedName name="이동MACRO.매출총이익율구하기MACRO">#REF!</definedName>
    <definedName name="이런" localSheetId="10">{"'보고양식'!$A$58:$K$111"}</definedName>
    <definedName name="이런">{"'보고양식'!$A$58:$K$111"}</definedName>
    <definedName name="이렇게"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이렇게" hidden="1">{#N/A,#N/A,FALSE,"손익표지";#N/A,#N/A,FALSE,"손익계산";#N/A,#N/A,FALSE,"일반관리비";#N/A,#N/A,FALSE,"영업외수익";#N/A,#N/A,FALSE,"영업외비용";#N/A,#N/A,FALSE,"매출액";#N/A,#N/A,FALSE,"요약손익";#N/A,#N/A,FALSE,"요약대차";#N/A,#N/A,FALSE,"매출채권현황";#N/A,#N/A,FALSE,"매출채권명세"}</definedName>
    <definedName name="이름">#REF!</definedName>
    <definedName name="이름2"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이름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이름고치기" localSheetId="10" hidden="1">{#N/A,#N/A,FALSE,"평균임금기준퇴직금"}</definedName>
    <definedName name="이름고치기" hidden="1">{#N/A,#N/A,FALSE,"평균임금기준퇴직금"}</definedName>
    <definedName name="이름충돌">#REF!</definedName>
    <definedName name="이름충돌\" localSheetId="10" hidden="1">{#N/A,#N/A,TRUE,"Y생산";#N/A,#N/A,TRUE,"Y판매";#N/A,#N/A,TRUE,"Y총물량";#N/A,#N/A,TRUE,"Y능력";#N/A,#N/A,TRUE,"YKD"}</definedName>
    <definedName name="이름충돌\" hidden="1">{#N/A,#N/A,TRUE,"Y생산";#N/A,#N/A,TRUE,"Y판매";#N/A,#N/A,TRUE,"Y총물량";#N/A,#N/A,TRUE,"Y능력";#N/A,#N/A,TRUE,"YKD"}</definedName>
    <definedName name="이매출">#REF!</definedName>
    <definedName name="이법제"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법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사님.수정" localSheetId="10" hidden="1">{#N/A,#N/A,FALSE,"1.PRODT1";#N/A,#N/A,FALSE,"2.PRODT2";#N/A,#N/A,FALSE,"3.PRODT3";#N/A,#N/A,FALSE,"4.PRODCTL";#N/A,#N/A,FALSE,"5.KETI";#N/A,#N/A,FALSE,"6..QA1";#N/A,#N/A,FALSE,"7.QA2";#N/A,#N/A,FALSE,"8.MAINTE";#N/A,#N/A,FALSE,"9.SHE";#N/A,#N/A,FALSE,"10.APLCAT";#N/A,#N/A,FALSE,"11GA";#N/A,#N/A,FALSE,"12.FINANCE";#N/A,#N/A,FALSE,"13.ACCOUNT";#N/A,#N/A,FALSE,"14.PROCUR.";#N/A,#N/A,FALSE,"15.SE";#N/A,#N/A,FALSE,"16.SC";#N/A,#N/A,FALSE,"17.P&amp;I";#N/A,#N/A,FALSE,"18.MANUCOM";#N/A,#N/A,FALSE,"19.SACOM";#N/A,#N/A,FALSE,"20.INVEST.TOTAL";#N/A,#N/A,FALSE,"21.건가 증감현황";#N/A,#N/A,FALSE,"22.1.Depre1";#N/A,#N/A,FALSE,"23.Accum.Depre";#N/A,#N/A,FALSE,"24.INVEST.NET";#N/A,#N/A,FALSE,"25.Insure";#N/A,#N/A,FALSE,"26.Dep.All"}</definedName>
    <definedName name="이사님.수정" hidden="1">{#N/A,#N/A,FALSE,"1.PRODT1";#N/A,#N/A,FALSE,"2.PRODT2";#N/A,#N/A,FALSE,"3.PRODT3";#N/A,#N/A,FALSE,"4.PRODCTL";#N/A,#N/A,FALSE,"5.KETI";#N/A,#N/A,FALSE,"6..QA1";#N/A,#N/A,FALSE,"7.QA2";#N/A,#N/A,FALSE,"8.MAINTE";#N/A,#N/A,FALSE,"9.SHE";#N/A,#N/A,FALSE,"10.APLCAT";#N/A,#N/A,FALSE,"11GA";#N/A,#N/A,FALSE,"12.FINANCE";#N/A,#N/A,FALSE,"13.ACCOUNT";#N/A,#N/A,FALSE,"14.PROCUR.";#N/A,#N/A,FALSE,"15.SE";#N/A,#N/A,FALSE,"16.SC";#N/A,#N/A,FALSE,"17.P&amp;I";#N/A,#N/A,FALSE,"18.MANUCOM";#N/A,#N/A,FALSE,"19.SACOM";#N/A,#N/A,FALSE,"20.INVEST.TOTAL";#N/A,#N/A,FALSE,"21.건가 증감현황";#N/A,#N/A,FALSE,"22.1.Depre1";#N/A,#N/A,FALSE,"23.Accum.Depre";#N/A,#N/A,FALSE,"24.INVEST.NET";#N/A,#N/A,FALSE,"25.Insure";#N/A,#N/A,FALSE,"26.Dep.All"}</definedName>
    <definedName name="이사명">"유태현"</definedName>
    <definedName name="이사회">#REF!</definedName>
    <definedName name="이상">#REF!</definedName>
    <definedName name="이상권" localSheetId="10" hidden="1">{#N/A,#N/A,FALSE,"범우구미";#N/A,#N/A,FALSE,"세한케미칼";#N/A,#N/A,FALSE,"세명화학";#N/A,#N/A,FALSE,"신영케미칼";#N/A,#N/A,FALSE,"일석상사"}</definedName>
    <definedName name="이상권" hidden="1">{#N/A,#N/A,FALSE,"범우구미";#N/A,#N/A,FALSE,"세한케미칼";#N/A,#N/A,FALSE,"세명화학";#N/A,#N/A,FALSE,"신영케미칼";#N/A,#N/A,FALSE,"일석상사"}</definedName>
    <definedName name="이상권2" localSheetId="10" hidden="1">{#N/A,#N/A,FALSE,"범우구미";#N/A,#N/A,FALSE,"세한케미칼";#N/A,#N/A,FALSE,"세명화학";#N/A,#N/A,FALSE,"신영케미칼";#N/A,#N/A,FALSE,"일석상사"}</definedName>
    <definedName name="이상권2" hidden="1">{#N/A,#N/A,FALSE,"범우구미";#N/A,#N/A,FALSE,"세한케미칼";#N/A,#N/A,FALSE,"세명화학";#N/A,#N/A,FALSE,"신영케미칼";#N/A,#N/A,FALSE,"일석상사"}</definedName>
    <definedName name="이성일" localSheetId="10" hidden="1">{"'5국공정'!$A$1:$E$128"}</definedName>
    <definedName name="이성일" hidden="1">{"'5국공정'!$A$1:$E$128"}</definedName>
    <definedName name="이승훈" hidden="1">#N/A</definedName>
    <definedName name="이씨" localSheetId="10" hidden="1">{"'Sheet1'!$A$1:$D$15"}</definedName>
    <definedName name="이씨" hidden="1">{"'Sheet1'!$A$1:$D$15"}</definedName>
    <definedName name="이연" localSheetId="10" hidden="1">{"FORM17",#N/A,FALSE,"Commission1";"FORM17.1",#N/A,FALSE,"Commission2"}</definedName>
    <definedName name="이연" hidden="1">{"FORM17",#N/A,FALSE,"Commission1";"FORM17.1",#N/A,FALSE,"Commission2"}</definedName>
    <definedName name="이연법인" localSheetId="1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이연법인"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이연법인세">#REF!</definedName>
    <definedName name="이연법인세대">#REF!</definedName>
    <definedName name="이연자산">#REF!</definedName>
    <definedName name="이영봉" localSheetId="10" hidden="1">{#N/A,#N/A,FALSE,"BS";#N/A,#N/A,FALSE,"PL";#N/A,#N/A,FALSE,"처분";#N/A,#N/A,FALSE,"현금";#N/A,#N/A,FALSE,"매출";#N/A,#N/A,FALSE,"원가";#N/A,#N/A,FALSE,"경영"}</definedName>
    <definedName name="이영봉" hidden="1">{#N/A,#N/A,FALSE,"BS";#N/A,#N/A,FALSE,"PL";#N/A,#N/A,FALSE,"처분";#N/A,#N/A,FALSE,"현금";#N/A,#N/A,FALSE,"매출";#N/A,#N/A,FALSE,"원가";#N/A,#N/A,FALSE,"경영"}</definedName>
    <definedName name="이우" localSheetId="10" hidden="1">{"'통신지'!$A$1:$J$41"}</definedName>
    <definedName name="이우" hidden="1">{"'통신지'!$A$1:$J$41"}</definedName>
    <definedName name="이우람" hidden="1">#REF!</definedName>
    <definedName name="이월">#REF!</definedName>
    <definedName name="이월급여">#REF!</definedName>
    <definedName name="이월급여임">#REF!</definedName>
    <definedName name="이월상여">#REF!</definedName>
    <definedName name="이월상여임">#REF!</definedName>
    <definedName name="이율">#REF!</definedName>
    <definedName name="이이잉" hidden="1">#REF!</definedName>
    <definedName name="이이자">#REF!</definedName>
    <definedName name="이익">#REF!</definedName>
    <definedName name="이익잉여금처분">#REF!</definedName>
    <definedName name="이익잉여금처분계산" hidden="1">#REF!</definedName>
    <definedName name="이익잉여금처분계산서" localSheetId="10" hidden="1">{#N/A,#N/A,FALSE,"현장 NCR 분석";#N/A,#N/A,FALSE,"현장품질감사";#N/A,#N/A,FALSE,"현장품질감사"}</definedName>
    <definedName name="이익잉여금처분계산서" hidden="1">{#N/A,#N/A,FALSE,"현장 NCR 분석";#N/A,#N/A,FALSE,"현장품질감사";#N/A,#N/A,FALSE,"현장품질감사"}</definedName>
    <definedName name="이익잉영금">#REF!</definedName>
    <definedName name="이인석">#REF!</definedName>
    <definedName name="이인원">#REF!</definedName>
    <definedName name="이잉"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이잉" hidden="1">{#N/A,#N/A,FALSE,"손익표지";#N/A,#N/A,FALSE,"손익계산";#N/A,#N/A,FALSE,"일반관리비";#N/A,#N/A,FALSE,"영업외수익";#N/A,#N/A,FALSE,"영업외비용";#N/A,#N/A,FALSE,"매출액";#N/A,#N/A,FALSE,"요약손익";#N/A,#N/A,FALSE,"요약대차";#N/A,#N/A,FALSE,"매출채권현황";#N/A,#N/A,FALSE,"매출채권명세"}</definedName>
    <definedName name="이자">#REF!</definedName>
    <definedName name="이자비용">#REF!</definedName>
    <definedName name="이자비용명세서" hidden="1">#REF!</definedName>
    <definedName name="이자수익">#REF!</definedName>
    <definedName name="이자수익OVERALL">#REF!</definedName>
    <definedName name="이자율">#REF!</definedName>
    <definedName name="이전" localSheetId="10" hidden="1">{#N/A,#N/A,FALSE,"생산성";#N/A,#N/A,FALSE,"인력1";#N/A,#N/A,FALSE,"인력2";#N/A,#N/A,FALSE,"인력3";#N/A,#N/A,FALSE,"인건1";#N/A,#N/A,FALSE,"인건2";#N/A,#N/A,FALSE,"인건3";#N/A,#N/A,FALSE,"인원증감";#N/A,#N/A,FALSE,"인건증감";#N/A,#N/A,FALSE,"표지등"}</definedName>
    <definedName name="이전" hidden="1">{#N/A,#N/A,FALSE,"생산성";#N/A,#N/A,FALSE,"인력1";#N/A,#N/A,FALSE,"인력2";#N/A,#N/A,FALSE,"인력3";#N/A,#N/A,FALSE,"인건1";#N/A,#N/A,FALSE,"인건2";#N/A,#N/A,FALSE,"인건3";#N/A,#N/A,FALSE,"인원증감";#N/A,#N/A,FALSE,"인건증감";#N/A,#N/A,FALSE,"표지등"}</definedName>
    <definedName name="이천"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이천" hidden="1">{#N/A,#N/A,FALSE,"손익표지";#N/A,#N/A,FALSE,"손익계산";#N/A,#N/A,FALSE,"일반관리비";#N/A,#N/A,FALSE,"영업외수익";#N/A,#N/A,FALSE,"영업외비용";#N/A,#N/A,FALSE,"매출액";#N/A,#N/A,FALSE,"요약손익";#N/A,#N/A,FALSE,"요약대차";#N/A,#N/A,FALSE,"매출채권현황";#N/A,#N/A,FALSE,"매출채권명세"}</definedName>
    <definedName name="이화감가">#REF!</definedName>
    <definedName name="이화매출">#REF!</definedName>
    <definedName name="이화인원">#REF!</definedName>
    <definedName name="익스프레스">#REF!</definedName>
    <definedName name="익우러" localSheetId="10" hidden="1">{"'Desktop Inventory 현황'!$B$2:$O$35"}</definedName>
    <definedName name="익우러" hidden="1">{"'Desktop Inventory 현황'!$B$2:$O$35"}</definedName>
    <definedName name="인">#REF!</definedName>
    <definedName name="인건비"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인건비" hidden="1">{#N/A,#N/A,FALSE,"손익표지";#N/A,#N/A,FALSE,"손익계산";#N/A,#N/A,FALSE,"일반관리비";#N/A,#N/A,FALSE,"영업외수익";#N/A,#N/A,FALSE,"영업외비용";#N/A,#N/A,FALSE,"매출액";#N/A,#N/A,FALSE,"요약손익";#N/A,#N/A,FALSE,"요약대차";#N/A,#N/A,FALSE,"매출채권현황";#N/A,#N/A,FALSE,"매출채권명세"}</definedName>
    <definedName name="인건비조합원">#REF!,#REF!,#REF!,#REF!,#REF!,#REF!,#REF!,#REF!</definedName>
    <definedName name="인건비현황" localSheetId="10" hidden="1">{#N/A,#N/A,FALSE,"BS";#N/A,#N/A,FALSE,"PL";#N/A,#N/A,FALSE,"처분";#N/A,#N/A,FALSE,"현금";#N/A,#N/A,FALSE,"매출";#N/A,#N/A,FALSE,"원가";#N/A,#N/A,FALSE,"경영"}</definedName>
    <definedName name="인건비현황" hidden="1">{#N/A,#N/A,FALSE,"BS";#N/A,#N/A,FALSE,"PL";#N/A,#N/A,FALSE,"처분";#N/A,#N/A,FALSE,"현금";#N/A,#N/A,FALSE,"매출";#N/A,#N/A,FALSE,"원가";#N/A,#N/A,FALSE,"경영"}</definedName>
    <definedName name="인니" localSheetId="10" hidden="1">{#N/A,#N/A,FALSE,"UNIT";#N/A,#N/A,FALSE,"UNIT";#N/A,#N/A,FALSE,"계정"}</definedName>
    <definedName name="인니" hidden="1">{#N/A,#N/A,FALSE,"UNIT";#N/A,#N/A,FALSE,"UNIT";#N/A,#N/A,FALSE,"계정"}</definedName>
    <definedName name="인도네시아" localSheetId="10" hidden="1">{#N/A,#N/A,FALSE,"UNIT";#N/A,#N/A,FALSE,"UNIT";#N/A,#N/A,FALSE,"계정"}</definedName>
    <definedName name="인도네시아" hidden="1">{#N/A,#N/A,FALSE,"UNIT";#N/A,#N/A,FALSE,"UNIT";#N/A,#N/A,FALSE,"계정"}</definedName>
    <definedName name="인력2" localSheetId="10" hidden="1">{#N/A,#N/A,FALSE,"계약직(여)"}</definedName>
    <definedName name="인력2" hidden="1">{#N/A,#N/A,FALSE,"계약직(여)"}</definedName>
    <definedName name="인사" localSheetId="10" hidden="1">{#N/A,#N/A,FALSE,"P.C.B"}</definedName>
    <definedName name="인사" hidden="1">{#N/A,#N/A,FALSE,"P.C.B"}</definedName>
    <definedName name="인사현황_연령_List">#REF!</definedName>
    <definedName name="인상">#REF!</definedName>
    <definedName name="인쇄">#REF!,#REF!</definedName>
    <definedName name="인쇄01">#REF!</definedName>
    <definedName name="인쇄02">#REF!</definedName>
    <definedName name="인쇄03">#REF!</definedName>
    <definedName name="인쇄04">#REF!</definedName>
    <definedName name="인쇄05">#REF!</definedName>
    <definedName name="인쇄2">#N/A</definedName>
    <definedName name="인쇄BU" localSheetId="10" hidden="1">{#N/A,#N/A,FALSE,"지침";#N/A,#N/A,FALSE,"환경분석";#N/A,#N/A,FALSE,"Sheet16"}</definedName>
    <definedName name="인쇄BU" hidden="1">{#N/A,#N/A,FALSE,"지침";#N/A,#N/A,FALSE,"환경분석";#N/A,#N/A,FALSE,"Sheet16"}</definedName>
    <definedName name="인쇄범위">#REF!</definedName>
    <definedName name="인쇄영역">#REF!,#REF!,#REF!</definedName>
    <definedName name="인쇄제목">#REF!</definedName>
    <definedName name="인수일">#REF!</definedName>
    <definedName name="인원"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인원" hidden="1">{#N/A,#N/A,FALSE,"손익표지";#N/A,#N/A,FALSE,"손익계산";#N/A,#N/A,FALSE,"일반관리비";#N/A,#N/A,FALSE,"영업외수익";#N/A,#N/A,FALSE,"영업외비용";#N/A,#N/A,FALSE,"매출액";#N/A,#N/A,FALSE,"요약손익";#N/A,#N/A,FALSE,"요약대차";#N/A,#N/A,FALSE,"매출채권현황";#N/A,#N/A,FALSE,"매출채권명세"}</definedName>
    <definedName name="인원1"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인원1" hidden="1">{#N/A,#N/A,FALSE,"손익표지";#N/A,#N/A,FALSE,"손익계산";#N/A,#N/A,FALSE,"일반관리비";#N/A,#N/A,FALSE,"영업외수익";#N/A,#N/A,FALSE,"영업외비용";#N/A,#N/A,FALSE,"매출액";#N/A,#N/A,FALSE,"요약손익";#N/A,#N/A,FALSE,"요약대차";#N/A,#N/A,FALSE,"매출채권현황";#N/A,#N/A,FALSE,"매출채권명세"}</definedName>
    <definedName name="인원11월">#REF!</definedName>
    <definedName name="인원계">#REF!</definedName>
    <definedName name="인원계획"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인원계획" hidden="1">{#N/A,#N/A,FALSE,"손익표지";#N/A,#N/A,FALSE,"손익계산";#N/A,#N/A,FALSE,"일반관리비";#N/A,#N/A,FALSE,"영업외수익";#N/A,#N/A,FALSE,"영업외비용";#N/A,#N/A,FALSE,"매출액";#N/A,#N/A,FALSE,"요약손익";#N/A,#N/A,FALSE,"요약대차";#N/A,#N/A,FALSE,"매출채권현황";#N/A,#N/A,FALSE,"매출채권명세"}</definedName>
    <definedName name="인원세부" localSheetId="10" hidden="1">{#N/A,#N/A,TRUE,"Y생산";#N/A,#N/A,TRUE,"Y판매";#N/A,#N/A,TRUE,"Y총물량";#N/A,#N/A,TRUE,"Y능력";#N/A,#N/A,TRUE,"YKD"}</definedName>
    <definedName name="인원세부" hidden="1">{#N/A,#N/A,TRUE,"Y생산";#N/A,#N/A,TRUE,"Y판매";#N/A,#N/A,TRUE,"Y총물량";#N/A,#N/A,TRUE,"Y능력";#N/A,#N/A,TRUE,"YKD"}</definedName>
    <definedName name="인원충원사유" localSheetId="10" hidden="1">{#N/A,#N/A,FALSE,"계약직(여)"}</definedName>
    <definedName name="인원충원사유" hidden="1">{#N/A,#N/A,FALSE,"계약직(여)"}</definedName>
    <definedName name="인원현황2"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인원현황2"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인원현황3" hidden="1">{#N/A,#N/A,FALSE,"손익표지";#N/A,#N/A,FALSE,"손익계산";#N/A,#N/A,FALSE,"일반관리비";#N/A,#N/A,FALSE,"영업외수익";#N/A,#N/A,FALSE,"영업외비용";#N/A,#N/A,FALSE,"매출액";#N/A,#N/A,FALSE,"요약손익";#N/A,#N/A,FALSE,"요약대차";#N/A,#N/A,FALSE,"매출채권현황";#N/A,#N/A,FALSE,"매출채권명세"}</definedName>
    <definedName name="인적사항">#REF!</definedName>
    <definedName name="인천">#N/A</definedName>
    <definedName name="인컴">#REF!</definedName>
    <definedName name="일">#REF!</definedName>
    <definedName name="일단끝">#REF!</definedName>
    <definedName name="일동" localSheetId="10" hidden="1">{#N/A,#N/A,TRUE,"Y생산";#N/A,#N/A,TRUE,"Y판매";#N/A,#N/A,TRUE,"Y총물량";#N/A,#N/A,TRUE,"Y능력";#N/A,#N/A,TRUE,"YKD"}</definedName>
    <definedName name="일동" hidden="1">{#N/A,#N/A,TRUE,"Y생산";#N/A,#N/A,TRUE,"Y판매";#N/A,#N/A,TRUE,"Y총물량";#N/A,#N/A,TRUE,"Y능력";#N/A,#N/A,TRUE,"YKD"}</definedName>
    <definedName name="일반" hidden="1">#REF!</definedName>
    <definedName name="일반1" hidden="1">#REF!</definedName>
    <definedName name="일반관리비" localSheetId="10" hidden="1">{#N/A,#N/A,FALSE,"Sheet1"}</definedName>
    <definedName name="일반관리비" hidden="1">{#N/A,#N/A,FALSE,"Sheet1"}</definedName>
    <definedName name="일반단체계">#REF!</definedName>
    <definedName name="일반보정">#REF!,#REF!,#REF!,#REF!,#REF!,#REF!,#REF!,#REF!,#REF!,#REF!,#REF!,#REF!,#REF!,#REF!,#REF!,#REF!</definedName>
    <definedName name="일반사업비용">#REF!,#REF!,#REF!,#REF!,#REF!,#REF!,#REF!,#REF!,#REF!,#REF!,#REF!,#REF!,#REF!,#REF!,#REF!,#REF!</definedName>
    <definedName name="일반사업비용2">#REF!,#REF!</definedName>
    <definedName name="일반사업수익">#REF!,#REF!,#REF!,#REF!,#REF!,#REF!,#REF!,#REF!,#REF!,#REF!,#REF!,#REF!,#REF!,#REF!,#REF!,#REF!</definedName>
    <definedName name="일반사업수익2">#REF!,#REF!,#REF!,#REF!</definedName>
    <definedName name="일반손익1">#REF!,#REF!,#REF!,#REF!,#REF!,#REF!,#REF!</definedName>
    <definedName name="일반손익2">#REF!,#REF!,#REF!,#REF!,#REF!,#REF!,#REF!</definedName>
    <definedName name="일반손익31">#REF!,#REF!,#REF!,#REF!,#REF!,#REF!,#REF!,#REF!,#REF!,#REF!,#REF!,#REF!,#REF!,#REF!,#REF!</definedName>
    <definedName name="일반손익32">#REF!,#REF!,#REF!,#REF!,#REF!,#REF!,#REF!,#REF!,#REF!,#REF!</definedName>
    <definedName name="일반연금계">#REF!</definedName>
    <definedName name="일반퇴충">#REF!</definedName>
    <definedName name="일산"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일산" hidden="1">{#N/A,#N/A,FALSE,"손익표지";#N/A,#N/A,FALSE,"손익계산";#N/A,#N/A,FALSE,"일반관리비";#N/A,#N/A,FALSE,"영업외수익";#N/A,#N/A,FALSE,"영업외비용";#N/A,#N/A,FALSE,"매출액";#N/A,#N/A,FALSE,"요약손익";#N/A,#N/A,FALSE,"요약대차";#N/A,#N/A,FALSE,"매출채권현황";#N/A,#N/A,FALSE,"매출채권명세"}</definedName>
    <definedName name="일산100">#REF!</definedName>
    <definedName name="일월">#REF!</definedName>
    <definedName name="일월급여">#REF!</definedName>
    <definedName name="일월급여임">#REF!</definedName>
    <definedName name="일월상여">#REF!</definedName>
    <definedName name="일월상여임">#REF!</definedName>
    <definedName name="일위" hidden="1">#REF!</definedName>
    <definedName name="일자"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일자" hidden="1">{#N/A,#N/A,FALSE,"손익표지";#N/A,#N/A,FALSE,"손익계산";#N/A,#N/A,FALSE,"일반관리비";#N/A,#N/A,FALSE,"영업외수익";#N/A,#N/A,FALSE,"영업외비용";#N/A,#N/A,FALSE,"매출액";#N/A,#N/A,FALSE,"요약손익";#N/A,#N/A,FALSE,"요약대차";#N/A,#N/A,FALSE,"매출채권현황";#N/A,#N/A,FALSE,"매출채권명세"}</definedName>
    <definedName name="일자별"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일자별" hidden="1">{#N/A,#N/A,FALSE,"손익표지";#N/A,#N/A,FALSE,"손익계산";#N/A,#N/A,FALSE,"일반관리비";#N/A,#N/A,FALSE,"영업외수익";#N/A,#N/A,FALSE,"영업외비용";#N/A,#N/A,FALSE,"매출액";#N/A,#N/A,FALSE,"요약손익";#N/A,#N/A,FALSE,"요약대차";#N/A,#N/A,FALSE,"매출채권현황";#N/A,#N/A,FALSE,"매출채권명세"}</definedName>
    <definedName name="일정" localSheetId="10" hidden="1">{#N/A,#N/A,FALSE,"단축1";#N/A,#N/A,FALSE,"단축2";#N/A,#N/A,FALSE,"단축3";#N/A,#N/A,FALSE,"장축";#N/A,#N/A,FALSE,"4WD"}</definedName>
    <definedName name="일정" hidden="1">{#N/A,#N/A,FALSE,"단축1";#N/A,#N/A,FALSE,"단축2";#N/A,#N/A,FALSE,"단축3";#N/A,#N/A,FALSE,"장축";#N/A,#N/A,FALSE,"4WD"}</definedName>
    <definedName name="일정97" hidden="1">#REF!</definedName>
    <definedName name="일정계획"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대미수" hidden="1">#REF!</definedName>
    <definedName name="임대보증금" localSheetId="10" hidden="1">{#N/A,#N/A,FALSE,"BS";#N/A,#N/A,FALSE,"PL";#N/A,#N/A,FALSE,"처분";#N/A,#N/A,FALSE,"현금";#N/A,#N/A,FALSE,"매출";#N/A,#N/A,FALSE,"원가";#N/A,#N/A,FALSE,"경영"}</definedName>
    <definedName name="임대보증금" hidden="1">{#N/A,#N/A,FALSE,"BS";#N/A,#N/A,FALSE,"PL";#N/A,#N/A,FALSE,"처분";#N/A,#N/A,FALSE,"현금";#N/A,#N/A,FALSE,"매출";#N/A,#N/A,FALSE,"원가";#N/A,#N/A,FALSE,"경영"}</definedName>
    <definedName name="임동원" localSheetId="10" hidden="1">{#N/A,#N/A,FALSE,"정공"}</definedName>
    <definedName name="임동원" hidden="1">{#N/A,#N/A,FALSE,"정공"}</definedName>
    <definedName name="임ㅅ1" hidden="1">0</definedName>
    <definedName name="임시">"$A$1:$B$4"</definedName>
    <definedName name="임원활동비">#REF!</definedName>
    <definedName name="임차보증금">#REF!</definedName>
    <definedName name="임차시설물">#REF!</definedName>
    <definedName name="임형준">#REF!</definedName>
    <definedName name="입고량">#REF!</definedName>
    <definedName name="입력">#REF!</definedName>
    <definedName name="잉ㅅ간"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잉ㅅ간" hidden="1">{#N/A,#N/A,FALSE,"손익표지";#N/A,#N/A,FALSE,"손익계산";#N/A,#N/A,FALSE,"일반관리비";#N/A,#N/A,FALSE,"영업외수익";#N/A,#N/A,FALSE,"영업외비용";#N/A,#N/A,FALSE,"매출액";#N/A,#N/A,FALSE,"요약손익";#N/A,#N/A,FALSE,"요약대차";#N/A,#N/A,FALSE,"매출채권현황";#N/A,#N/A,FALSE,"매출채권명세"}</definedName>
    <definedName name="잉여금" localSheetId="10" hidden="1">{#N/A,#N/A,FALSE,"BS";#N/A,#N/A,FALSE,"PL";#N/A,#N/A,FALSE,"처분";#N/A,#N/A,FALSE,"현금";#N/A,#N/A,FALSE,"매출";#N/A,#N/A,FALSE,"원가";#N/A,#N/A,FALSE,"경영"}</definedName>
    <definedName name="잉여금" hidden="1">{#N/A,#N/A,FALSE,"BS";#N/A,#N/A,FALSE,"PL";#N/A,#N/A,FALSE,"처분";#N/A,#N/A,FALSE,"현금";#N/A,#N/A,FALSE,"매출";#N/A,#N/A,FALSE,"원가";#N/A,#N/A,FALSE,"경영"}</definedName>
    <definedName name="잉여금정산표">#REF!</definedName>
    <definedName name="잉여금처분" localSheetId="10" hidden="1">{#N/A,#N/A,FALSE,"BS";#N/A,#N/A,FALSE,"PL";#N/A,#N/A,FALSE,"처분";#N/A,#N/A,FALSE,"현금";#N/A,#N/A,FALSE,"매출";#N/A,#N/A,FALSE,"원가";#N/A,#N/A,FALSE,"경영"}</definedName>
    <definedName name="잉여금처분" hidden="1">{#N/A,#N/A,FALSE,"BS";#N/A,#N/A,FALSE,"PL";#N/A,#N/A,FALSE,"처분";#N/A,#N/A,FALSE,"현금";#N/A,#N/A,FALSE,"매출";#N/A,#N/A,FALSE,"원가";#N/A,#N/A,FALSE,"경영"}</definedName>
    <definedName name="잊" localSheetId="10" hidden="1">{#N/A,#N/A,FALSE,"ALM-ASISC"}</definedName>
    <definedName name="잊" hidden="1">{#N/A,#N/A,FALSE,"ALM-ASISC"}</definedName>
    <definedName name="ㅈ">#REF!</definedName>
    <definedName name="ㅈㄷㄱ" localSheetId="10" hidden="1">{#N/A,#N/A,FALSE,"BS";#N/A,#N/A,FALSE,"PL";#N/A,#N/A,FALSE,"처분";#N/A,#N/A,FALSE,"현금";#N/A,#N/A,FALSE,"매출";#N/A,#N/A,FALSE,"원가";#N/A,#N/A,FALSE,"경영"}</definedName>
    <definedName name="ㅈㄷㄱ" hidden="1">{#N/A,#N/A,FALSE,"BS";#N/A,#N/A,FALSE,"PL";#N/A,#N/A,FALSE,"처분";#N/A,#N/A,FALSE,"현금";#N/A,#N/A,FALSE,"매출";#N/A,#N/A,FALSE,"원가";#N/A,#N/A,FALSE,"경영"}</definedName>
    <definedName name="ㅈㄷㄱㅂㄷㄱㅂㅈㄷㄱㅂㄷㅈㄱ"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ㅈㄷㄱㅂㄷㄱㅂㅈㄷㄱㅂㄷㅈㄱ" hidden="1">{#N/A,#N/A,FALSE,"손익표지";#N/A,#N/A,FALSE,"손익계산";#N/A,#N/A,FALSE,"일반관리비";#N/A,#N/A,FALSE,"영업외수익";#N/A,#N/A,FALSE,"영업외비용";#N/A,#N/A,FALSE,"매출액";#N/A,#N/A,FALSE,"요약손익";#N/A,#N/A,FALSE,"요약대차";#N/A,#N/A,FALSE,"매출채권현황";#N/A,#N/A,FALSE,"매출채권명세"}</definedName>
    <definedName name="ㅈㄷㄱㅈㄷ">#N/A</definedName>
    <definedName name="ㅈㄷㄱㅈㄷㄱ"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hidden="1">{#N/A,#N/A,FALSE,"손익표지";#N/A,#N/A,FALSE,"손익계산";#N/A,#N/A,FALSE,"일반관리비";#N/A,#N/A,FALSE,"영업외수익";#N/A,#N/A,FALSE,"영업외비용";#N/A,#N/A,FALSE,"매출액";#N/A,#N/A,FALSE,"요약손익";#N/A,#N/A,FALSE,"요약대차";#N/A,#N/A,FALSE,"매출채권현황";#N/A,#N/A,FALSE,"매출채권명세"}</definedName>
    <definedName name="ㅈㄷㄷㄷㅈ" localSheetId="10" hidden="1">{"'Desktop Inventory 현황'!$B$2:$O$35"}</definedName>
    <definedName name="ㅈㄷㄷㄷㅈ" hidden="1">{"'Desktop Inventory 현황'!$B$2:$O$35"}</definedName>
    <definedName name="ㅈㄷㅈ"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ㄷ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ㄷㅈㄷ">#REF!</definedName>
    <definedName name="ㅈㄷㅈㄷㄱㄷ" hidden="1">#REF!</definedName>
    <definedName name="ㅈㅂㄷ"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ㅈㅂㄷ" hidden="1">{#N/A,#N/A,FALSE,"손익표지";#N/A,#N/A,FALSE,"손익계산";#N/A,#N/A,FALSE,"일반관리비";#N/A,#N/A,FALSE,"영업외수익";#N/A,#N/A,FALSE,"영업외비용";#N/A,#N/A,FALSE,"매출액";#N/A,#N/A,FALSE,"요약손익";#N/A,#N/A,FALSE,"요약대차";#N/A,#N/A,FALSE,"매출채권현황";#N/A,#N/A,FALSE,"매출채권명세"}</definedName>
    <definedName name="ㅈㅂㄷㅈㅂㄷ" localSheetId="10" hidden="1">{#N/A,#N/A,FALSE,"ALM-ASISC"}</definedName>
    <definedName name="ㅈㅂㄷㅈㅂㄷ" hidden="1">{#N/A,#N/A,FALSE,"ALM-ASISC"}</definedName>
    <definedName name="ㅈㅂㅂㅂㅂㅂㅂㅂㅂㅂㅂㅂ"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ㅈㅂㅂㅂㅂㅂㅂㅂㅂㅂㅂㅂ" hidden="1">{#N/A,#N/A,FALSE,"손익표지";#N/A,#N/A,FALSE,"손익계산";#N/A,#N/A,FALSE,"일반관리비";#N/A,#N/A,FALSE,"영업외수익";#N/A,#N/A,FALSE,"영업외비용";#N/A,#N/A,FALSE,"매출액";#N/A,#N/A,FALSE,"요약손익";#N/A,#N/A,FALSE,"요약대차";#N/A,#N/A,FALSE,"매출채권현황";#N/A,#N/A,FALSE,"매출채권명세"}</definedName>
    <definedName name="ㅈㅂㅈㅂ" localSheetId="10" hidden="1">{#N/A,#N/A,FALSE,"Sheet1";#N/A,#N/A,FALSE,"Sheet1";#N/A,#N/A,FALSE,"Sheet1"}</definedName>
    <definedName name="ㅈㅂㅈㅂ" hidden="1">{#N/A,#N/A,FALSE,"Sheet1";#N/A,#N/A,FALSE,"Sheet1";#N/A,#N/A,FALSE,"Sheet1"}</definedName>
    <definedName name="ㅈㅈ" localSheetId="10" hidden="1">{#N/A,#N/A,FALSE,"을지 (4)";#N/A,#N/A,FALSE,"을지 (5)";#N/A,#N/A,FALSE,"을지 (6)"}</definedName>
    <definedName name="ㅈㅈ" hidden="1">{#N/A,#N/A,FALSE,"을지 (4)";#N/A,#N/A,FALSE,"을지 (5)";#N/A,#N/A,FALSE,"을지 (6)"}</definedName>
    <definedName name="ㅈㅈㄷㄷ"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ㅈㅈㄷㄷ" hidden="1">{#N/A,#N/A,FALSE,"손익표지";#N/A,#N/A,FALSE,"손익계산";#N/A,#N/A,FALSE,"일반관리비";#N/A,#N/A,FALSE,"영업외수익";#N/A,#N/A,FALSE,"영업외비용";#N/A,#N/A,FALSE,"매출액";#N/A,#N/A,FALSE,"요약손익";#N/A,#N/A,FALSE,"요약대차";#N/A,#N/A,FALSE,"매출채권현황";#N/A,#N/A,FALSE,"매출채권명세"}</definedName>
    <definedName name="ㅈㅈㅈ" localSheetId="10" hidden="1">{#N/A,#N/A,FALSE,"BS";#N/A,#N/A,FALSE,"PL";#N/A,#N/A,FALSE,"처분";#N/A,#N/A,FALSE,"현금";#N/A,#N/A,FALSE,"매출";#N/A,#N/A,FALSE,"원가";#N/A,#N/A,FALSE,"경영"}</definedName>
    <definedName name="ㅈㅈㅈ" hidden="1">{#N/A,#N/A,FALSE,"BS";#N/A,#N/A,FALSE,"PL";#N/A,#N/A,FALSE,"처분";#N/A,#N/A,FALSE,"현금";#N/A,#N/A,FALSE,"매출";#N/A,#N/A,FALSE,"원가";#N/A,#N/A,FALSE,"경영"}</definedName>
    <definedName name="ㅈㅈㅈㅈ" localSheetId="10" hidden="1">{"'Sheet1'!$A$1:$D$15"}</definedName>
    <definedName name="ㅈㅈㅈㅈ" hidden="1">{"'Sheet1'!$A$1:$D$15"}</definedName>
    <definedName name="ㅈㅈㅈㅈㅈ"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ㅈㅈㅈㅈㅈ" hidden="1">{#N/A,#N/A,FALSE,"손익표지";#N/A,#N/A,FALSE,"손익계산";#N/A,#N/A,FALSE,"일반관리비";#N/A,#N/A,FALSE,"영업외수익";#N/A,#N/A,FALSE,"영업외비용";#N/A,#N/A,FALSE,"매출액";#N/A,#N/A,FALSE,"요약손익";#N/A,#N/A,FALSE,"요약대차";#N/A,#N/A,FALSE,"매출채권현황";#N/A,#N/A,FALSE,"매출채권명세"}</definedName>
    <definedName name="ㅈㅈㅈㅈㅈㅈ" localSheetId="10" hidden="1">{#N/A,#N/A,FALSE,"Aging Summary";#N/A,#N/A,FALSE,"Ratio Analysis";#N/A,#N/A,FALSE,"Test 120 Day Accts";#N/A,#N/A,FALSE,"Tickmarks"}</definedName>
    <definedName name="ㅈㅈㅈㅈㅈㅈ" hidden="1">{#N/A,#N/A,FALSE,"Aging Summary";#N/A,#N/A,FALSE,"Ratio Analysis";#N/A,#N/A,FALSE,"Test 120 Day Accts";#N/A,#N/A,FALSE,"Tickmarks"}</definedName>
    <definedName name="ㅈㅈㅈㅈㅈㅈㅈㅈ" hidden="1">#REF!</definedName>
    <definedName name="ㅈㅈㅈㅈㅈㅈㅈㅈㅈㅈㅈㅈㅈㅈㅈㅈㅈㅈㅈ" localSheetId="10" hidden="1">{#N/A,#N/A,FALSE,"1.CRITERIA";#N/A,#N/A,FALSE,"2.IS";#N/A,#N/A,FALSE,"3.BS";#N/A,#N/A,FALSE,"4.PER PL";#N/A,#N/A,FALSE,"5.INVESTMENT";#N/A,#N/A,FALSE,"6.공문";#N/A,#N/A,FALSE,"7.netinvest"}</definedName>
    <definedName name="ㅈㅈㅈㅈㅈㅈㅈㅈㅈㅈㅈㅈㅈㅈㅈㅈㅈㅈㅈ" hidden="1">{#N/A,#N/A,FALSE,"1.CRITERIA";#N/A,#N/A,FALSE,"2.IS";#N/A,#N/A,FALSE,"3.BS";#N/A,#N/A,FALSE,"4.PER PL";#N/A,#N/A,FALSE,"5.INVESTMENT";#N/A,#N/A,FALSE,"6.공문";#N/A,#N/A,FALSE,"7.netinvest"}</definedName>
    <definedName name="ㅈㅈㅈㅈㅈㅈㅈㅈㅈㅈㅈㅈㅈㅈㅈㅈㅈㅈㅈㅈㅈ" localSheetId="10" hidden="1">{#N/A,#N/A,FALSE,"1.CRITERIA";#N/A,#N/A,FALSE,"2.IS";#N/A,#N/A,FALSE,"3.BS";#N/A,#N/A,FALSE,"4.PER PL";#N/A,#N/A,FALSE,"5.INVESTMENT";#N/A,#N/A,FALSE,"6.공문";#N/A,#N/A,FALSE,"7.netinvest"}</definedName>
    <definedName name="ㅈㅈㅈㅈㅈㅈㅈㅈㅈㅈㅈㅈㅈㅈㅈㅈㅈㅈㅈㅈㅈ" hidden="1">{#N/A,#N/A,FALSE,"1.CRITERIA";#N/A,#N/A,FALSE,"2.IS";#N/A,#N/A,FALSE,"3.BS";#N/A,#N/A,FALSE,"4.PER PL";#N/A,#N/A,FALSE,"5.INVESTMENT";#N/A,#N/A,FALSE,"6.공문";#N/A,#N/A,FALSE,"7.netinvest"}</definedName>
    <definedName name="자">#REF!</definedName>
    <definedName name="자." localSheetId="10" hidden="1">{#N/A,#N/A,FALSE,"UNIT";#N/A,#N/A,FALSE,"UNIT";#N/A,#N/A,FALSE,"계정"}</definedName>
    <definedName name="자." hidden="1">{#N/A,#N/A,FALSE,"UNIT";#N/A,#N/A,FALSE,"UNIT";#N/A,#N/A,FALSE,"계정"}</definedName>
    <definedName name="자.." localSheetId="10" hidden="1">{#N/A,#N/A,FALSE,"UNIT";#N/A,#N/A,FALSE,"UNIT";#N/A,#N/A,FALSE,"계정"}</definedName>
    <definedName name="자.." hidden="1">{#N/A,#N/A,FALSE,"UNIT";#N/A,#N/A,FALSE,"UNIT";#N/A,#N/A,FALSE,"계정"}</definedName>
    <definedName name="자금">#REF!</definedName>
    <definedName name="자금계획대실적">#REF!</definedName>
    <definedName name="자금수지_00" localSheetId="1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계획">#REF!</definedName>
    <definedName name="자금운용">#REF!,#REF!,#REF!,#REF!,#REF!</definedName>
    <definedName name="자금조달">#REF!,#REF!,#REF!,#REF!,#REF!</definedName>
    <definedName name="자금현황모바일" hidden="1">#REF!</definedName>
    <definedName name="자기자본">#REF!</definedName>
    <definedName name="자동차투자" hidden="1">#REF!</definedName>
    <definedName name="자동화" localSheetId="10" hidden="1">{#N/A,#N/A,FALSE,"UNIT";#N/A,#N/A,FALSE,"UNIT";#N/A,#N/A,FALSE,"계정"}</definedName>
    <definedName name="자동화" hidden="1">{#N/A,#N/A,FALSE,"UNIT";#N/A,#N/A,FALSE,"UNIT";#N/A,#N/A,FALSE,"계정"}</definedName>
    <definedName name="자료2"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자료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자료연구비">#REF!</definedName>
    <definedName name="자매출">#REF!</definedName>
    <definedName name="자본">#REF!</definedName>
    <definedName name="자본금">#REF!</definedName>
    <definedName name="자본금_을">#REF!</definedName>
    <definedName name="자본금2">#REF!</definedName>
    <definedName name="자본금과잉여금">#REF!</definedName>
    <definedName name="자본반기" hidden="1">#REF!</definedName>
    <definedName name="자본변동표3" localSheetId="10" hidden="1">{#N/A,#N/A,FALSE,"Aging Summary";#N/A,#N/A,FALSE,"Ratio Analysis";#N/A,#N/A,FALSE,"Test 120 Day Accts";#N/A,#N/A,FALSE,"Tickmarks"}</definedName>
    <definedName name="자본변동표3" hidden="1">{#N/A,#N/A,FALSE,"Aging Summary";#N/A,#N/A,FALSE,"Ratio Analysis";#N/A,#N/A,FALSE,"Test 120 Day Accts";#N/A,#N/A,FALSE,"Tickmarks"}</definedName>
    <definedName name="자본적지출액">#REF!</definedName>
    <definedName name="자산">#REF!</definedName>
    <definedName name="자산건전성">#REF!</definedName>
    <definedName name="자산총계">#REF!+#REF!+#REF!+#REF!</definedName>
    <definedName name="자산현금유입">#REF!,#REF!,#REF!,#REF!</definedName>
    <definedName name="자산현금유출">#REF!,#REF!,#REF!,#REF!</definedName>
    <definedName name="자이자">#REF!</definedName>
    <definedName name="자인원">#REF!</definedName>
    <definedName name="자재">#REF!</definedName>
    <definedName name="자재기준" localSheetId="10" hidden="1">{#N/A,#N/A,TRUE,"Y생산";#N/A,#N/A,TRUE,"Y판매";#N/A,#N/A,TRUE,"Y총물량";#N/A,#N/A,TRUE,"Y능력";#N/A,#N/A,TRUE,"YKD"}</definedName>
    <definedName name="자재기준" hidden="1">{#N/A,#N/A,TRUE,"Y생산";#N/A,#N/A,TRUE,"Y판매";#N/A,#N/A,TRUE,"Y총물량";#N/A,#N/A,TRUE,"Y능력";#N/A,#N/A,TRUE,"YKD"}</definedName>
    <definedName name="자재재고">#REF!</definedName>
    <definedName name="자ㅓㄷ" localSheetId="10" hidden="1">{#N/A,#N/A,FALSE,"ALM-ASISC"}</definedName>
    <definedName name="자ㅓㄷ" hidden="1">{#N/A,#N/A,FALSE,"ALM-ASISC"}</definedName>
    <definedName name="작성"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작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작성조서" localSheetId="10" hidden="1">{#N/A,#N/A,FALSE,"BS";#N/A,#N/A,FALSE,"PL";#N/A,#N/A,FALSE,"처분";#N/A,#N/A,FALSE,"현금";#N/A,#N/A,FALSE,"매출";#N/A,#N/A,FALSE,"원가";#N/A,#N/A,FALSE,"경영"}</definedName>
    <definedName name="작성조서" hidden="1">{#N/A,#N/A,FALSE,"BS";#N/A,#N/A,FALSE,"PL";#N/A,#N/A,FALSE,"처분";#N/A,#N/A,FALSE,"현금";#N/A,#N/A,FALSE,"매출";#N/A,#N/A,FALSE,"원가";#N/A,#N/A,FALSE,"경영"}</definedName>
    <definedName name="잔가">#REF!</definedName>
    <definedName name="잔가율">#REF!</definedName>
    <definedName name="잔가율2">#REF!</definedName>
    <definedName name="잔다니아">#REF!</definedName>
    <definedName name="잔다르크" localSheetId="10" hidden="1">{#N/A,#N/A,FALSE,"정공"}</definedName>
    <definedName name="잔다르크" hidden="1">{#N/A,#N/A,FALSE,"정공"}</definedName>
    <definedName name="잔디구해">#REF!</definedName>
    <definedName name="잔액">#REF!</definedName>
    <definedName name="잔양" localSheetId="10" hidden="1">{#N/A,#N/A,FALSE,"P.C.B"}</definedName>
    <definedName name="잔양" hidden="1">{#N/A,#N/A,FALSE,"P.C.B"}</definedName>
    <definedName name="잔존가율">#REF!</definedName>
    <definedName name="잔존만기">#REF!</definedName>
    <definedName name="잡비" localSheetId="10" hidden="1">{"'Desktop Inventory 현황'!$B$2:$O$35"}</definedName>
    <definedName name="잡비" hidden="1">{"'Desktop Inventory 현황'!$B$2:$O$35"}</definedName>
    <definedName name="잡손실" localSheetId="10" hidden="1">{#N/A,#N/A,FALSE,"1.CRITERIA";#N/A,#N/A,FALSE,"2.IS";#N/A,#N/A,FALSE,"3.BS";#N/A,#N/A,FALSE,"4.PER PL";#N/A,#N/A,FALSE,"5.INVESTMENT";#N/A,#N/A,FALSE,"6.공문";#N/A,#N/A,FALSE,"7.netinvest"}</definedName>
    <definedName name="잡손실" hidden="1">{#N/A,#N/A,FALSE,"1.CRITERIA";#N/A,#N/A,FALSE,"2.IS";#N/A,#N/A,FALSE,"3.BS";#N/A,#N/A,FALSE,"4.PER PL";#N/A,#N/A,FALSE,"5.INVESTMENT";#N/A,#N/A,FALSE,"6.공문";#N/A,#N/A,FALSE,"7.netinvest"}</definedName>
    <definedName name="잡손익2" localSheetId="10" hidden="1">{#N/A,#N/A,FALSE,"BS";#N/A,#N/A,FALSE,"PL";#N/A,#N/A,FALSE,"처분";#N/A,#N/A,FALSE,"현금";#N/A,#N/A,FALSE,"매출";#N/A,#N/A,FALSE,"원가";#N/A,#N/A,FALSE,"경영"}</definedName>
    <definedName name="잡손익2" hidden="1">{#N/A,#N/A,FALSE,"BS";#N/A,#N/A,FALSE,"PL";#N/A,#N/A,FALSE,"처분";#N/A,#N/A,FALSE,"현금";#N/A,#N/A,FALSE,"매출";#N/A,#N/A,FALSE,"원가";#N/A,#N/A,FALSE,"경영"}</definedName>
    <definedName name="잡이익" localSheetId="10" hidden="1">{#N/A,#N/A,FALSE,"1.CRITERIA";#N/A,#N/A,FALSE,"2.IS";#N/A,#N/A,FALSE,"3.BS";#N/A,#N/A,FALSE,"4.PER PL";#N/A,#N/A,FALSE,"5.INVESTMENT";#N/A,#N/A,FALSE,"6.공문";#N/A,#N/A,FALSE,"7.netinvest"}</definedName>
    <definedName name="잡이익" hidden="1">{#N/A,#N/A,FALSE,"1.CRITERIA";#N/A,#N/A,FALSE,"2.IS";#N/A,#N/A,FALSE,"3.BS";#N/A,#N/A,FALSE,"4.PER PL";#N/A,#N/A,FALSE,"5.INVESTMENT";#N/A,#N/A,FALSE,"6.공문";#N/A,#N/A,FALSE,"7.netinvest"}</definedName>
    <definedName name="장VP" localSheetId="10" hidden="1">{#N/A,#N/A,FALSE,"UNIT";#N/A,#N/A,FALSE,"UNIT";#N/A,#N/A,FALSE,"계정"}</definedName>
    <definedName name="장VP" hidden="1">{#N/A,#N/A,FALSE,"UNIT";#N/A,#N/A,FALSE,"UNIT";#N/A,#N/A,FALSE,"계정"}</definedName>
    <definedName name="장기금융상품">#REF!</definedName>
    <definedName name="장기금융상품감소">#REF!</definedName>
    <definedName name="장기대여금">#REF!</definedName>
    <definedName name="장기미수금" localSheetId="10" hidden="1">{#N/A,#N/A,FALSE,"UNIT";#N/A,#N/A,FALSE,"UNIT";#N/A,#N/A,FALSE,"계정"}</definedName>
    <definedName name="장기미수금" hidden="1">{#N/A,#N/A,FALSE,"UNIT";#N/A,#N/A,FALSE,"UNIT";#N/A,#N/A,FALSE,"계정"}</definedName>
    <definedName name="장기미지급금">#REF!</definedName>
    <definedName name="장기미지급비용">#REF!</definedName>
    <definedName name="장기차입">#REF!</definedName>
    <definedName name="장기차입금감소">#REF!</definedName>
    <definedName name="장기차입금명세" localSheetId="10" hidden="1">{#N/A,#N/A,FALSE,"사업소세(재산할)"}</definedName>
    <definedName name="장기차입금명세" hidden="1">{#N/A,#N/A,FALSE,"사업소세(재산할)"}</definedName>
    <definedName name="장기차입금상환계획">#REF!</definedName>
    <definedName name="장기채권">#N/A</definedName>
    <definedName name="장기투자.94.BB">#REF!</definedName>
    <definedName name="장단기차입금10월" localSheetId="10" hidden="1">{#N/A,#N/A,TRUE,"Y생산";#N/A,#N/A,TRUE,"Y판매";#N/A,#N/A,TRUE,"Y총물량";#N/A,#N/A,TRUE,"Y능력";#N/A,#N/A,TRUE,"YKD"}</definedName>
    <definedName name="장단기차입금10월" hidden="1">{#N/A,#N/A,TRUE,"Y생산";#N/A,#N/A,TRUE,"Y판매";#N/A,#N/A,TRUE,"Y총물량";#N/A,#N/A,TRUE,"Y능력";#N/A,#N/A,TRUE,"YKD"}</definedName>
    <definedName name="장부가액">#REF!</definedName>
    <definedName name="장부가액합계">#REF!</definedName>
    <definedName name="장부금액">#REF!</definedName>
    <definedName name="장비" localSheetId="10" hidden="1">{#N/A,#N/A,FALSE,"표지";#N/A,#N/A,FALSE,"을지1";#N/A,#N/A,FALSE,"일정1";#N/A,#N/A,FALSE,"일정2";#N/A,#N/A,FALSE,"11T-C";#N/A,#N/A,FALSE,"15T-D";#N/A,#N/A,FALSE,"판매현황";#N/A,#N/A,FALSE,"업무 FLOW"}</definedName>
    <definedName name="장비" hidden="1">{#N/A,#N/A,FALSE,"표지";#N/A,#N/A,FALSE,"을지1";#N/A,#N/A,FALSE,"일정1";#N/A,#N/A,FALSE,"일정2";#N/A,#N/A,FALSE,"11T-C";#N/A,#N/A,FALSE,"15T-D";#N/A,#N/A,FALSE,"판매현황";#N/A,#N/A,FALSE,"업무 FLOW"}</definedName>
    <definedName name="장선리">#REF!</definedName>
    <definedName name="장예">#REF!</definedName>
    <definedName name="재" hidden="1">#REF!</definedName>
    <definedName name="재경" localSheetId="10" hidden="1">{#N/A,#N/A,FALSE,"UNIT";#N/A,#N/A,FALSE,"UNIT";#N/A,#N/A,FALSE,"계정"}</definedName>
    <definedName name="재경" hidden="1">{#N/A,#N/A,FALSE,"UNIT";#N/A,#N/A,FALSE,"UNIT";#N/A,#N/A,FALSE,"계정"}</definedName>
    <definedName name="재고">#REF!</definedName>
    <definedName name="재고자산">#REF!</definedName>
    <definedName name="재고자산매입">#REF!</definedName>
    <definedName name="재고자산수량"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평가" hidden="1">#REF!</definedName>
    <definedName name="재고자산회전율">#REF!</definedName>
    <definedName name="재공재고">#REF!</definedName>
    <definedName name="재공포함" localSheetId="10" hidden="1">{#N/A,#N/A,FALSE,"Sheet5"}</definedName>
    <definedName name="재공포함" hidden="1">{#N/A,#N/A,FALSE,"Sheet5"}</definedName>
    <definedName name="재공품계산서" localSheetId="10" hidden="1">{#N/A,#N/A,FALSE,"보고서"}</definedName>
    <definedName name="재공품계산서" hidden="1">{#N/A,#N/A,FALSE,"보고서"}</definedName>
    <definedName name="재관비율">6.9%</definedName>
    <definedName name="재료" localSheetId="10" hidden="1">{#N/A,#N/A,FALSE,"UNIT";#N/A,#N/A,FALSE,"UNIT";#N/A,#N/A,FALSE,"계정"}</definedName>
    <definedName name="재료" hidden="1">{#N/A,#N/A,FALSE,"UNIT";#N/A,#N/A,FALSE,"UNIT";#N/A,#N/A,FALSE,"계정"}</definedName>
    <definedName name="재료비" localSheetId="10" hidden="1">{#N/A,#N/A,FALSE,"Sheet1";#N/A,#N/A,FALSE,"Sheet1";#N/A,#N/A,FALSE,"Sheet1"}</definedName>
    <definedName name="재료비" hidden="1">{#N/A,#N/A,FALSE,"Sheet1";#N/A,#N/A,FALSE,"Sheet1";#N/A,#N/A,FALSE,"Sheet1"}</definedName>
    <definedName name="재무" hidden="1">#REF!</definedName>
    <definedName name="재무제표" localSheetId="10" hidden="1">{#N/A,#N/A,FALSE,"BS";#N/A,#N/A,FALSE,"PL";#N/A,#N/A,FALSE,"A";#N/A,#N/A,FALSE,"B";#N/A,#N/A,FALSE,"B1";#N/A,#N/A,FALSE,"C";#N/A,#N/A,FALSE,"C1";#N/A,#N/A,FALSE,"C2";#N/A,#N/A,FALSE,"D";#N/A,#N/A,FALSE,"E";#N/A,#N/A,FALSE,"F";#N/A,#N/A,FALSE,"AA";#N/A,#N/A,FALSE,"BB";#N/A,#N/A,FALSE,"CC";#N/A,#N/A,FALSE,"DD";#N/A,#N/A,FALSE,"EE";#N/A,#N/A,FALSE,"FF";#N/A,#N/A,FALSE,"PL10";#N/A,#N/A,FALSE,"PL20";#N/A,#N/A,FALSE,"PL30"}</definedName>
    <definedName name="재무제표" hidden="1">{#N/A,#N/A,FALSE,"BS";#N/A,#N/A,FALSE,"PL";#N/A,#N/A,FALSE,"A";#N/A,#N/A,FALSE,"B";#N/A,#N/A,FALSE,"B1";#N/A,#N/A,FALSE,"C";#N/A,#N/A,FALSE,"C1";#N/A,#N/A,FALSE,"C2";#N/A,#N/A,FALSE,"D";#N/A,#N/A,FALSE,"E";#N/A,#N/A,FALSE,"F";#N/A,#N/A,FALSE,"AA";#N/A,#N/A,FALSE,"BB";#N/A,#N/A,FALSE,"CC";#N/A,#N/A,FALSE,"DD";#N/A,#N/A,FALSE,"EE";#N/A,#N/A,FALSE,"FF";#N/A,#N/A,FALSE,"PL10";#N/A,#N/A,FALSE,"PL20";#N/A,#N/A,FALSE,"PL30"}</definedName>
    <definedName name="재보수지">#REF!</definedName>
    <definedName name="재영">#REF!</definedName>
    <definedName name="재재재" localSheetId="10" hidden="1">{"'미착금액'!$A$4:$G$14"}</definedName>
    <definedName name="재재재" hidden="1">{"'미착금액'!$A$4:$G$14"}</definedName>
    <definedName name="재직자">#REF!</definedName>
    <definedName name="재평가신고액">#REF!</definedName>
    <definedName name="저"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1" localSheetId="10" hidden="1">{#N/A,#N/A,FALSE,"정공"}</definedName>
    <definedName name="저1" hidden="1">{#N/A,#N/A,FALSE,"정공"}</definedName>
    <definedName name="저2" localSheetId="10" hidden="1">{#N/A,#N/A,FALSE,"정공"}</definedName>
    <definedName name="저2" hidden="1">{#N/A,#N/A,FALSE,"정공"}</definedName>
    <definedName name="저장" localSheetId="10" hidden="1">{#N/A,#N/A,FALSE,"Sheet5"}</definedName>
    <definedName name="저장" hidden="1">{#N/A,#N/A,FALSE,"Sheet5"}</definedName>
    <definedName name="저장1" localSheetId="10" hidden="1">{#N/A,#N/A,FALSE,"Sheet5"}</definedName>
    <definedName name="저장1" hidden="1">{#N/A,#N/A,FALSE,"Sheet5"}</definedName>
    <definedName name="저장2" localSheetId="10" hidden="1">{#N/A,#N/A,FALSE,"Sheet5"}</definedName>
    <definedName name="저장2" hidden="1">{#N/A,#N/A,FALSE,"Sheet5"}</definedName>
    <definedName name="저장품">#REF!</definedName>
    <definedName name="저장품수불" localSheetId="10" hidden="1">{#N/A,#N/A,FALSE,"Sheet5"}</definedName>
    <definedName name="저장품수불" hidden="1">{#N/A,#N/A,FALSE,"Sheet5"}</definedName>
    <definedName name="저저" localSheetId="10" hidden="1">{#N/A,#N/A,FALSE,"UNIT";#N/A,#N/A,FALSE,"UNIT";#N/A,#N/A,FALSE,"계정"}</definedName>
    <definedName name="저저" hidden="1">{#N/A,#N/A,FALSE,"UNIT";#N/A,#N/A,FALSE,"UNIT";#N/A,#N/A,FALSE,"계정"}</definedName>
    <definedName name="적도" localSheetId="10" hidden="1">{#N/A,#N/A,TRUE,"Y생산";#N/A,#N/A,TRUE,"Y판매";#N/A,#N/A,TRUE,"Y총물량";#N/A,#N/A,TRUE,"Y능력";#N/A,#N/A,TRUE,"YKD"}</definedName>
    <definedName name="적도" hidden="1">{#N/A,#N/A,TRUE,"Y생산";#N/A,#N/A,TRUE,"Y판매";#N/A,#N/A,TRUE,"Y총물량";#N/A,#N/A,TRUE,"Y능력";#N/A,#N/A,TRUE,"YKD"}</definedName>
    <definedName name="적요">#REF!,#REF!,#REF!,#REF!,#REF!,#REF!,#REF!,#REF!,#REF!,#REF!,#REF!,#REF!,#REF!,#REF!,#REF!,#REF!,#REF!,#REF!,#REF!,#REF!,#REF!,#REF!,#REF!,#REF!,#REF!,#REF!,#REF!,#REF!,#REF!,#REF!,#REF!,#REF!,#REF!</definedName>
    <definedName name="전">#REF!</definedName>
    <definedName name="전_화_번_호">#REF!</definedName>
    <definedName name="전2" localSheetId="10" hidden="1">{#N/A,#N/A,FALSE,"정공"}</definedName>
    <definedName name="전2" hidden="1">{#N/A,#N/A,FALSE,"정공"}</definedName>
    <definedName name="전기">#N/A</definedName>
    <definedName name="전기1">#REF!</definedName>
    <definedName name="전기2">#REF!</definedName>
    <definedName name="전기AS충당금">#REF!</definedName>
    <definedName name="전기tb" localSheetId="10" hidden="1">{#N/A,#N/A,FALSE,"COL-HIS"}</definedName>
    <definedName name="전기tb" hidden="1">{#N/A,#N/A,FALSE,"COL-HIS"}</definedName>
    <definedName name="전기건물">#REF!</definedName>
    <definedName name="전기공구기구비품">#REF!</definedName>
    <definedName name="전기국민연금">#REF!</definedName>
    <definedName name="전기금융상품">#REF!</definedName>
    <definedName name="전기기계장치">#REF!</definedName>
    <definedName name="전기단기차입금">#REF!</definedName>
    <definedName name="전기당기순이익">#REF!</definedName>
    <definedName name="전기당좌자산">#REF!</definedName>
    <definedName name="전기대">#REF!</definedName>
    <definedName name="전기대비33기은행평점">#REF!</definedName>
    <definedName name="전기대비34기은행평점">#REF!</definedName>
    <definedName name="전기말대손금">#REF!</definedName>
    <definedName name="전기매입채무">#REF!</definedName>
    <definedName name="전기매출액">#REF!</definedName>
    <definedName name="전기매출채권">#REF!</definedName>
    <definedName name="전기미수금">#REF!</definedName>
    <definedName name="전기미수수익">#REF!</definedName>
    <definedName name="전기미지급금">#REF!</definedName>
    <definedName name="전기미지급법인세">#REF!</definedName>
    <definedName name="전기미지급비용">#REF!</definedName>
    <definedName name="전기배당금">#REF!</definedName>
    <definedName name="전기보증금">#REF!</definedName>
    <definedName name="전기부가세대급금">#REF!</definedName>
    <definedName name="전기부가세예수금">#REF!</definedName>
    <definedName name="전기부채">#REF!</definedName>
    <definedName name="전기산업재산권">#REF!</definedName>
    <definedName name="전기상각부인액">#REF!</definedName>
    <definedName name="전기선급금">#REF!</definedName>
    <definedName name="전기선급법인세">#REF!</definedName>
    <definedName name="전기선급비용">#REF!</definedName>
    <definedName name="전기선수금">#REF!</definedName>
    <definedName name="전기순이익">#REF!</definedName>
    <definedName name="전기영업이익">#REF!</definedName>
    <definedName name="전기예수금">#REF!</definedName>
    <definedName name="전기유동부채">#REF!</definedName>
    <definedName name="전기유동성장기부채">#REF!</definedName>
    <definedName name="전기유동자산">#REF!</definedName>
    <definedName name="전기이연법인세대">#REF!</definedName>
    <definedName name="전기이자비용">#REF!</definedName>
    <definedName name="전기임차시설물">#REF!</definedName>
    <definedName name="전기자기자본">#REF!</definedName>
    <definedName name="전기자산">#REF!</definedName>
    <definedName name="전기장기금융상품">#REF!</definedName>
    <definedName name="전기장기대여금">#REF!</definedName>
    <definedName name="전기장기미지급금">#REF!</definedName>
    <definedName name="전기재고자산">#REF!</definedName>
    <definedName name="전기제품제조원가">#REF!</definedName>
    <definedName name="전기차">#REF!</definedName>
    <definedName name="전기차량운반구">#REF!</definedName>
    <definedName name="전기차입금">#REF!</definedName>
    <definedName name="전기충당금">#REF!</definedName>
    <definedName name="전년">#REF!</definedName>
    <definedName name="전년말">#REF!</definedName>
    <definedName name="전년말환율">#REF!</definedName>
    <definedName name="전년평균환율">#REF!</definedName>
    <definedName name="전략" localSheetId="10" hidden="1">{#N/A,#N/A,FALSE,"정공"}</definedName>
    <definedName name="전략" hidden="1">{#N/A,#N/A,FALSE,"정공"}</definedName>
    <definedName name="전략2" localSheetId="10" hidden="1">{#N/A,#N/A,FALSE,"정공"}</definedName>
    <definedName name="전략2" hidden="1">{#N/A,#N/A,FALSE,"정공"}</definedName>
    <definedName name="전략투" localSheetId="10" hidden="1">{#N/A,#N/A,FALSE,"정공"}</definedName>
    <definedName name="전략투" hidden="1">{#N/A,#N/A,FALSE,"정공"}</definedName>
    <definedName name="전력_사용금액계">#REF!</definedName>
    <definedName name="전력계">#REF!</definedName>
    <definedName name="전력량">#REF!</definedName>
    <definedName name="전력사용량">#REF!</definedName>
    <definedName name="전사1">#REF!</definedName>
    <definedName name="전산비품">#REF!</definedName>
    <definedName name="전산비품그릅">#REF!</definedName>
    <definedName name="전산실야간짝수">#REF!</definedName>
    <definedName name="전산실야간홀수">#REF!</definedName>
    <definedName name="전산장비" localSheetId="10" hidden="1">{"'Sheet1'!$A$1:$H$36"}</definedName>
    <definedName name="전산장비" hidden="1">{"'Sheet1'!$A$1:$H$36"}</definedName>
    <definedName name="전순">#REF!</definedName>
    <definedName name="전순순">#REF!</definedName>
    <definedName name="전신전화">#REF!</definedName>
    <definedName name="전알">#REF!</definedName>
    <definedName name="전알알">#REF!</definedName>
    <definedName name="전월실적누계">#REF!</definedName>
    <definedName name="전월예산누계">#REF!</definedName>
    <definedName name="전입액">#REF!</definedName>
    <definedName name="전자"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전자" hidden="1">{#N/A,#N/A,FALSE,"손익표지";#N/A,#N/A,FALSE,"손익계산";#N/A,#N/A,FALSE,"일반관리비";#N/A,#N/A,FALSE,"영업외수익";#N/A,#N/A,FALSE,"영업외비용";#N/A,#N/A,FALSE,"매출액";#N/A,#N/A,FALSE,"요약손익";#N/A,#N/A,FALSE,"요약대차";#N/A,#N/A,FALSE,"매출채권현황";#N/A,#N/A,FALSE,"매출채권명세"}</definedName>
    <definedName name="전장">#REF!</definedName>
    <definedName name="전장DOM">#N/A</definedName>
    <definedName name="전제2" hidden="1">#REF!</definedName>
    <definedName name="전차종" localSheetId="10" hidden="1">{#N/A,#N/A,FALSE,"표지";#N/A,#N/A,FALSE,"전제";#N/A,#N/A,FALSE,"대당";#N/A,#N/A,FALSE,"가공비";#N/A,#N/A,FALSE,"재료비";#N/A,#N/A,FALSE,"손익"}</definedName>
    <definedName name="전차종" hidden="1">{#N/A,#N/A,FALSE,"표지";#N/A,#N/A,FALSE,"전제";#N/A,#N/A,FALSE,"대당";#N/A,#N/A,FALSE,"가공비";#N/A,#N/A,FALSE,"재료비";#N/A,#N/A,FALSE,"손익"}</definedName>
    <definedName name="전체">#REF!</definedName>
    <definedName name="전체범위">#REF!</definedName>
    <definedName name="전체조직3">#REF!</definedName>
    <definedName name="전평1">#REF!</definedName>
    <definedName name="전평2">#REF!</definedName>
    <definedName name="전표수거비" localSheetId="10" hidden="1">{#N/A,#N/A,FALSE,"계약직(여)"}</definedName>
    <definedName name="전표수거비" hidden="1">{#N/A,#N/A,FALSE,"계약직(여)"}</definedName>
    <definedName name="전화">#REF!</definedName>
    <definedName name="전화번호">#REF!</definedName>
    <definedName name="전환사채" localSheetId="10">{"'4월수지'!$A$1:$AE$45"}</definedName>
    <definedName name="전환사채">{"'4월수지'!$A$1:$AE$45"}</definedName>
    <definedName name="전환사채22" localSheetId="10" hidden="1">{"'Sheet1'!$A$1:$D$15"}</definedName>
    <definedName name="전환사채22" hidden="1">{"'Sheet1'!$A$1:$D$15"}</definedName>
    <definedName name="전환사채의발행">#REF!</definedName>
    <definedName name="절감">#REF!</definedName>
    <definedName name="절감2"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절감2" hidden="1">{#N/A,#N/A,FALSE,"손익표지";#N/A,#N/A,FALSE,"손익계산";#N/A,#N/A,FALSE,"일반관리비";#N/A,#N/A,FALSE,"영업외수익";#N/A,#N/A,FALSE,"영업외비용";#N/A,#N/A,FALSE,"매출액";#N/A,#N/A,FALSE,"요약손익";#N/A,#N/A,FALSE,"요약대차";#N/A,#N/A,FALSE,"매출채권현황";#N/A,#N/A,FALSE,"매출채권명세"}</definedName>
    <definedName name="절감내역상세" localSheetId="10" hidden="1">{#N/A,#N/A,FALSE,"정공"}</definedName>
    <definedName name="절감내역상세" hidden="1">{#N/A,#N/A,FALSE,"정공"}</definedName>
    <definedName name="절감반기계획對실적" localSheetId="10" hidden="1">{#N/A,#N/A,FALSE,"정공"}</definedName>
    <definedName name="절감반기계획對실적" hidden="1">{#N/A,#N/A,FALSE,"정공"}</definedName>
    <definedName name="절삭">#REF!</definedName>
    <definedName name="접대비" localSheetId="1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갑">#REF!</definedName>
    <definedName name="접대비을">#REF!</definedName>
    <definedName name="접대비지출내역">#REF!</definedName>
    <definedName name="접안료">#REF!</definedName>
    <definedName name="접안일">#REF!</definedName>
    <definedName name="정"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정" hidden="1">{#N/A,#N/A,FALSE,"손익표지";#N/A,#N/A,FALSE,"손익계산";#N/A,#N/A,FALSE,"일반관리비";#N/A,#N/A,FALSE,"영업외수익";#N/A,#N/A,FALSE,"영업외비용";#N/A,#N/A,FALSE,"매출액";#N/A,#N/A,FALSE,"요약손익";#N/A,#N/A,FALSE,"요약대차";#N/A,#N/A,FALSE,"매출채권현황";#N/A,#N/A,FALSE,"매출채권명세"}</definedName>
    <definedName name="정기" localSheetId="2">BlankMacro1</definedName>
    <definedName name="정기" localSheetId="3">BlankMacro1</definedName>
    <definedName name="정기" localSheetId="5">BlankMacro1</definedName>
    <definedName name="정기" localSheetId="6">BlankMacro1</definedName>
    <definedName name="정기" localSheetId="7">BlankMacro1</definedName>
    <definedName name="정기" localSheetId="8">BlankMacro1</definedName>
    <definedName name="정기" localSheetId="9">BlankMacro1</definedName>
    <definedName name="정기" localSheetId="4">BlankMacro1</definedName>
    <definedName name="정기" localSheetId="10">BlankMacro1</definedName>
    <definedName name="정기" localSheetId="1">BlankMacro1</definedName>
    <definedName name="정기">BlankMacro1</definedName>
    <definedName name="정기1">#REF!</definedName>
    <definedName name="정기2">#REF!</definedName>
    <definedName name="정기3">#REF!</definedName>
    <definedName name="정기4">#REF!</definedName>
    <definedName name="정기예" localSheetId="2">BlankMacro1</definedName>
    <definedName name="정기예" localSheetId="3">BlankMacro1</definedName>
    <definedName name="정기예" localSheetId="5">BlankMacro1</definedName>
    <definedName name="정기예" localSheetId="6">BlankMacro1</definedName>
    <definedName name="정기예" localSheetId="7">BlankMacro1</definedName>
    <definedName name="정기예" localSheetId="8">BlankMacro1</definedName>
    <definedName name="정기예" localSheetId="9">BlankMacro1</definedName>
    <definedName name="정기예" localSheetId="4">BlankMacro1</definedName>
    <definedName name="정기예" localSheetId="10">BlankMacro1</definedName>
    <definedName name="정기예" localSheetId="1">BlankMacro1</definedName>
    <definedName name="정기예">BlankMacro1</definedName>
    <definedName name="정렬">#REF!</definedName>
    <definedName name="정리">#REF!</definedName>
    <definedName name="정말"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정말" hidden="1">{#N/A,#N/A,FALSE,"손익표지";#N/A,#N/A,FALSE,"손익계산";#N/A,#N/A,FALSE,"일반관리비";#N/A,#N/A,FALSE,"영업외수익";#N/A,#N/A,FALSE,"영업외비용";#N/A,#N/A,FALSE,"매출액";#N/A,#N/A,FALSE,"요약손익";#N/A,#N/A,FALSE,"요약대차";#N/A,#N/A,FALSE,"매출채권현황";#N/A,#N/A,FALSE,"매출채권명세"}</definedName>
    <definedName name="정문" localSheetId="10" hidden="1">{#N/A,#N/A,FALSE,"UNIT";#N/A,#N/A,FALSE,"UNIT";#N/A,#N/A,FALSE,"계정"}</definedName>
    <definedName name="정문" hidden="1">{#N/A,#N/A,FALSE,"UNIT";#N/A,#N/A,FALSE,"UNIT";#N/A,#N/A,FALSE,"계정"}</definedName>
    <definedName name="정문식" localSheetId="10" hidden="1">{#N/A,#N/A,FALSE,"UNIT";#N/A,#N/A,FALSE,"UNIT";#N/A,#N/A,FALSE,"계정"}</definedName>
    <definedName name="정문식" hidden="1">{#N/A,#N/A,FALSE,"UNIT";#N/A,#N/A,FALSE,"UNIT";#N/A,#N/A,FALSE,"계정"}</definedName>
    <definedName name="정미아" localSheetId="10" hidden="1">{#N/A,#N/A,FALSE,"BS";#N/A,#N/A,FALSE,"PL";#N/A,#N/A,FALSE,"처분";#N/A,#N/A,FALSE,"현금";#N/A,#N/A,FALSE,"매출";#N/A,#N/A,FALSE,"원가";#N/A,#N/A,FALSE,"경영"}</definedName>
    <definedName name="정미아" hidden="1">{#N/A,#N/A,FALSE,"BS";#N/A,#N/A,FALSE,"PL";#N/A,#N/A,FALSE,"처분";#N/A,#N/A,FALSE,"현금";#N/A,#N/A,FALSE,"매출";#N/A,#N/A,FALSE,"원가";#N/A,#N/A,FALSE,"경영"}</definedName>
    <definedName name="정봉용"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비대수" localSheetId="10"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산손익" localSheetId="10" hidden="1">{#N/A,#N/A,FALSE,"Aging Summary";#N/A,#N/A,FALSE,"Ratio Analysis";#N/A,#N/A,FALSE,"Test 120 Day Accts";#N/A,#N/A,FALSE,"Tickmarks"}</definedName>
    <definedName name="정산손익" hidden="1">{#N/A,#N/A,FALSE,"Aging Summary";#N/A,#N/A,FALSE,"Ratio Analysis";#N/A,#N/A,FALSE,"Test 120 Day Accts";#N/A,#N/A,FALSE,"Tickmarks"}</definedName>
    <definedName name="정산표">#REF!</definedName>
    <definedName name="정산표3.1기">#REF!</definedName>
    <definedName name="정상가격" localSheetId="1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2" localSheetId="1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정상가격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정수용" localSheetId="10" hidden="1">{#N/A,#N/A,TRUE,"Y생산";#N/A,#N/A,TRUE,"Y판매";#N/A,#N/A,TRUE,"Y총물량";#N/A,#N/A,TRUE,"Y능력";#N/A,#N/A,TRUE,"YKD"}</definedName>
    <definedName name="정수용" hidden="1">{#N/A,#N/A,TRUE,"Y생산";#N/A,#N/A,TRUE,"Y판매";#N/A,#N/A,TRUE,"Y총물량";#N/A,#N/A,TRUE,"Y능력";#N/A,#N/A,TRUE,"YKD"}</definedName>
    <definedName name="정승희대리제출분" localSheetId="10" hidden="1">{"'Desktop Inventory 현황'!$B$2:$O$35"}</definedName>
    <definedName name="정승희대리제출분" hidden="1">{"'Desktop Inventory 현황'!$B$2:$O$35"}</definedName>
    <definedName name="정어어ㅇㅓㅇ"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정어어ㅇㅓㅇ" hidden="1">{#N/A,#N/A,FALSE,"손익표지";#N/A,#N/A,FALSE,"손익계산";#N/A,#N/A,FALSE,"일반관리비";#N/A,#N/A,FALSE,"영업외수익";#N/A,#N/A,FALSE,"영업외비용";#N/A,#N/A,FALSE,"매출액";#N/A,#N/A,FALSE,"요약손익";#N/A,#N/A,FALSE,"요약대차";#N/A,#N/A,FALSE,"매출채권현황";#N/A,#N/A,FALSE,"매출채권명세"}</definedName>
    <definedName name="정우성" localSheetId="10" hidden="1">{#N/A,#N/A,FALSE,"단축1";#N/A,#N/A,FALSE,"단축2";#N/A,#N/A,FALSE,"단축3";#N/A,#N/A,FALSE,"장축";#N/A,#N/A,FALSE,"4WD"}</definedName>
    <definedName name="정우성" hidden="1">{#N/A,#N/A,FALSE,"단축1";#N/A,#N/A,FALSE,"단축2";#N/A,#N/A,FALSE,"단축3";#N/A,#N/A,FALSE,"장축";#N/A,#N/A,FALSE,"4WD"}</definedName>
    <definedName name="정율">#REF!</definedName>
    <definedName name="정율표">#REF!</definedName>
    <definedName name="정인"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종구"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정종구" hidden="1">{#N/A,#N/A,FALSE,"손익표지";#N/A,#N/A,FALSE,"손익계산";#N/A,#N/A,FALSE,"일반관리비";#N/A,#N/A,FALSE,"영업외수익";#N/A,#N/A,FALSE,"영업외비용";#N/A,#N/A,FALSE,"매출액";#N/A,#N/A,FALSE,"요약손익";#N/A,#N/A,FALSE,"요약대차";#N/A,#N/A,FALSE,"매출채권현황";#N/A,#N/A,FALSE,"매출채권명세"}</definedName>
    <definedName name="정징" localSheetId="10" hidden="1">{#N/A,#N/A,TRUE,"Y생산";#N/A,#N/A,TRUE,"Y판매";#N/A,#N/A,TRUE,"Y총물량";#N/A,#N/A,TRUE,"Y능력";#N/A,#N/A,TRUE,"YKD"}</definedName>
    <definedName name="정징" hidden="1">{#N/A,#N/A,TRUE,"Y생산";#N/A,#N/A,TRUE,"Y판매";#N/A,#N/A,TRUE,"Y총물량";#N/A,#N/A,TRUE,"Y능력";#N/A,#N/A,TRUE,"YKD"}</definedName>
    <definedName name="제" localSheetId="10" hidden="1">{#N/A,#N/A,FALSE,"Sheet5"}</definedName>
    <definedName name="제" hidden="1">{#N/A,#N/A,FALSE,"Sheet5"}</definedName>
    <definedName name="제1안" localSheetId="10" hidden="1">{#N/A,#N/A,TRUE,"매출진척-1";#N/A,#N/A,TRUE,"매출진척-2";#N/A,#N/A,TRUE,"제품실적";#N/A,#N/A,TRUE,"RAC";#N/A,#N/A,TRUE,"PAC ";#N/A,#N/A,TRUE,"재고현황";#N/A,#N/A,TRUE,"공지사항"}</definedName>
    <definedName name="제1안" hidden="1">{#N/A,#N/A,TRUE,"매출진척-1";#N/A,#N/A,TRUE,"매출진척-2";#N/A,#N/A,TRUE,"제품실적";#N/A,#N/A,TRUE,"RAC";#N/A,#N/A,TRUE,"PAC ";#N/A,#N/A,TRUE,"재고현황";#N/A,#N/A,TRUE,"공지사항"}</definedName>
    <definedName name="제33기은행평점">#REF!</definedName>
    <definedName name="제34기손익">#REF!</definedName>
    <definedName name="제34기추정대차대조표">#REF!</definedName>
    <definedName name="제35.37기추정대차대조표">#REF!</definedName>
    <definedName name="제35.37기추정손익계산서">#REF!</definedName>
    <definedName name="제35기1월6월간손익현황">#REF!</definedName>
    <definedName name="제35기결산안">#REF!</definedName>
    <definedName name="제35기손익">#REF!</definedName>
    <definedName name="제35기자금계획">#REF!</definedName>
    <definedName name="제35기자금실적">#REF!</definedName>
    <definedName name="제35기자금실적3">#REF!</definedName>
    <definedName name="제35기추정손익계산서">#REF!</definedName>
    <definedName name="제35기하반기이자계획">#REF!</definedName>
    <definedName name="제36기자금실적">#REF!</definedName>
    <definedName name="제동" hidden="1">#REF!</definedName>
    <definedName name="제동부하" hidden="1">#REF!</definedName>
    <definedName name="제동생산" hidden="1">#REF!</definedName>
    <definedName name="제목">#REF!</definedName>
    <definedName name="제어감가상각비">#REF!</definedName>
    <definedName name="제어고정경비">#REF!</definedName>
    <definedName name="제어변동경비">#REF!</definedName>
    <definedName name="제어직접노무비">#REF!</definedName>
    <definedName name="제에금3">#REF!</definedName>
    <definedName name="제예금">#REF!</definedName>
    <definedName name="제예금1">#REF!</definedName>
    <definedName name="제예금2">#REF!</definedName>
    <definedName name="제원">#REF!</definedName>
    <definedName name="제작비" localSheetId="10"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제작비"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제조" hidden="1">#REF!</definedName>
    <definedName name="제조경비">#REF!</definedName>
    <definedName name="제조담배">#REF!</definedName>
    <definedName name="제조담배분석">#REF!</definedName>
    <definedName name="제조부문">#REF!</definedName>
    <definedName name="제조원가">#REF!</definedName>
    <definedName name="제조원가2001">#REF!</definedName>
    <definedName name="제조원가명세1_1">#REF!</definedName>
    <definedName name="제조원가명세2">#REF!</definedName>
    <definedName name="제조원가명세2_1">#REF!</definedName>
    <definedName name="제조원가명세서">#REF!</definedName>
    <definedName name="제주추가종합수정안" localSheetId="10" hidden="1">{#N/A,#N/A,FALSE,"3가";#N/A,#N/A,FALSE,"3나";#N/A,#N/A,FALSE,"3다"}</definedName>
    <definedName name="제주추가종합수정안" hidden="1">{#N/A,#N/A,FALSE,"3가";#N/A,#N/A,FALSE,"3나";#N/A,#N/A,FALSE,"3다"}</definedName>
    <definedName name="제출"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제출" hidden="1">{#N/A,#N/A,FALSE,"손익표지";#N/A,#N/A,FALSE,"손익계산";#N/A,#N/A,FALSE,"일반관리비";#N/A,#N/A,FALSE,"영업외수익";#N/A,#N/A,FALSE,"영업외비용";#N/A,#N/A,FALSE,"매출액";#N/A,#N/A,FALSE,"요약손익";#N/A,#N/A,FALSE,"요약대차";#N/A,#N/A,FALSE,"매출채권현황";#N/A,#N/A,FALSE,"매출채권명세"}</definedName>
    <definedName name="제품" localSheetId="10" hidden="1">{#N/A,#N/A,FALSE,"9612"}</definedName>
    <definedName name="제품" hidden="1">{#N/A,#N/A,FALSE,"9612"}</definedName>
    <definedName name="제품01">#REF!</definedName>
    <definedName name="제품03">#REF!</definedName>
    <definedName name="제품별사업전략" localSheetId="10" hidden="1">{#N/A,#N/A,FALSE,"UNIT";#N/A,#N/A,FALSE,"UNIT";#N/A,#N/A,FALSE,"계정"}</definedName>
    <definedName name="제품별사업전략" hidden="1">{#N/A,#N/A,FALSE,"UNIT";#N/A,#N/A,FALSE,"UNIT";#N/A,#N/A,FALSE,"계정"}</definedName>
    <definedName name="제품불출">#REF!</definedName>
    <definedName name="제품상품불출">#REF!</definedName>
    <definedName name="제품수불">#REF!</definedName>
    <definedName name="제품시화">#REF!</definedName>
    <definedName name="제품코드">#REF!</definedName>
    <definedName name="조" localSheetId="10" hidden="1">{#N/A,#N/A,FALSE,"BS";#N/A,#N/A,FALSE,"PL";#N/A,#N/A,FALSE,"처분";#N/A,#N/A,FALSE,"현금";#N/A,#N/A,FALSE,"매출";#N/A,#N/A,FALSE,"원가";#N/A,#N/A,FALSE,"경영"}</definedName>
    <definedName name="조" hidden="1">{#N/A,#N/A,FALSE,"BS";#N/A,#N/A,FALSE,"PL";#N/A,#N/A,FALSE,"처분";#N/A,#N/A,FALSE,"현금";#N/A,#N/A,FALSE,"매출";#N/A,#N/A,FALSE,"원가";#N/A,#N/A,FALSE,"경영"}</definedName>
    <definedName name="조골기말제품">#REF!</definedName>
    <definedName name="조골기초제품">#REF!</definedName>
    <definedName name="조골상기말">#REF!</definedName>
    <definedName name="조골상매">#REF!</definedName>
    <definedName name="조골상전">#REF!</definedName>
    <definedName name="조골상타계정">#REF!</definedName>
    <definedName name="조골타계정제품">#REF!</definedName>
    <definedName name="조달운용1">#REF!</definedName>
    <definedName name="조달운용10">#REF!</definedName>
    <definedName name="조달운용11">#REF!</definedName>
    <definedName name="조달운용12">#REF!</definedName>
    <definedName name="조달운용2">#REF!</definedName>
    <definedName name="조달운용3">#REF!</definedName>
    <definedName name="조달운용4">#REF!</definedName>
    <definedName name="조달운용5">#REF!</definedName>
    <definedName name="조달운용6">#REF!</definedName>
    <definedName name="조달운용7">#REF!</definedName>
    <definedName name="조달운용8">#REF!</definedName>
    <definedName name="조달운용9">#REF!</definedName>
    <definedName name="조레기말제품">#REF!</definedName>
    <definedName name="조레기초제품">#REF!</definedName>
    <definedName name="조레타계정제품">#REF!</definedName>
    <definedName name="조립"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조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조립감가상각비">#REF!</definedName>
    <definedName name="조립고정경비">#REF!</definedName>
    <definedName name="조립변동경비">#REF!</definedName>
    <definedName name="조립일정8">#REF!</definedName>
    <definedName name="조립직접노무비">#REF!</definedName>
    <definedName name="조미">#REF!</definedName>
    <definedName name="조별유형" hidden="1">#REF!</definedName>
    <definedName name="조상기말">#REF!</definedName>
    <definedName name="조상매입">#REF!</definedName>
    <definedName name="조상전월">#REF!</definedName>
    <definedName name="조상타계정">#REF!</definedName>
    <definedName name="조서">#REF!</definedName>
    <definedName name="조서번호">#REF!</definedName>
    <definedName name="조영심">#REF!</definedName>
    <definedName name="조전">#REF!</definedName>
    <definedName name="조정">#REF!</definedName>
    <definedName name="조정2">#N/A</definedName>
    <definedName name="조정시산">#REF!</definedName>
    <definedName name="조정표" localSheetId="10" hidden="1">{"'Desktop Inventory 현황'!$B$2:$O$35"}</definedName>
    <definedName name="조정표" hidden="1">{"'Desktop Inventory 현황'!$B$2:$O$35"}</definedName>
    <definedName name="조정표지" localSheetId="1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조정표지"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조정후손익" localSheetId="10" hidden="1">{#N/A,#N/A,FALSE,"정공"}</definedName>
    <definedName name="조정후손익" hidden="1">{#N/A,#N/A,FALSE,"정공"}</definedName>
    <definedName name="조제기말제품">#REF!</definedName>
    <definedName name="조제기초제품">#REF!</definedName>
    <definedName name="조제타계정제품">#REF!</definedName>
    <definedName name="조직">#REF!</definedName>
    <definedName name="조직3" localSheetId="10" hidden="1">{#N/A,#N/A,FALSE,"정공"}</definedName>
    <definedName name="조직3" hidden="1">{#N/A,#N/A,FALSE,"정공"}</definedName>
    <definedName name="조청기말제품">#REF!</definedName>
    <definedName name="조청기초제품">#REF!</definedName>
    <definedName name="조청타계정제품">#REF!</definedName>
    <definedName name="조출_체선_료">#REF!</definedName>
    <definedName name="조치" localSheetId="10" hidden="1">{#N/A,#N/A,FALSE,"단축1";#N/A,#N/A,FALSE,"단축2";#N/A,#N/A,FALSE,"단축3";#N/A,#N/A,FALSE,"장축";#N/A,#N/A,FALSE,"4WD"}</definedName>
    <definedName name="조치" hidden="1">{#N/A,#N/A,FALSE,"단축1";#N/A,#N/A,FALSE,"단축2";#N/A,#N/A,FALSE,"단축3";#N/A,#N/A,FALSE,"장축";#N/A,#N/A,FALSE,"4WD"}</definedName>
    <definedName name="조향생산" hidden="1">#REF!</definedName>
    <definedName name="조회" localSheetId="10" hidden="1">{#N/A,#N/A,FALSE,"채권채무";#N/A,#N/A,FALSE,"control sheet"}</definedName>
    <definedName name="조회" hidden="1">{#N/A,#N/A,FALSE,"채권채무";#N/A,#N/A,FALSE,"control sheet"}</definedName>
    <definedName name="조회금액">#REF!</definedName>
    <definedName name="조회번호">#REF!</definedName>
    <definedName name="조회서">#REF!</definedName>
    <definedName name="조회서기준일">#REF!</definedName>
    <definedName name="조회서번호">#REF!</definedName>
    <definedName name="조회서안내문">#REF!</definedName>
    <definedName name="조회서인쇄범위">#REF!</definedName>
    <definedName name="조회액">#REF!</definedName>
    <definedName name="조회인">#REF!</definedName>
    <definedName name="조회일자">#REF!</definedName>
    <definedName name="조회주화면">#REF!</definedName>
    <definedName name="조회처목록">#REF!</definedName>
    <definedName name="조회화인이">#REF!</definedName>
    <definedName name="종_목">#REF!</definedName>
    <definedName name="종근당0">#REF!</definedName>
    <definedName name="종근당1">#REF!</definedName>
    <definedName name="종근당4">#REF!</definedName>
    <definedName name="종료">37256</definedName>
    <definedName name="종업원보장">#REF!</definedName>
    <definedName name="종퇴">#REF!</definedName>
    <definedName name="종합2" localSheetId="10" hidden="1">{#N/A,#N/A,FALSE,"정공"}</definedName>
    <definedName name="종합2" hidden="1">{#N/A,#N/A,FALSE,"정공"}</definedName>
    <definedName name="종합검토">#REF!</definedName>
    <definedName name="종합미래2" localSheetId="10" hidden="1">{#N/A,#N/A,FALSE,"정공"}</definedName>
    <definedName name="종합미래2" hidden="1">{#N/A,#N/A,FALSE,"정공"}</definedName>
    <definedName name="종합암">#REF!</definedName>
    <definedName name="종합어음"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종합어음" hidden="1">{#N/A,#N/A,FALSE,"손익표지";#N/A,#N/A,FALSE,"손익계산";#N/A,#N/A,FALSE,"일반관리비";#N/A,#N/A,FALSE,"영업외수익";#N/A,#N/A,FALSE,"영업외비용";#N/A,#N/A,FALSE,"매출액";#N/A,#N/A,FALSE,"요약손익";#N/A,#N/A,FALSE,"요약대차";#N/A,#N/A,FALSE,"매출채권현황";#N/A,#N/A,FALSE,"매출채권명세"}</definedName>
    <definedName name="종합추이">#REF!</definedName>
    <definedName name="종화" localSheetId="10" hidden="1">{#N/A,#N/A,FALSE,"지침";#N/A,#N/A,FALSE,"환경분석";#N/A,#N/A,FALSE,"Sheet16"}</definedName>
    <definedName name="종화" hidden="1">{#N/A,#N/A,FALSE,"지침";#N/A,#N/A,FALSE,"환경분석";#N/A,#N/A,FALSE,"Sheet16"}</definedName>
    <definedName name="주"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주" hidden="1">{#N/A,#N/A,FALSE,"손익표지";#N/A,#N/A,FALSE,"손익계산";#N/A,#N/A,FALSE,"일반관리비";#N/A,#N/A,FALSE,"영업외수익";#N/A,#N/A,FALSE,"영업외비용";#N/A,#N/A,FALSE,"매출액";#N/A,#N/A,FALSE,"요약손익";#N/A,#N/A,FALSE,"요약대차";#N/A,#N/A,FALSE,"매출채권현황";#N/A,#N/A,FALSE,"매출채권명세"}</definedName>
    <definedName name="주________소">#REF!</definedName>
    <definedName name="주글래">#REF!</definedName>
    <definedName name="주란" localSheetId="10" hidden="1">{#N/A,#N/A,FALSE,"지침";#N/A,#N/A,FALSE,"환경분석";#N/A,#N/A,FALSE,"Sheet16"}</definedName>
    <definedName name="주란" hidden="1">{#N/A,#N/A,FALSE,"지침";#N/A,#N/A,FALSE,"환경분석";#N/A,#N/A,FALSE,"Sheet16"}</definedName>
    <definedName name="주마감" hidden="1">#REF!</definedName>
    <definedName name="주민등록번호">#REF!</definedName>
    <definedName name="주부신수익권증서_400">#REF!</definedName>
    <definedName name="주석">#REF!</definedName>
    <definedName name="주석자료">#REF!</definedName>
    <definedName name="주석최동" localSheetId="10" hidden="1">{#N/A,#N/A,FALSE,"평균임금기준퇴직금"}</definedName>
    <definedName name="주석최동" hidden="1">{#N/A,#N/A,FALSE,"평균임금기준퇴직금"}</definedName>
    <definedName name="주성회차">#REF!</definedName>
    <definedName name="주소">#REF!</definedName>
    <definedName name="주소9812">#REF!</definedName>
    <definedName name="주소딱지">#REF!</definedName>
    <definedName name="주소범위">#REF!</definedName>
    <definedName name="주소범위2">#REF!</definedName>
    <definedName name="주식1">#REF!</definedName>
    <definedName name="주식2">#REF!</definedName>
    <definedName name="주식3">#REF!</definedName>
    <definedName name="주식4">#REF!</definedName>
    <definedName name="주식5">#REF!</definedName>
    <definedName name="주식6">#REF!</definedName>
    <definedName name="주식7">#REF!</definedName>
    <definedName name="주식8">#REF!</definedName>
    <definedName name="주식수">#REF!</definedName>
    <definedName name="주식한도1">#REF!</definedName>
    <definedName name="주식한도2">#REF!</definedName>
    <definedName name="주식한도3">#REF!</definedName>
    <definedName name="주식한도4">#REF!</definedName>
    <definedName name="주식한도5">#REF!</definedName>
    <definedName name="주식한도6">#REF!</definedName>
    <definedName name="주식한도7">#REF!</definedName>
    <definedName name="주식한도8">#REF!</definedName>
    <definedName name="주요">#REF!</definedName>
    <definedName name="주요계정차이내역12" localSheetId="1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주요계정차이내역1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주요업무2" localSheetId="10" hidden="1">{#N/A,#N/A,TRUE,"Y생산";#N/A,#N/A,TRUE,"Y판매";#N/A,#N/A,TRUE,"Y총물량";#N/A,#N/A,TRUE,"Y능력";#N/A,#N/A,TRUE,"YKD"}</definedName>
    <definedName name="주요업무2" hidden="1">{#N/A,#N/A,TRUE,"Y생산";#N/A,#N/A,TRUE,"Y판매";#N/A,#N/A,TRUE,"Y총물량";#N/A,#N/A,TRUE,"Y능력";#N/A,#N/A,TRUE,"YKD"}</definedName>
    <definedName name="주요업무3" localSheetId="10" hidden="1">{#N/A,#N/A,TRUE,"Y생산";#N/A,#N/A,TRUE,"Y판매";#N/A,#N/A,TRUE,"Y총물량";#N/A,#N/A,TRUE,"Y능력";#N/A,#N/A,TRUE,"YKD"}</definedName>
    <definedName name="주요업무3" hidden="1">{#N/A,#N/A,TRUE,"Y생산";#N/A,#N/A,TRUE,"Y판매";#N/A,#N/A,TRUE,"Y총물량";#N/A,#N/A,TRUE,"Y능력";#N/A,#N/A,TRUE,"YKD"}</definedName>
    <definedName name="주요업무실적">#REF!</definedName>
    <definedName name="주원수정사항" hidden="1">#REF!</definedName>
    <definedName name="주임조">#REF!</definedName>
    <definedName name="주임종">#REF!</definedName>
    <definedName name="주임종1">#REF!</definedName>
    <definedName name="주임종1231">#REF!</definedName>
    <definedName name="주임종장기">#REF!</definedName>
    <definedName name="주임종장기대여금">#REF!</definedName>
    <definedName name="주재원" hidden="1">#REF!</definedName>
    <definedName name="주정관" localSheetId="10" hidden="1">{#N/A,#N/A,TRUE,"일정"}</definedName>
    <definedName name="주정관" hidden="1">{#N/A,#N/A,TRUE,"일정"}</definedName>
    <definedName name="주종단체">#REF!</definedName>
    <definedName name="주주">#REF!</definedName>
    <definedName name="주주명">#REF!</definedName>
    <definedName name="주차계획" localSheetId="10" hidden="1">{#N/A,#N/A,FALSE,"UNIT";#N/A,#N/A,FALSE,"UNIT";#N/A,#N/A,FALSE,"계정"}</definedName>
    <definedName name="주차계획" hidden="1">{#N/A,#N/A,FALSE,"UNIT";#N/A,#N/A,FALSE,"UNIT";#N/A,#N/A,FALSE,"계정"}</definedName>
    <definedName name="주총이사회의사록">#REF!</definedName>
    <definedName name="주택">#REF!</definedName>
    <definedName name="주택매출">#REF!</definedName>
    <definedName name="주택사업본부">#REF!</definedName>
    <definedName name="주택원가">#REF!</definedName>
    <definedName name="주택자금">#REF!</definedName>
    <definedName name="주택자금임">#REF!</definedName>
    <definedName name="주택최종">#REF!</definedName>
    <definedName name="준" localSheetId="10" hidden="1">{#N/A,#N/A,FALSE,"Aging Summary";#N/A,#N/A,FALSE,"Ratio Analysis";#N/A,#N/A,FALSE,"Test 120 Day Accts";#N/A,#N/A,FALSE,"Tickmarks"}</definedName>
    <definedName name="준" hidden="1">{#N/A,#N/A,FALSE,"Aging Summary";#N/A,#N/A,FALSE,"Ratio Analysis";#N/A,#N/A,FALSE,"Test 120 Day Accts";#N/A,#N/A,FALSE,"Tickmarks"}</definedName>
    <definedName name="준비">#REF!</definedName>
    <definedName name="준조합원지분">#REF!,#REF!,#REF!,#REF!,#REF!,#REF!,#REF!,#REF!,#REF!</definedName>
    <definedName name="중">#REF!</definedName>
    <definedName name="중간" localSheetId="10" hidden="1">{#N/A,#N/A,FALSE,"BS";#N/A,#N/A,FALSE,"PL";#N/A,#N/A,FALSE,"처분";#N/A,#N/A,FALSE,"현금";#N/A,#N/A,FALSE,"매출";#N/A,#N/A,FALSE,"원가";#N/A,#N/A,FALSE,"경영"}</definedName>
    <definedName name="중간" hidden="1">{#N/A,#N/A,FALSE,"BS";#N/A,#N/A,FALSE,"PL";#N/A,#N/A,FALSE,"처분";#N/A,#N/A,FALSE,"현금";#N/A,#N/A,FALSE,"매출";#N/A,#N/A,FALSE,"원가";#N/A,#N/A,FALSE,"경영"}</definedName>
    <definedName name="중간예납"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신고납계산서" localSheetId="1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부계산서" localSheetId="1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예납신고납부계산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요약" localSheetId="10"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개수수료" localSheetId="10" hidden="1">{#N/A,#N/A,FALSE,"표지";#N/A,#N/A,FALSE,"전제";#N/A,#N/A,FALSE,"손익-자 (2)";#N/A,#N/A,FALSE,"손익-자";#N/A,#N/A,FALSE,"손익-마 (2)";#N/A,#N/A,FALSE,"손익-마";#N/A,#N/A,FALSE,"총손최종"}</definedName>
    <definedName name="중개수수료" hidden="1">{#N/A,#N/A,FALSE,"표지";#N/A,#N/A,FALSE,"전제";#N/A,#N/A,FALSE,"손익-자 (2)";#N/A,#N/A,FALSE,"손익-자";#N/A,#N/A,FALSE,"손익-마 (2)";#N/A,#N/A,FALSE,"손익-마";#N/A,#N/A,FALSE,"총손최종"}</definedName>
    <definedName name="중개수수료내역" localSheetId="10" hidden="1">{#N/A,#N/A,FALSE,"표지";#N/A,#N/A,FALSE,"전제";#N/A,#N/A,FALSE,"손익-자 (2)";#N/A,#N/A,FALSE,"손익-자";#N/A,#N/A,FALSE,"손익-마 (2)";#N/A,#N/A,FALSE,"손익-마";#N/A,#N/A,FALSE,"총손최종"}</definedName>
    <definedName name="중개수수료내역" hidden="1">{#N/A,#N/A,FALSE,"표지";#N/A,#N/A,FALSE,"전제";#N/A,#N/A,FALSE,"손익-자 (2)";#N/A,#N/A,FALSE,"손익-자";#N/A,#N/A,FALSE,"손익-마 (2)";#N/A,#N/A,FALSE,"손익-마";#N/A,#N/A,FALSE,"총손최종"}</definedName>
    <definedName name="중급회계" localSheetId="10" hidden="1">{#N/A,#N/A,FALSE,"BS";#N/A,#N/A,FALSE,"PL";#N/A,#N/A,FALSE,"A";#N/A,#N/A,FALSE,"B";#N/A,#N/A,FALSE,"B1";#N/A,#N/A,FALSE,"C";#N/A,#N/A,FALSE,"C1";#N/A,#N/A,FALSE,"C2";#N/A,#N/A,FALSE,"D";#N/A,#N/A,FALSE,"E";#N/A,#N/A,FALSE,"F";#N/A,#N/A,FALSE,"AA";#N/A,#N/A,FALSE,"BB";#N/A,#N/A,FALSE,"CC";#N/A,#N/A,FALSE,"DD";#N/A,#N/A,FALSE,"EE";#N/A,#N/A,FALSE,"FF";#N/A,#N/A,FALSE,"PL10";#N/A,#N/A,FALSE,"PL20";#N/A,#N/A,FALSE,"PL30"}</definedName>
    <definedName name="중급회계" hidden="1">{#N/A,#N/A,FALSE,"BS";#N/A,#N/A,FALSE,"PL";#N/A,#N/A,FALSE,"A";#N/A,#N/A,FALSE,"B";#N/A,#N/A,FALSE,"B1";#N/A,#N/A,FALSE,"C";#N/A,#N/A,FALSE,"C1";#N/A,#N/A,FALSE,"C2";#N/A,#N/A,FALSE,"D";#N/A,#N/A,FALSE,"E";#N/A,#N/A,FALSE,"F";#N/A,#N/A,FALSE,"AA";#N/A,#N/A,FALSE,"BB";#N/A,#N/A,FALSE,"CC";#N/A,#N/A,FALSE,"DD";#N/A,#N/A,FALSE,"EE";#N/A,#N/A,FALSE,"FF";#N/A,#N/A,FALSE,"PL10";#N/A,#N/A,FALSE,"PL20";#N/A,#N/A,FALSE,"PL30"}</definedName>
    <definedName name="중기" localSheetId="10" hidden="1">{#N/A,#N/A,FALSE,"정공"}</definedName>
    <definedName name="중기" hidden="1">{#N/A,#N/A,FALSE,"정공"}</definedName>
    <definedName name="중기변속기">#REF!</definedName>
    <definedName name="중도해지진행">#REF!</definedName>
    <definedName name="중리해">#REF!</definedName>
    <definedName name="중소기업">#REF!</definedName>
    <definedName name="중앙" localSheetId="10" hidden="1">{#N/A,#N/A,FALSE,"단축1";#N/A,#N/A,FALSE,"단축2";#N/A,#N/A,FALSE,"단축3";#N/A,#N/A,FALSE,"장축";#N/A,#N/A,FALSE,"4WD"}</definedName>
    <definedName name="중앙" hidden="1">{#N/A,#N/A,FALSE,"단축1";#N/A,#N/A,FALSE,"단축2";#N/A,#N/A,FALSE,"단축3";#N/A,#N/A,FALSE,"장축";#N/A,#N/A,FALSE,"4WD"}</definedName>
    <definedName name="중오연">#REF!</definedName>
    <definedName name="중요성" localSheetId="10" hidden="1">{#N/A,#N/A,FALSE,"BS";#N/A,#N/A,FALSE,"PL";#N/A,#N/A,FALSE,"처분";#N/A,#N/A,FALSE,"현금";#N/A,#N/A,FALSE,"매출";#N/A,#N/A,FALSE,"원가";#N/A,#N/A,FALSE,"경영"}</definedName>
    <definedName name="중요성" hidden="1">{#N/A,#N/A,FALSE,"BS";#N/A,#N/A,FALSE,"PL";#N/A,#N/A,FALSE,"처분";#N/A,#N/A,FALSE,"현금";#N/A,#N/A,FALSE,"매출";#N/A,#N/A,FALSE,"원가";#N/A,#N/A,FALSE,"경영"}</definedName>
    <definedName name="중점검토" localSheetId="10" hidden="1">{#N/A,#N/A,FALSE,"BS";#N/A,#N/A,FALSE,"PL";#N/A,#N/A,FALSE,"처분";#N/A,#N/A,FALSE,"현금";#N/A,#N/A,FALSE,"매출";#N/A,#N/A,FALSE,"원가";#N/A,#N/A,FALSE,"경영"}</definedName>
    <definedName name="중점검토" hidden="1">{#N/A,#N/A,FALSE,"BS";#N/A,#N/A,FALSE,"PL";#N/A,#N/A,FALSE,"처분";#N/A,#N/A,FALSE,"현금";#N/A,#N/A,FALSE,"매출";#N/A,#N/A,FALSE,"원가";#N/A,#N/A,FALSE,"경영"}</definedName>
    <definedName name="중점업무" localSheetId="10" hidden="1">{"'호선별현황(방식)'!$K$22:$P$22","'호선별현황(방식)'!$K$22:$P$22"}</definedName>
    <definedName name="중점업무" hidden="1">{"'호선별현황(방식)'!$K$22:$P$22","'호선별현황(방식)'!$K$22:$P$22"}</definedName>
    <definedName name="중점업무계획" localSheetId="10" hidden="1">{"'호선별현황(방식)'!$K$22:$P$22","'호선별현황(방식)'!$K$22:$P$22"}</definedName>
    <definedName name="중점업무계획" hidden="1">{"'호선별현황(방식)'!$K$22:$P$22","'호선별현황(방식)'!$K$22:$P$22"}</definedName>
    <definedName name="중점추진" localSheetId="10" hidden="1">{#N/A,#N/A,TRUE,"일정"}</definedName>
    <definedName name="중점추진" hidden="1">{#N/A,#N/A,TRUE,"일정"}</definedName>
    <definedName name="중표지" localSheetId="10" hidden="1">{#N/A,#N/A,FALSE,"인원";#N/A,#N/A,FALSE,"비용2";#N/A,#N/A,FALSE,"비용1";#N/A,#N/A,FALSE,"비용";#N/A,#N/A,FALSE,"보증2";#N/A,#N/A,FALSE,"보증1";#N/A,#N/A,FALSE,"보증";#N/A,#N/A,FALSE,"손익1";#N/A,#N/A,FALSE,"손익";#N/A,#N/A,FALSE,"부서별매출";#N/A,#N/A,FALSE,"매출"}</definedName>
    <definedName name="중표지" hidden="1">{#N/A,#N/A,FALSE,"인원";#N/A,#N/A,FALSE,"비용2";#N/A,#N/A,FALSE,"비용1";#N/A,#N/A,FALSE,"비용";#N/A,#N/A,FALSE,"보증2";#N/A,#N/A,FALSE,"보증1";#N/A,#N/A,FALSE,"보증";#N/A,#N/A,FALSE,"손익1";#N/A,#N/A,FALSE,"손익";#N/A,#N/A,FALSE,"부서별매출";#N/A,#N/A,FALSE,"매출"}</definedName>
    <definedName name="중표지5" localSheetId="10" hidden="1">{#N/A,#N/A,FALSE,"인원";#N/A,#N/A,FALSE,"비용2";#N/A,#N/A,FALSE,"비용1";#N/A,#N/A,FALSE,"비용";#N/A,#N/A,FALSE,"보증2";#N/A,#N/A,FALSE,"보증1";#N/A,#N/A,FALSE,"보증";#N/A,#N/A,FALSE,"손익1";#N/A,#N/A,FALSE,"손익";#N/A,#N/A,FALSE,"부서별매출";#N/A,#N/A,FALSE,"매출"}</definedName>
    <definedName name="중표지5" hidden="1">{#N/A,#N/A,FALSE,"인원";#N/A,#N/A,FALSE,"비용2";#N/A,#N/A,FALSE,"비용1";#N/A,#N/A,FALSE,"비용";#N/A,#N/A,FALSE,"보증2";#N/A,#N/A,FALSE,"보증1";#N/A,#N/A,FALSE,"보증";#N/A,#N/A,FALSE,"손익1";#N/A,#N/A,FALSE,"손익";#N/A,#N/A,FALSE,"부서별매출";#N/A,#N/A,FALSE,"매출"}</definedName>
    <definedName name="쥕x_t">#REF!</definedName>
    <definedName name="쥬2" localSheetId="10" hidden="1">{#N/A,#N/A,FALSE,"표지";#N/A,#N/A,FALSE,"전제";#N/A,#N/A,FALSE,"손익-자 (2)";#N/A,#N/A,FALSE,"손익-자";#N/A,#N/A,FALSE,"손익-마 (2)";#N/A,#N/A,FALSE,"손익-마";#N/A,#N/A,FALSE,"총손최종"}</definedName>
    <definedName name="쥬2" hidden="1">{#N/A,#N/A,FALSE,"표지";#N/A,#N/A,FALSE,"전제";#N/A,#N/A,FALSE,"손익-자 (2)";#N/A,#N/A,FALSE,"손익-자";#N/A,#N/A,FALSE,"손익-마 (2)";#N/A,#N/A,FALSE,"손익-마";#N/A,#N/A,FALSE,"총손최종"}</definedName>
    <definedName name="증감1">#REF!-#REF!</definedName>
    <definedName name="증감2">#REF!-#REF!</definedName>
    <definedName name="증감구로">#REF!</definedName>
    <definedName name="증감본사누계">#REF!</definedName>
    <definedName name="증감부평">#REF!</definedName>
    <definedName name="증감서울">#REF!</definedName>
    <definedName name="증감율1">(#REF!-#REF!)/#REF!*100</definedName>
    <definedName name="증감율2">(#REF!-#REF!)/#REF!*100</definedName>
    <definedName name="증감창원">#REF!</definedName>
    <definedName name="증권">#REF!</definedName>
    <definedName name="증권회사조회서용도">#REF!</definedName>
    <definedName name="지">#REF!</definedName>
    <definedName name="지급">#REF!</definedName>
    <definedName name="지급1">#REF!</definedName>
    <definedName name="지급10">#REF!</definedName>
    <definedName name="지급2">#REF!</definedName>
    <definedName name="지급3">#REF!</definedName>
    <definedName name="지급4">#REF!</definedName>
    <definedName name="지급5">#REF!</definedName>
    <definedName name="지급6">#REF!</definedName>
    <definedName name="지급7">#REF!</definedName>
    <definedName name="지급8">#REF!</definedName>
    <definedName name="지급9">#REF!</definedName>
    <definedName name="지급보증받은사항">#REF!</definedName>
    <definedName name="지급보증한도현황">#REF!</definedName>
    <definedName name="지급어음">#REF!</definedName>
    <definedName name="지급어음1">#REF!</definedName>
    <definedName name="지급어음1130" hidden="1">#REF!</definedName>
    <definedName name="지급어음계">#REF!</definedName>
    <definedName name="지급어음만기별" hidden="1">#REF!</definedName>
    <definedName name="지급어음명세서3" localSheetId="10" hidden="1">{#N/A,#N/A,FALSE,"정공"}</definedName>
    <definedName name="지급어음명세서3" hidden="1">{#N/A,#N/A,FALSE,"정공"}</definedName>
    <definedName name="지더" localSheetId="10" hidden="1">{#N/A,#N/A,FALSE,"ALM-ASISC"}</definedName>
    <definedName name="지더" hidden="1">{#N/A,#N/A,FALSE,"ALM-ASISC"}</definedName>
    <definedName name="지도"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지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지도사업비">#REF!,#REF!,#REF!</definedName>
    <definedName name="지두" localSheetId="10" hidden="1">{#N/A,#N/A,FALSE,"ALM-ASISC"}</definedName>
    <definedName name="지두" hidden="1">{#N/A,#N/A,FALSE,"ALM-ASISC"}</definedName>
    <definedName name="지랄" localSheetId="10" hidden="1">{#N/A,#N/A,FALSE,"P.C.B"}</definedName>
    <definedName name="지랄" hidden="1">{#N/A,#N/A,FALSE,"P.C.B"}</definedName>
    <definedName name="지배구조1" localSheetId="10" hidden="1">{#N/A,#N/A,FALSE,"지침";#N/A,#N/A,FALSE,"환경분석";#N/A,#N/A,FALSE,"Sheet16"}</definedName>
    <definedName name="지배구조1" hidden="1">{#N/A,#N/A,FALSE,"지침";#N/A,#N/A,FALSE,"환경분석";#N/A,#N/A,FALSE,"Sheet16"}</definedName>
    <definedName name="지보7">#REF!</definedName>
    <definedName name="지보약">#REF!</definedName>
    <definedName name="지분법">#REF!</definedName>
    <definedName name="지분법평가손익_5년">#N/A</definedName>
    <definedName name="지분율">#REF!</definedName>
    <definedName name="지수지" localSheetId="10" hidden="1">{#N/A,#N/A,FALSE,"포장단가"}</definedName>
    <definedName name="지수지" hidden="1">{#N/A,#N/A,FALSE,"포장단가"}</definedName>
    <definedName name="지역">#REF!</definedName>
    <definedName name="지원계획">#REF!</definedName>
    <definedName name="지자">#REF!</definedName>
    <definedName name="지점_data">#REF!</definedName>
    <definedName name="지점명">#REF!</definedName>
    <definedName name="지지지" localSheetId="10" hidden="1">{"'미착금액'!$A$4:$G$14"}</definedName>
    <definedName name="지지지" hidden="1">{"'미착금액'!$A$4:$G$14"}</definedName>
    <definedName name="직급">#REF!</definedName>
    <definedName name="직급공정" hidden="1">#REF!</definedName>
    <definedName name="직급별3" localSheetId="10" hidden="1">{#N/A,#N/A,FALSE,"Sheet1"}</definedName>
    <definedName name="직급별3" hidden="1">{#N/A,#N/A,FALSE,"Sheet1"}</definedName>
    <definedName name="직급별전체">#REF!</definedName>
    <definedName name="직급별초입비교" localSheetId="1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영공사">#REF!</definedName>
    <definedName name="직원">#REF!</definedName>
    <definedName name="직원명단" localSheetId="10" hidden="1">{#N/A,#N/A,FALSE,"Sheet5"}</definedName>
    <definedName name="직원명단" hidden="1">{#N/A,#N/A,FALSE,"Sheet5"}</definedName>
    <definedName name="직원명부_본지소__일반현황_List">#REF!</definedName>
    <definedName name="직원정보">#REF!</definedName>
    <definedName name="직위">#REF!</definedName>
    <definedName name="직위2">#REF!</definedName>
    <definedName name="직장여성">#REF!</definedName>
    <definedName name="직장인건강">#REF!</definedName>
    <definedName name="직장인보장">#REF!</definedName>
    <definedName name="직장인저축">#REF!</definedName>
    <definedName name="직장인히트암">#REF!</definedName>
    <definedName name="직전3개월현금흐름" localSheetId="10" hidden="1">{#N/A,#N/A,FALSE,"UNIT";#N/A,#N/A,FALSE,"UNIT";#N/A,#N/A,FALSE,"계정"}</definedName>
    <definedName name="직전3개월현금흐름" hidden="1">{#N/A,#N/A,FALSE,"UNIT";#N/A,#N/A,FALSE,"UNIT";#N/A,#N/A,FALSE,"계정"}</definedName>
    <definedName name="직접노무비">#REF!</definedName>
    <definedName name="직접재료" localSheetId="10" hidden="1">{#N/A,#N/A,FALSE,"Sheet5"}</definedName>
    <definedName name="직접재료" hidden="1">{#N/A,#N/A,FALSE,"Sheet5"}</definedName>
    <definedName name="직종">#REF!</definedName>
    <definedName name="직책">#REF!</definedName>
    <definedName name="직책수당">#REF!</definedName>
    <definedName name="진" localSheetId="10" hidden="1">{#N/A,#N/A,FALSE,"UNIT";#N/A,#N/A,FALSE,"UNIT";#N/A,#N/A,FALSE,"계정"}</definedName>
    <definedName name="진" hidden="1">{#N/A,#N/A,FALSE,"UNIT";#N/A,#N/A,FALSE,"UNIT";#N/A,#N/A,FALSE,"계정"}</definedName>
    <definedName name="진빠"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진빠" hidden="1">{#N/A,#N/A,FALSE,"손익표지";#N/A,#N/A,FALSE,"손익계산";#N/A,#N/A,FALSE,"일반관리비";#N/A,#N/A,FALSE,"영업외수익";#N/A,#N/A,FALSE,"영업외비용";#N/A,#N/A,FALSE,"매출액";#N/A,#N/A,FALSE,"요약손익";#N/A,#N/A,FALSE,"요약대차";#N/A,#N/A,FALSE,"매출채권현황";#N/A,#N/A,FALSE,"매출채권명세"}</definedName>
    <definedName name="진지" localSheetId="10" hidden="1">{"'호선별현황(방식)'!$K$22:$P$22","'호선별현황(방식)'!$K$22:$P$22"}</definedName>
    <definedName name="진지" hidden="1">{"'호선별현황(방식)'!$K$22:$P$22","'호선별현황(방식)'!$K$22:$P$22"}</definedName>
    <definedName name="진짜살림">#REF!</definedName>
    <definedName name="진짜연습"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진짜연습"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짜현금작성조서" localSheetId="10" hidden="1">{#N/A,#N/A,FALSE,"BS";#N/A,#N/A,FALSE,"PL";#N/A,#N/A,FALSE,"처분";#N/A,#N/A,FALSE,"현금";#N/A,#N/A,FALSE,"매출";#N/A,#N/A,FALSE,"원가";#N/A,#N/A,FALSE,"경영"}</definedName>
    <definedName name="진짜현금작성조서" hidden="1">{#N/A,#N/A,FALSE,"BS";#N/A,#N/A,FALSE,"PL";#N/A,#N/A,FALSE,"처분";#N/A,#N/A,FALSE,"현금";#N/A,#N/A,FALSE,"매출";#N/A,#N/A,FALSE,"원가";#N/A,#N/A,FALSE,"경영"}</definedName>
    <definedName name="진행">#REF!</definedName>
    <definedName name="진행1">#REF!</definedName>
    <definedName name="진행날짜">#REF!</definedName>
    <definedName name="진행월">#REF!</definedName>
    <definedName name="진행정보">#REF!</definedName>
    <definedName name="질병보장계">#REF!</definedName>
    <definedName name="집">#REF!</definedName>
    <definedName name="집계">#REF!</definedName>
    <definedName name="집계2K">#REF!</definedName>
    <definedName name="집기">#N/A</definedName>
    <definedName name="집기명세" hidden="1">#REF!</definedName>
    <definedName name="집기비품" hidden="1">#REF!</definedName>
    <definedName name="집기제각" hidden="1">#REF!</definedName>
    <definedName name="짱나" localSheetId="10" hidden="1">{"'Sheet1'!$A$1:$D$15"}</definedName>
    <definedName name="짱나" hidden="1">{"'Sheet1'!$A$1:$D$15"}</definedName>
    <definedName name="쪽번호">#REF!</definedName>
    <definedName name="ㅊ">#REF!</definedName>
    <definedName name="ㅊ1055">#REF!</definedName>
    <definedName name="ㅊㅂ３９">#REF!</definedName>
    <definedName name="ㅊㅊ" localSheetId="10" hidden="1">{#N/A,#N/A,FALSE,"표지";#N/A,#N/A,FALSE,"을지1";#N/A,#N/A,FALSE,"일정1";#N/A,#N/A,FALSE,"일정2";#N/A,#N/A,FALSE,"11T-C";#N/A,#N/A,FALSE,"15T-D";#N/A,#N/A,FALSE,"판매현황";#N/A,#N/A,FALSE,"업무 FLOW"}</definedName>
    <definedName name="ㅊㅊ" hidden="1">{#N/A,#N/A,FALSE,"표지";#N/A,#N/A,FALSE,"을지1";#N/A,#N/A,FALSE,"일정1";#N/A,#N/A,FALSE,"일정2";#N/A,#N/A,FALSE,"11T-C";#N/A,#N/A,FALSE,"15T-D";#N/A,#N/A,FALSE,"판매현황";#N/A,#N/A,FALSE,"업무 FLOW"}</definedName>
    <definedName name="ㅊㅊㅊ">#REF!</definedName>
    <definedName name="ㅊㅊㅊㅊ" localSheetId="10" hidden="1">{#N/A,#N/A,FALSE,"UNIT";#N/A,#N/A,FALSE,"UNIT";#N/A,#N/A,FALSE,"계정"}</definedName>
    <definedName name="ㅊㅊㅊㅊ" hidden="1">{#N/A,#N/A,FALSE,"UNIT";#N/A,#N/A,FALSE,"UNIT";#N/A,#N/A,FALSE,"계정"}</definedName>
    <definedName name="ㅊㅊㅊㅊㅊ" localSheetId="10" hidden="1">{#N/A,#N/A,FALSE,"표지";#N/A,#N/A,FALSE,"전제";#N/A,#N/A,FALSE,"손익-자 (2)";#N/A,#N/A,FALSE,"손익-자";#N/A,#N/A,FALSE,"손익-마 (2)";#N/A,#N/A,FALSE,"손익-마";#N/A,#N/A,FALSE,"총손최종"}</definedName>
    <definedName name="ㅊㅊㅊㅊㅊ" hidden="1">{#N/A,#N/A,FALSE,"표지";#N/A,#N/A,FALSE,"전제";#N/A,#N/A,FALSE,"손익-자 (2)";#N/A,#N/A,FALSE,"손익-자";#N/A,#N/A,FALSE,"손익-마 (2)";#N/A,#N/A,FALSE,"손익-마";#N/A,#N/A,FALSE,"총손최종"}</definedName>
    <definedName name="ㅊㅌㅇㅇㄹ" localSheetId="10" hidden="1">{"'Desktop Inventory 현황'!$B$2:$O$35"}</definedName>
    <definedName name="ㅊㅌㅇㅇㄹ" hidden="1">{"'Desktop Inventory 현황'!$B$2:$O$35"}</definedName>
    <definedName name="ㅊㅌㅍㅇㄴ"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ㅊㅌㅍㅇㄴ" hidden="1">{#N/A,#N/A,FALSE,"손익표지";#N/A,#N/A,FALSE,"손익계산";#N/A,#N/A,FALSE,"일반관리비";#N/A,#N/A,FALSE,"영업외수익";#N/A,#N/A,FALSE,"영업외비용";#N/A,#N/A,FALSE,"매출액";#N/A,#N/A,FALSE,"요약손익";#N/A,#N/A,FALSE,"요약대차";#N/A,#N/A,FALSE,"매출채권현황";#N/A,#N/A,FALSE,"매출채권명세"}</definedName>
    <definedName name="ㅊㅍㅌㅍ"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ㅊㅍㅌㅍ"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차">#REF!</definedName>
    <definedName name="차." localSheetId="10" hidden="1">{#N/A,#N/A,FALSE,"UNIT";#N/A,#N/A,FALSE,"UNIT";#N/A,#N/A,FALSE,"계정"}</definedName>
    <definedName name="차." hidden="1">{#N/A,#N/A,FALSE,"UNIT";#N/A,#N/A,FALSE,"UNIT";#N/A,#N/A,FALSE,"계정"}</definedName>
    <definedName name="차라이">#REF!</definedName>
    <definedName name="차량">#N/A</definedName>
    <definedName name="차량SVC" localSheetId="10" hidden="1">{#N/A,#N/A,FALSE,"UNIT";#N/A,#N/A,FALSE,"UNIT";#N/A,#N/A,FALSE,"계정"}</definedName>
    <definedName name="차량SVC" hidden="1">{#N/A,#N/A,FALSE,"UNIT";#N/A,#N/A,FALSE,"UNIT";#N/A,#N/A,FALSE,"계정"}</definedName>
    <definedName name="차량운반구">#N/A</definedName>
    <definedName name="차량유지비">#REF!</definedName>
    <definedName name="차명고래">#REF!</definedName>
    <definedName name="차변">#REF!</definedName>
    <definedName name="차수">#REF!</definedName>
    <definedName name="차이" localSheetId="10" hidden="1">{"'Sheet1'!$A$1:$D$15"}</definedName>
    <definedName name="차이" hidden="1">{"'Sheet1'!$A$1:$D$15"}</definedName>
    <definedName name="차이금액">#REF!</definedName>
    <definedName name="차이조정" localSheetId="10" hidden="1">{"'Sheet1'!$A$1:$D$15"}</definedName>
    <definedName name="차이조정" hidden="1">{"'Sheet1'!$A$1:$D$15"}</definedName>
    <definedName name="차이조정분" localSheetId="10" hidden="1">{"'Sheet1'!$A$1:$D$15"}</definedName>
    <definedName name="차이조정분" hidden="1">{"'Sheet1'!$A$1:$D$15"}</definedName>
    <definedName name="차익거래">#REF!</definedName>
    <definedName name="차입">#REF!</definedName>
    <definedName name="차입금">#REF!</definedName>
    <definedName name="차입금리">#REF!</definedName>
    <definedName name="차입금월data">#REF!</definedName>
    <definedName name="차입금이자">#REF!,#REF!,#REF!,#REF!,#REF!,#REF!,#REF!,#REF!,#REF!,#REF!,#REF!,#REF!,#REF!</definedName>
    <definedName name="차입금주석사항" localSheetId="10"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차입금주석사항"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차입금현황">#REF!</definedName>
    <definedName name="차입월">#REF!</definedName>
    <definedName name="차입월data"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차입월data" hidden="1">{#N/A,#N/A,FALSE,"손익표지";#N/A,#N/A,FALSE,"손익계산";#N/A,#N/A,FALSE,"일반관리비";#N/A,#N/A,FALSE,"영업외수익";#N/A,#N/A,FALSE,"영업외비용";#N/A,#N/A,FALSE,"매출액";#N/A,#N/A,FALSE,"요약손익";#N/A,#N/A,FALSE,"요약대차";#N/A,#N/A,FALSE,"매출채권현황";#N/A,#N/A,FALSE,"매출채권명세"}</definedName>
    <definedName name="차입처">#REF!</definedName>
    <definedName name="차종" localSheetId="10" hidden="1">{#N/A,#N/A,FALSE,"신규dep";#N/A,#N/A,FALSE,"신규dep-금형상각후";#N/A,#N/A,FALSE,"신규dep-연구비상각후";#N/A,#N/A,FALSE,"신규dep-기계,공구상각후"}</definedName>
    <definedName name="차종" hidden="1">{#N/A,#N/A,FALSE,"신규dep";#N/A,#N/A,FALSE,"신규dep-금형상각후";#N/A,#N/A,FALSE,"신규dep-연구비상각후";#N/A,#N/A,FALSE,"신규dep-기계,공구상각후"}</definedName>
    <definedName name="차종별" localSheetId="10" hidden="1">{#N/A,#N/A,TRUE,"Y생산";#N/A,#N/A,TRUE,"Y판매";#N/A,#N/A,TRUE,"Y총물량";#N/A,#N/A,TRUE,"Y능력";#N/A,#N/A,TRUE,"YKD"}</definedName>
    <definedName name="차종별" hidden="1">{#N/A,#N/A,TRUE,"Y생산";#N/A,#N/A,TRUE,"Y판매";#N/A,#N/A,TRUE,"Y총물량";#N/A,#N/A,TRUE,"Y능력";#N/A,#N/A,TRUE,"YKD"}</definedName>
    <definedName name="차체BC">#REF!</definedName>
    <definedName name="차체MH">#REF!</definedName>
    <definedName name="차체기술">#REF!</definedName>
    <definedName name="차체사원">#REF!</definedName>
    <definedName name="차체수도">#REF!</definedName>
    <definedName name="차체전력">#REF!</definedName>
    <definedName name="차체총인원">#REF!</definedName>
    <definedName name="차트" localSheetId="10" hidden="1">{#N/A,#N/A,FALSE,"정공"}</definedName>
    <definedName name="차트" hidden="1">{#N/A,#N/A,FALSE,"정공"}</definedName>
    <definedName name="참고" localSheetId="10" hidden="1">{#N/A,#N/A,FALSE,"BS";#N/A,#N/A,FALSE,"PL";#N/A,#N/A,FALSE,"처분";#N/A,#N/A,FALSE,"현금";#N/A,#N/A,FALSE,"매출";#N/A,#N/A,FALSE,"원가";#N/A,#N/A,FALSE,"경영"}</definedName>
    <definedName name="참고" hidden="1">{#N/A,#N/A,FALSE,"BS";#N/A,#N/A,FALSE,"PL";#N/A,#N/A,FALSE,"처분";#N/A,#N/A,FALSE,"현금";#N/A,#N/A,FALSE,"매출";#N/A,#N/A,FALSE,"원가";#N/A,#N/A,FALSE,"경영"}</definedName>
    <definedName name="참고1장" localSheetId="10" hidden="1">{#N/A,#N/A,FALSE,"단축1";#N/A,#N/A,FALSE,"단축2";#N/A,#N/A,FALSE,"단축3";#N/A,#N/A,FALSE,"장축";#N/A,#N/A,FALSE,"4WD"}</definedName>
    <definedName name="참고1장" hidden="1">{#N/A,#N/A,FALSE,"단축1";#N/A,#N/A,FALSE,"단축2";#N/A,#N/A,FALSE,"단축3";#N/A,#N/A,FALSE,"장축";#N/A,#N/A,FALSE,"4WD"}</definedName>
    <definedName name="참고2" hidden="1">#REF!</definedName>
    <definedName name="참신한보장">#REF!</definedName>
    <definedName name="참신한암">#REF!</definedName>
    <definedName name="참신한연금">#REF!</definedName>
    <definedName name="참알찬보장">#REF!</definedName>
    <definedName name="창">#REF!</definedName>
    <definedName name="창원">#REF!</definedName>
    <definedName name="채권">#REF!</definedName>
    <definedName name="채권sort">#REF!</definedName>
    <definedName name="채권계정과목">#REF!</definedName>
    <definedName name="채권과다" localSheetId="10" hidden="1">{#N/A,#N/A,FALSE,"범우구미";#N/A,#N/A,FALSE,"세한케미칼";#N/A,#N/A,FALSE,"세명화학";#N/A,#N/A,FALSE,"신영케미칼";#N/A,#N/A,FALSE,"일석상사"}</definedName>
    <definedName name="채권과다" hidden="1">{#N/A,#N/A,FALSE,"범우구미";#N/A,#N/A,FALSE,"세한케미칼";#N/A,#N/A,FALSE,"세명화학";#N/A,#N/A,FALSE,"신영케미칼";#N/A,#N/A,FALSE,"일석상사"}</definedName>
    <definedName name="채권과다1" localSheetId="10" hidden="1">{#N/A,#N/A,FALSE,"범우구미";#N/A,#N/A,FALSE,"세한케미칼";#N/A,#N/A,FALSE,"세명화학";#N/A,#N/A,FALSE,"신영케미칼";#N/A,#N/A,FALSE,"일석상사"}</definedName>
    <definedName name="채권과다1" hidden="1">{#N/A,#N/A,FALSE,"범우구미";#N/A,#N/A,FALSE,"세한케미칼";#N/A,#N/A,FALSE,"세명화학";#N/A,#N/A,FALSE,"신영케미칼";#N/A,#N/A,FALSE,"일석상사"}</definedName>
    <definedName name="채권과다2" localSheetId="10" hidden="1">{#N/A,#N/A,FALSE,"범우구미";#N/A,#N/A,FALSE,"세한케미칼";#N/A,#N/A,FALSE,"세명화학";#N/A,#N/A,FALSE,"신영케미칼";#N/A,#N/A,FALSE,"일석상사"}</definedName>
    <definedName name="채권과다2" hidden="1">{#N/A,#N/A,FALSE,"범우구미";#N/A,#N/A,FALSE,"세한케미칼";#N/A,#N/A,FALSE,"세명화학";#N/A,#N/A,FALSE,"신영케미칼";#N/A,#N/A,FALSE,"일석상사"}</definedName>
    <definedName name="채권과다현황" localSheetId="10" hidden="1">{#N/A,#N/A,FALSE,"범우구미";#N/A,#N/A,FALSE,"세한케미칼";#N/A,#N/A,FALSE,"세명화학";#N/A,#N/A,FALSE,"신영케미칼";#N/A,#N/A,FALSE,"일석상사"}</definedName>
    <definedName name="채권과다현황" hidden="1">{#N/A,#N/A,FALSE,"범우구미";#N/A,#N/A,FALSE,"세한케미칼";#N/A,#N/A,FALSE,"세명화학";#N/A,#N/A,FALSE,"신영케미칼";#N/A,#N/A,FALSE,"일석상사"}</definedName>
    <definedName name="채권금액">#REF!</definedName>
    <definedName name="채권많음" localSheetId="10" hidden="1">{#N/A,#N/A,FALSE,"범우구미";#N/A,#N/A,FALSE,"세한케미칼";#N/A,#N/A,FALSE,"세명화학";#N/A,#N/A,FALSE,"신영케미칼";#N/A,#N/A,FALSE,"일석상사"}</definedName>
    <definedName name="채권많음" hidden="1">{#N/A,#N/A,FALSE,"범우구미";#N/A,#N/A,FALSE,"세한케미칼";#N/A,#N/A,FALSE,"세명화학";#N/A,#N/A,FALSE,"신영케미칼";#N/A,#N/A,FALSE,"일석상사"}</definedName>
    <definedName name="채권범위">#REF!</definedName>
    <definedName name="채권상각1">#REF!</definedName>
    <definedName name="채권상각10">#REF!</definedName>
    <definedName name="채권상각11">#REF!</definedName>
    <definedName name="채권상각2">#REF!</definedName>
    <definedName name="채권상각3">#REF!</definedName>
    <definedName name="채권상각4">#REF!</definedName>
    <definedName name="채권상각5">#REF!</definedName>
    <definedName name="채권상각6">#REF!</definedName>
    <definedName name="채권상각7">#REF!</definedName>
    <definedName name="채권상각8">#REF!</definedName>
    <definedName name="채권상각9">#REF!</definedName>
    <definedName name="채권액과다현황" localSheetId="10" hidden="1">{#N/A,#N/A,FALSE,"범우구미";#N/A,#N/A,FALSE,"세한케미칼";#N/A,#N/A,FALSE,"세명화학";#N/A,#N/A,FALSE,"신영케미칼";#N/A,#N/A,FALSE,"일석상사"}</definedName>
    <definedName name="채권액과다현황" hidden="1">{#N/A,#N/A,FALSE,"범우구미";#N/A,#N/A,FALSE,"세한케미칼";#N/A,#N/A,FALSE,"세명화학";#N/A,#N/A,FALSE,"신영케미칼";#N/A,#N/A,FALSE,"일석상사"}</definedName>
    <definedName name="채권양수금" localSheetId="10" hidden="1">{"'호선별현황(방식)'!$K$22:$P$22","'호선별현황(방식)'!$K$22:$P$22"}</definedName>
    <definedName name="채권양수금" hidden="1">{"'호선별현황(방식)'!$K$22:$P$22","'호선별현황(방식)'!$K$22:$P$22"}</definedName>
    <definedName name="채권양수금11" localSheetId="10" hidden="1">{"'호선별현황(방식)'!$K$22:$P$22","'호선별현황(방식)'!$K$22:$P$22"}</definedName>
    <definedName name="채권양수금11" hidden="1">{"'호선별현황(방식)'!$K$22:$P$22","'호선별현황(방식)'!$K$22:$P$22"}</definedName>
    <definedName name="채권재" localSheetId="10" hidden="1">{#N/A,#N/A,FALSE,"채권채무";#N/A,#N/A,FALSE,"control sheet"}</definedName>
    <definedName name="채권재" hidden="1">{#N/A,#N/A,FALSE,"채권채무";#N/A,#N/A,FALSE,"control sheet"}</definedName>
    <definedName name="채권조회서">#REF!</definedName>
    <definedName name="채무sort">#REF!</definedName>
    <definedName name="채무계정과목">#REF!</definedName>
    <definedName name="채무금액">#REF!</definedName>
    <definedName name="채무범위">#REF!</definedName>
    <definedName name="채무제목">#REF!</definedName>
    <definedName name="처ㅗㅠ허" hidden="1">#REF!</definedName>
    <definedName name="천안">#REF!</definedName>
    <definedName name="철구사업본부">#REF!</definedName>
    <definedName name="첫째월">#REF!</definedName>
    <definedName name="청주내부" localSheetId="10" hidden="1">{#N/A,#N/A,FALSE,"BS";#N/A,#N/A,FALSE,"PL";#N/A,#N/A,FALSE,"A";#N/A,#N/A,FALSE,"B";#N/A,#N/A,FALSE,"B1";#N/A,#N/A,FALSE,"C";#N/A,#N/A,FALSE,"C1";#N/A,#N/A,FALSE,"C2";#N/A,#N/A,FALSE,"D";#N/A,#N/A,FALSE,"E";#N/A,#N/A,FALSE,"F";#N/A,#N/A,FALSE,"AA";#N/A,#N/A,FALSE,"BB";#N/A,#N/A,FALSE,"CC";#N/A,#N/A,FALSE,"DD";#N/A,#N/A,FALSE,"EE";#N/A,#N/A,FALSE,"FF";#N/A,#N/A,FALSE,"PL10";#N/A,#N/A,FALSE,"PL20";#N/A,#N/A,FALSE,"PL30"}</definedName>
    <definedName name="청주내부" hidden="1">{#N/A,#N/A,FALSE,"BS";#N/A,#N/A,FALSE,"PL";#N/A,#N/A,FALSE,"A";#N/A,#N/A,FALSE,"B";#N/A,#N/A,FALSE,"B1";#N/A,#N/A,FALSE,"C";#N/A,#N/A,FALSE,"C1";#N/A,#N/A,FALSE,"C2";#N/A,#N/A,FALSE,"D";#N/A,#N/A,FALSE,"E";#N/A,#N/A,FALSE,"F";#N/A,#N/A,FALSE,"AA";#N/A,#N/A,FALSE,"BB";#N/A,#N/A,FALSE,"CC";#N/A,#N/A,FALSE,"DD";#N/A,#N/A,FALSE,"EE";#N/A,#N/A,FALSE,"FF";#N/A,#N/A,FALSE,"PL10";#N/A,#N/A,FALSE,"PL20";#N/A,#N/A,FALSE,"PL30"}</definedName>
    <definedName name="초고압" localSheetId="10" hidden="1">{#N/A,#N/A,FALSE,"UNIT";#N/A,#N/A,FALSE,"UNIT";#N/A,#N/A,FALSE,"계정"}</definedName>
    <definedName name="초고압" hidden="1">{#N/A,#N/A,FALSE,"UNIT";#N/A,#N/A,FALSE,"UNIT";#N/A,#N/A,FALSE,"계정"}</definedName>
    <definedName name="초기화면가기">#REF!</definedName>
    <definedName name="초임금비교" localSheetId="10" hidden="1">{#N/A,#N/A,FALSE,"계약직(여)"}</definedName>
    <definedName name="초임금비교" hidden="1">{#N/A,#N/A,FALSE,"계약직(여)"}</definedName>
    <definedName name="초임급" localSheetId="10" hidden="1">{#N/A,#N/A,FALSE,"계약직(여)"}</definedName>
    <definedName name="초임급" hidden="1">{#N/A,#N/A,FALSE,"계약직(여)"}</definedName>
    <definedName name="총괄">#N/A</definedName>
    <definedName name="총괄_신세대" localSheetId="10" hidden="1">{#N/A,#N/A,FALSE,"정공"}</definedName>
    <definedName name="총괄_신세대" hidden="1">{#N/A,#N/A,FALSE,"정공"}</definedName>
    <definedName name="총괄1" localSheetId="10" hidden="1">{#N/A,#N/A,FALSE,"UNIT";#N/A,#N/A,FALSE,"UNIT";#N/A,#N/A,FALSE,"계정"}</definedName>
    <definedName name="총괄1" hidden="1">{#N/A,#N/A,FALSE,"UNIT";#N/A,#N/A,FALSE,"UNIT";#N/A,#N/A,FALSE,"계정"}</definedName>
    <definedName name="총괄11" localSheetId="10" hidden="1">{#N/A,#N/A,FALSE,"3가";#N/A,#N/A,FALSE,"3나";#N/A,#N/A,FALSE,"3다"}</definedName>
    <definedName name="총괄11" hidden="1">{#N/A,#N/A,FALSE,"3가";#N/A,#N/A,FALSE,"3나";#N/A,#N/A,FALSE,"3다"}</definedName>
    <definedName name="총괄C" localSheetId="10" hidden="1">{"'T-17'!$K$37"}</definedName>
    <definedName name="총괄C" hidden="1">{"'T-17'!$K$37"}</definedName>
    <definedName name="총괄R">#N/A</definedName>
    <definedName name="총괄표">#REF!</definedName>
    <definedName name="총급여테이블">#REF!</definedName>
    <definedName name="총무" localSheetId="10" hidden="1">{#N/A,#N/A,FALSE,"P.C.B"}</definedName>
    <definedName name="총무" hidden="1">{#N/A,#N/A,FALSE,"P.C.B"}</definedName>
    <definedName name="총무비품">#REF!</definedName>
    <definedName name="총무비품그룹">#REF!</definedName>
    <definedName name="총무팀총무팀" localSheetId="10" hidden="1">{#N/A,#N/A,TRUE,"Y생산";#N/A,#N/A,TRUE,"Y판매";#N/A,#N/A,TRUE,"Y총물량";#N/A,#N/A,TRUE,"Y능력";#N/A,#N/A,TRUE,"YKD"}</definedName>
    <definedName name="총무팀총무팀" hidden="1">{#N/A,#N/A,TRUE,"Y생산";#N/A,#N/A,TRUE,"Y판매";#N/A,#N/A,TRUE,"Y총물량";#N/A,#N/A,TRUE,"Y능력";#N/A,#N/A,TRUE,"YKD"}</definedName>
    <definedName name="총액">#REF!</definedName>
    <definedName name="총인원">#REF!</definedName>
    <definedName name="총인원1계">#REF!</definedName>
    <definedName name="총인원2계">#REF!</definedName>
    <definedName name="총인원계">#REF!</definedName>
    <definedName name="총자산">#REF!</definedName>
    <definedName name="총자산수익률">#REF!</definedName>
    <definedName name="총자산회전율">#REF!</definedName>
    <definedName name="총추심현황" localSheetId="10" hidden="1">{#N/A,#N/A,FALSE,"범우구미";#N/A,#N/A,FALSE,"세한케미칼";#N/A,#N/A,FALSE,"세명화학";#N/A,#N/A,FALSE,"신영케미칼";#N/A,#N/A,FALSE,"일석상사"}</definedName>
    <definedName name="총추심현황" hidden="1">{#N/A,#N/A,FALSE,"범우구미";#N/A,#N/A,FALSE,"세한케미칼";#N/A,#N/A,FALSE,"세명화학";#N/A,#N/A,FALSE,"신영케미칼";#N/A,#N/A,FALSE,"일석상사"}</definedName>
    <definedName name="총투입시간" localSheetId="10" hidden="1">{"'Sheet1'!$A$1:$D$15"}</definedName>
    <definedName name="총투입시간" hidden="1">{"'Sheet1'!$A$1:$D$15"}</definedName>
    <definedName name="촤" localSheetId="10" hidden="1">{#N/A,#N/A,FALSE,"1.CRITERIA";#N/A,#N/A,FALSE,"2.IS";#N/A,#N/A,FALSE,"3.BS";#N/A,#N/A,FALSE,"4.PER PL";#N/A,#N/A,FALSE,"5.INVESTMENT";#N/A,#N/A,FALSE,"6.공문";#N/A,#N/A,FALSE,"7.netinvest"}</definedName>
    <definedName name="촤" hidden="1">{#N/A,#N/A,FALSE,"1.CRITERIA";#N/A,#N/A,FALSE,"2.IS";#N/A,#N/A,FALSE,"3.BS";#N/A,#N/A,FALSE,"4.PER PL";#N/A,#N/A,FALSE,"5.INVESTMENT";#N/A,#N/A,FALSE,"6.공문";#N/A,#N/A,FALSE,"7.netinvest"}</definedName>
    <definedName name="최영" localSheetId="10" hidden="1">{#N/A,#N/A,FALSE,"정공"}</definedName>
    <definedName name="최영" hidden="1">{#N/A,#N/A,FALSE,"정공"}</definedName>
    <definedName name="최재호" hidden="1">#REF!</definedName>
    <definedName name="최종">#REF!</definedName>
    <definedName name="최종010930">#REF!</definedName>
    <definedName name="최종2"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최종2" hidden="1">{#N/A,#N/A,FALSE,"손익표지";#N/A,#N/A,FALSE,"손익계산";#N/A,#N/A,FALSE,"일반관리비";#N/A,#N/A,FALSE,"영업외수익";#N/A,#N/A,FALSE,"영업외비용";#N/A,#N/A,FALSE,"매출액";#N/A,#N/A,FALSE,"요약손익";#N/A,#N/A,FALSE,"요약대차";#N/A,#N/A,FALSE,"매출채권현황";#N/A,#N/A,FALSE,"매출채권명세"}</definedName>
    <definedName name="최종분임"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최형주">#REF!</definedName>
    <definedName name="추가">#REF!</definedName>
    <definedName name="추가설정비율1">#REF!</definedName>
    <definedName name="추가설정액">#REF!</definedName>
    <definedName name="추계액">#REF!</definedName>
    <definedName name="추계액대상자">#REF!</definedName>
    <definedName name="추계합계">#REF!</definedName>
    <definedName name="추공내역서" hidden="1">#REF!</definedName>
    <definedName name="추정현황" localSheetId="10" hidden="1">{#N/A,#N/A,FALSE,"채산3501.XLS";#N/A,#N/A,FALSE,"신조수A.XLS";#N/A,#N/A,FALSE,"신조수b.XLS";#N/A,#N/A,FALSE,"채산3502.XLS";#N/A,#N/A,FALSE,"신조원리.XLS";#N/A,#N/A,FALSE,"신조감가.XLS"}</definedName>
    <definedName name="추정현황" hidden="1">{#N/A,#N/A,FALSE,"채산3501.XLS";#N/A,#N/A,FALSE,"신조수A.XLS";#N/A,#N/A,FALSE,"신조수b.XLS";#N/A,#N/A,FALSE,"채산3502.XLS";#N/A,#N/A,FALSE,"신조원리.XLS";#N/A,#N/A,FALSE,"신조감가.XLS"}</definedName>
    <definedName name="추진" localSheetId="10" hidden="1">{#N/A,#N/A,FALSE,"정공"}</definedName>
    <definedName name="추진" hidden="1">{#N/A,#N/A,FALSE,"정공"}</definedName>
    <definedName name="추진방안" localSheetId="10" hidden="1">{#N/A,#N/A,FALSE,"인원";#N/A,#N/A,FALSE,"비용2";#N/A,#N/A,FALSE,"비용1";#N/A,#N/A,FALSE,"비용";#N/A,#N/A,FALSE,"보증2";#N/A,#N/A,FALSE,"보증1";#N/A,#N/A,FALSE,"보증";#N/A,#N/A,FALSE,"손익1";#N/A,#N/A,FALSE,"손익";#N/A,#N/A,FALSE,"부서별매출";#N/A,#N/A,FALSE,"매출"}</definedName>
    <definedName name="추진방안" hidden="1">{#N/A,#N/A,FALSE,"인원";#N/A,#N/A,FALSE,"비용2";#N/A,#N/A,FALSE,"비용1";#N/A,#N/A,FALSE,"비용";#N/A,#N/A,FALSE,"보증2";#N/A,#N/A,FALSE,"보증1";#N/A,#N/A,FALSE,"보증";#N/A,#N/A,FALSE,"손익1";#N/A,#N/A,FALSE,"손익";#N/A,#N/A,FALSE,"부서별매출";#N/A,#N/A,FALSE,"매출"}</definedName>
    <definedName name="추진전략" localSheetId="10" hidden="1">{#N/A,#N/A,FALSE,"정공"}</definedName>
    <definedName name="추진전략" hidden="1">{#N/A,#N/A,FALSE,"정공"}</definedName>
    <definedName name="축구장" localSheetId="10" hidden="1">{"'호선별현황(방식)'!$K$22:$P$22","'호선별현황(방식)'!$K$22:$P$22"}</definedName>
    <definedName name="축구장" hidden="1">{"'호선별현황(방식)'!$K$22:$P$22","'호선별현황(방식)'!$K$22:$P$22"}</definedName>
    <definedName name="축종별생산판매원료계획">#REF!</definedName>
    <definedName name="축종별월별판매실적및계획">#REF!</definedName>
    <definedName name="축종별판매실적및계획">#REF!</definedName>
    <definedName name="출고">#REF!</definedName>
    <definedName name="출장비" localSheetId="10" hidden="1">{"'Desktop Inventory 현황'!$B$2:$O$35"}</definedName>
    <definedName name="출장비" hidden="1">{"'Desktop Inventory 현황'!$B$2:$O$35"}</definedName>
    <definedName name="춤추는아이">#REF!</definedName>
    <definedName name="충당금">#REF!</definedName>
    <definedName name="충당금결과200404" localSheetId="10"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충당금결과200404"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충돌" localSheetId="10" hidden="1">{"'Desktop Inventory 현황'!$B$2:$O$35"}</definedName>
    <definedName name="충돌" hidden="1">{"'Desktop Inventory 현황'!$B$2:$O$35"}</definedName>
    <definedName name="충돌충돌충돌" localSheetId="10" hidden="1">{"'Desktop Inventory 현황'!$B$2:$O$35"}</definedName>
    <definedName name="충돌충돌충돌" hidden="1">{"'Desktop Inventory 현황'!$B$2:$O$35"}</definedName>
    <definedName name="충동충돌충돌" localSheetId="10" hidden="1">{"'Desktop Inventory 현황'!$B$2:$O$35"}</definedName>
    <definedName name="충동충돌충돌" hidden="1">{"'Desktop Inventory 현황'!$B$2:$O$35"}</definedName>
    <definedName name="취득가액">#REF!</definedName>
    <definedName name="취득일">#REF!</definedName>
    <definedName name="취소">#REF!</definedName>
    <definedName name="츄" localSheetId="10" hidden="1">{#N/A,#N/A,FALSE,"Sheet1"}</definedName>
    <definedName name="츄" hidden="1">{#N/A,#N/A,FALSE,"Sheet1"}</definedName>
    <definedName name="칠">#REF!</definedName>
    <definedName name="칠월">#REF!</definedName>
    <definedName name="칠월급여">#REF!</definedName>
    <definedName name="칠월급여임">#REF!</definedName>
    <definedName name="칠월상여">#REF!</definedName>
    <definedName name="칠월상여임">#REF!</definedName>
    <definedName name="ㅋ"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ㅋ" hidden="1">{#N/A,#N/A,FALSE,"손익표지";#N/A,#N/A,FALSE,"손익계산";#N/A,#N/A,FALSE,"일반관리비";#N/A,#N/A,FALSE,"영업외수익";#N/A,#N/A,FALSE,"영업외비용";#N/A,#N/A,FALSE,"매출액";#N/A,#N/A,FALSE,"요약손익";#N/A,#N/A,FALSE,"요약대차";#N/A,#N/A,FALSE,"매출채권현황";#N/A,#N/A,FALSE,"매출채권명세"}</definedName>
    <definedName name="ㅋ68">#REF!</definedName>
    <definedName name="ㅋㅊㅌㅍㅋㅁㅇㄿ"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ㅋㅊㅌㅍㅋㅁㅇㄿ" hidden="1">{#N/A,#N/A,FALSE,"손익표지";#N/A,#N/A,FALSE,"손익계산";#N/A,#N/A,FALSE,"일반관리비";#N/A,#N/A,FALSE,"영업외수익";#N/A,#N/A,FALSE,"영업외비용";#N/A,#N/A,FALSE,"매출액";#N/A,#N/A,FALSE,"요약손익";#N/A,#N/A,FALSE,"요약대차";#N/A,#N/A,FALSE,"매출채권현황";#N/A,#N/A,FALSE,"매출채권명세"}</definedName>
    <definedName name="ㅋㅋ" localSheetId="10">{0;0;0;0;5;1;0.75;0;0;0;2;FALSE;FALSE;FALSE;FALSE;FALSE;#N/A;1;100;#N/A;#N/A;"";""}</definedName>
    <definedName name="ㅋㅋ">{0;0;0;0;5;1;0.75;0;0;0;2;FALSE;FALSE;FALSE;FALSE;FALSE;#N/A;1;100;#N/A;#N/A;"";""}</definedName>
    <definedName name="ㅋㅋㅋ"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#REF!</definedName>
    <definedName name="ㅋㅋㅋㅋㅋ"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ㅌ"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ㅋㅌ" hidden="1">{#N/A,#N/A,FALSE,"손익표지";#N/A,#N/A,FALSE,"손익계산";#N/A,#N/A,FALSE,"일반관리비";#N/A,#N/A,FALSE,"영업외수익";#N/A,#N/A,FALSE,"영업외비용";#N/A,#N/A,FALSE,"매출액";#N/A,#N/A,FALSE,"요약손익";#N/A,#N/A,FALSE,"요약대차";#N/A,#N/A,FALSE,"매출채권현황";#N/A,#N/A,FALSE,"매출채권명세"}</definedName>
    <definedName name="ㅋㅌㅊ" localSheetId="10" hidden="1">{#N/A,#N/A,FALSE,"Sheet1"}</definedName>
    <definedName name="ㅋㅌㅊ" hidden="1">{#N/A,#N/A,FALSE,"Sheet1"}</definedName>
    <definedName name="ㅋㅌㅊㅊㅁㅇ"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ㅋㅌㅊㅊㅁㅇ" hidden="1">{#N/A,#N/A,FALSE,"손익표지";#N/A,#N/A,FALSE,"손익계산";#N/A,#N/A,FALSE,"일반관리비";#N/A,#N/A,FALSE,"영업외수익";#N/A,#N/A,FALSE,"영업외비용";#N/A,#N/A,FALSE,"매출액";#N/A,#N/A,FALSE,"요약손익";#N/A,#N/A,FALSE,"요약대차";#N/A,#N/A,FALSE,"매출채권현황";#N/A,#N/A,FALSE,"매출채권명세"}</definedName>
    <definedName name="카" localSheetId="10" hidden="1">{#N/A,#N/A,FALSE,"ALM-ASISC"}</definedName>
    <definedName name="카" hidden="1">{#N/A,#N/A,FALSE,"ALM-ASISC"}</definedName>
    <definedName name="카러" localSheetId="10" hidden="1">{#N/A,#N/A,FALSE,"1.CRITERIA";#N/A,#N/A,FALSE,"2.IS";#N/A,#N/A,FALSE,"3.BS";#N/A,#N/A,FALSE,"4.PER PL";#N/A,#N/A,FALSE,"5.INVESTMENT";#N/A,#N/A,FALSE,"6.공문";#N/A,#N/A,FALSE,"7.netinvest"}</definedName>
    <definedName name="카러" hidden="1">{#N/A,#N/A,FALSE,"1.CRITERIA";#N/A,#N/A,FALSE,"2.IS";#N/A,#N/A,FALSE,"3.BS";#N/A,#N/A,FALSE,"4.PER PL";#N/A,#N/A,FALSE,"5.INVESTMENT";#N/A,#N/A,FALSE,"6.공문";#N/A,#N/A,FALSE,"7.netinvest"}</definedName>
    <definedName name="카메라" localSheetId="10" hidden="1">{#N/A,#N/A,FALSE,"단축1";#N/A,#N/A,FALSE,"단축2";#N/A,#N/A,FALSE,"단축3";#N/A,#N/A,FALSE,"장축";#N/A,#N/A,FALSE,"4WD"}</definedName>
    <definedName name="카메라" hidden="1">{#N/A,#N/A,FALSE,"단축1";#N/A,#N/A,FALSE,"단축2";#N/A,#N/A,FALSE,"단축3";#N/A,#N/A,FALSE,"장축";#N/A,#N/A,FALSE,"4WD"}</definedName>
    <definedName name="칷__?____?">#REF!</definedName>
    <definedName name="칼라생산" localSheetId="10" hidden="1">{#N/A,#N/A,TRUE,"생산";#N/A,#N/A,TRUE,"표지"}</definedName>
    <definedName name="칼라생산" hidden="1">{#N/A,#N/A,TRUE,"생산";#N/A,#N/A,TRUE,"표지"}</definedName>
    <definedName name="캐파" hidden="1">#REF!</definedName>
    <definedName name="커머" localSheetId="10" hidden="1">{#N/A,#N/A,FALSE,"1.CRITERIA";#N/A,#N/A,FALSE,"2.IS";#N/A,#N/A,FALSE,"3.BS";#N/A,#N/A,FALSE,"4.PER PL";#N/A,#N/A,FALSE,"5.INVESTMENT";#N/A,#N/A,FALSE,"6.공문";#N/A,#N/A,FALSE,"7.netinvest"}</definedName>
    <definedName name="커머" hidden="1">{#N/A,#N/A,FALSE,"1.CRITERIA";#N/A,#N/A,FALSE,"2.IS";#N/A,#N/A,FALSE,"3.BS";#N/A,#N/A,FALSE,"4.PER PL";#N/A,#N/A,FALSE,"5.INVESTMENT";#N/A,#N/A,FALSE,"6.공문";#N/A,#N/A,FALSE,"7.netinvest"}</definedName>
    <definedName name="컼커" localSheetId="10" hidden="1">{#N/A,#N/A,FALSE,"1.CRITERIA";#N/A,#N/A,FALSE,"2.IS";#N/A,#N/A,FALSE,"3.BS";#N/A,#N/A,FALSE,"4.PER PL";#N/A,#N/A,FALSE,"5.INVESTMENT";#N/A,#N/A,FALSE,"6.공문";#N/A,#N/A,FALSE,"7.netinvest"}</definedName>
    <definedName name="컼커" hidden="1">{#N/A,#N/A,FALSE,"1.CRITERIA";#N/A,#N/A,FALSE,"2.IS";#N/A,#N/A,FALSE,"3.BS";#N/A,#N/A,FALSE,"4.PER PL";#N/A,#N/A,FALSE,"5.INVESTMENT";#N/A,#N/A,FALSE,"6.공문";#N/A,#N/A,FALSE,"7.netinvest"}</definedName>
    <definedName name="코" localSheetId="10" hidden="1">{#N/A,#N/A,FALSE,"1.CRITERIA";#N/A,#N/A,FALSE,"2.IS";#N/A,#N/A,FALSE,"3.BS";#N/A,#N/A,FALSE,"4.PER PL";#N/A,#N/A,FALSE,"5.INVESTMENT";#N/A,#N/A,FALSE,"6.공문";#N/A,#N/A,FALSE,"7.netinvest"}</definedName>
    <definedName name="코" hidden="1">{#N/A,#N/A,FALSE,"1.CRITERIA";#N/A,#N/A,FALSE,"2.IS";#N/A,#N/A,FALSE,"3.BS";#N/A,#N/A,FALSE,"4.PER PL";#N/A,#N/A,FALSE,"5.INVESTMENT";#N/A,#N/A,FALSE,"6.공문";#N/A,#N/A,FALSE,"7.netinvest"}</definedName>
    <definedName name="코드">#REF!</definedName>
    <definedName name="코드2">#REF!</definedName>
    <definedName name="코드98day">#REF!</definedName>
    <definedName name="코드번호셀연결">#REF!</definedName>
    <definedName name="콘도비용" localSheetId="1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콘도비용"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콜" localSheetId="10" hidden="1">{#N/A,#N/A,TRUE,"생산";#N/A,#N/A,TRUE,"표지"}</definedName>
    <definedName name="콜" hidden="1">{#N/A,#N/A,TRUE,"생산";#N/A,#N/A,TRUE,"표지"}</definedName>
    <definedName name="쿠자심의요청서_Immobilizer2" localSheetId="10" hidden="1">{#N/A,#N/A,FALSE,"1.criteria";#N/A,#N/A,FALSE,"4.INVEST";#N/A,#N/A,FALSE,"5.Inspection";#N/A,#N/A,FALSE,"6.Toolscons";#N/A,#N/A,FALSE,"7.Repair&amp;maint";#N/A,#N/A,FALSE,"8.Light&amp;heating";#N/A,#N/A,FALSE,"9.Normal R&amp;D";#N/A,#N/A,FALSE,"10.TRAINING";#N/A,#N/A,FALSE,"11.Travel";#N/A,#N/A,FALSE,"12.Number of person";#N/A,#N/A,FALSE,"13.공문"}</definedName>
    <definedName name="쿠자심의요청서_Immobilizer2" hidden="1">{#N/A,#N/A,FALSE,"1.criteria";#N/A,#N/A,FALSE,"4.INVEST";#N/A,#N/A,FALSE,"5.Inspection";#N/A,#N/A,FALSE,"6.Toolscons";#N/A,#N/A,FALSE,"7.Repair&amp;maint";#N/A,#N/A,FALSE,"8.Light&amp;heating";#N/A,#N/A,FALSE,"9.Normal R&amp;D";#N/A,#N/A,FALSE,"10.TRAINING";#N/A,#N/A,FALSE,"11.Travel";#N/A,#N/A,FALSE,"12.Number of person";#N/A,#N/A,FALSE,"13.공문"}</definedName>
    <definedName name="크레디피아제8차_10월_상환스케쥴_Query">#REF!</definedName>
    <definedName name="클_레_임">#N/A</definedName>
    <definedName name="키">#REF!</definedName>
    <definedName name="키프코" localSheetId="10" hidden="1">{#N/A,#N/A,FALSE,"을지 (4)";#N/A,#N/A,FALSE,"을지 (5)";#N/A,#N/A,FALSE,"을지 (6)"}</definedName>
    <definedName name="키프코" hidden="1">{#N/A,#N/A,FALSE,"을지 (4)";#N/A,#N/A,FALSE,"을지 (5)";#N/A,#N/A,FALSE,"을지 (6)"}</definedName>
    <definedName name="ㅌ"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ㅌ" hidden="1">{#N/A,#N/A,FALSE,"손익표지";#N/A,#N/A,FALSE,"손익계산";#N/A,#N/A,FALSE,"일반관리비";#N/A,#N/A,FALSE,"영업외수익";#N/A,#N/A,FALSE,"영업외비용";#N/A,#N/A,FALSE,"매출액";#N/A,#N/A,FALSE,"요약손익";#N/A,#N/A,FALSE,"요약대차";#N/A,#N/A,FALSE,"매출채권현황";#N/A,#N/A,FALSE,"매출채권명세"}</definedName>
    <definedName name="ㅌㄴㅇ" localSheetId="10" hidden="1">{#N/A,#N/A,FALSE,"단축1";#N/A,#N/A,FALSE,"단축2";#N/A,#N/A,FALSE,"단축3";#N/A,#N/A,FALSE,"장축";#N/A,#N/A,FALSE,"4WD"}</definedName>
    <definedName name="ㅌㄴㅇ" hidden="1">{#N/A,#N/A,FALSE,"단축1";#N/A,#N/A,FALSE,"단축2";#N/A,#N/A,FALSE,"단축3";#N/A,#N/A,FALSE,"장축";#N/A,#N/A,FALSE,"4WD"}</definedName>
    <definedName name="ㅌㅇ">#REF!</definedName>
    <definedName name="ㅌㅇㄴ" hidden="1">#REF!</definedName>
    <definedName name="ㅌㅊㅀㅎㄴㅇㅎ" localSheetId="10" hidden="1">{"'Desktop Inventory 현황'!$B$2:$O$35"}</definedName>
    <definedName name="ㅌㅊㅀㅎㄴㅇㅎ" hidden="1">{"'Desktop Inventory 현황'!$B$2:$O$35"}</definedName>
    <definedName name="ㅌㅊㅇㄻㄷㅈㄹㄷㅈ"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ㅌㅊㅇㄻㄷㅈㄹㄷㅈ" hidden="1">{#N/A,#N/A,FALSE,"손익표지";#N/A,#N/A,FALSE,"손익계산";#N/A,#N/A,FALSE,"일반관리비";#N/A,#N/A,FALSE,"영업외수익";#N/A,#N/A,FALSE,"영업외비용";#N/A,#N/A,FALSE,"매출액";#N/A,#N/A,FALSE,"요약손익";#N/A,#N/A,FALSE,"요약대차";#N/A,#N/A,FALSE,"매출채권현황";#N/A,#N/A,FALSE,"매출채권명세"}</definedName>
    <definedName name="ㅌㅋㅊㅍㄹ픃룡ㅅㅎㄴㄹㄴ"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ㅌㅋㅊㅍㄹ픃룡ㅅㅎㄴㄹㄴ" hidden="1">{#N/A,#N/A,FALSE,"손익표지";#N/A,#N/A,FALSE,"손익계산";#N/A,#N/A,FALSE,"일반관리비";#N/A,#N/A,FALSE,"영업외수익";#N/A,#N/A,FALSE,"영업외비용";#N/A,#N/A,FALSE,"매출액";#N/A,#N/A,FALSE,"요약손익";#N/A,#N/A,FALSE,"요약대차";#N/A,#N/A,FALSE,"매출채권현황";#N/A,#N/A,FALSE,"매출채권명세"}</definedName>
    <definedName name="ㅌㅌ"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ㅌㅌ" hidden="1">{#N/A,#N/A,FALSE,"손익표지";#N/A,#N/A,FALSE,"손익계산";#N/A,#N/A,FALSE,"일반관리비";#N/A,#N/A,FALSE,"영업외수익";#N/A,#N/A,FALSE,"영업외비용";#N/A,#N/A,FALSE,"매출액";#N/A,#N/A,FALSE,"요약손익";#N/A,#N/A,FALSE,"요약대차";#N/A,#N/A,FALSE,"매출채권현황";#N/A,#N/A,FALSE,"매출채권명세"}</definedName>
    <definedName name="ㅌㅌㅌ" localSheetId="10" hidden="1">{#N/A,#N/A,FALSE,"BS";#N/A,#N/A,FALSE,"PL";#N/A,#N/A,FALSE,"처분";#N/A,#N/A,FALSE,"현금";#N/A,#N/A,FALSE,"매출";#N/A,#N/A,FALSE,"원가";#N/A,#N/A,FALSE,"경영"}</definedName>
    <definedName name="ㅌㅌㅌ" hidden="1">{#N/A,#N/A,FALSE,"BS";#N/A,#N/A,FALSE,"PL";#N/A,#N/A,FALSE,"처분";#N/A,#N/A,FALSE,"현금";#N/A,#N/A,FALSE,"매출";#N/A,#N/A,FALSE,"원가";#N/A,#N/A,FALSE,"경영"}</definedName>
    <definedName name="ㅌㅌㅌㅌ"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ㅌㅌㅌㅌ" hidden="1">{#N/A,#N/A,FALSE,"손익표지";#N/A,#N/A,FALSE,"손익계산";#N/A,#N/A,FALSE,"일반관리비";#N/A,#N/A,FALSE,"영업외수익";#N/A,#N/A,FALSE,"영업외비용";#N/A,#N/A,FALSE,"매출액";#N/A,#N/A,FALSE,"요약손익";#N/A,#N/A,FALSE,"요약대차";#N/A,#N/A,FALSE,"매출채권현황";#N/A,#N/A,FALSE,"매출채권명세"}</definedName>
    <definedName name="ㅌㅍ">#REF!</definedName>
    <definedName name="ㅌㅎ">#REF!</definedName>
    <definedName name="타"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계정">#REF!</definedName>
    <definedName name="타계정출고">#REF!</definedName>
    <definedName name="타이어">#REF!</definedName>
    <definedName name="타타타" localSheetId="10" hidden="1">{"'Sheet1'!$A$1:$H$36"}</definedName>
    <definedName name="타타타" hidden="1">{"'Sheet1'!$A$1:$H$36"}</definedName>
    <definedName name="테">#REF!</definedName>
    <definedName name="테스트">#REF!</definedName>
    <definedName name="템플리트모듈1" localSheetId="2">BlankMacro1</definedName>
    <definedName name="템플리트모듈1" localSheetId="3">BlankMacro1</definedName>
    <definedName name="템플리트모듈1" localSheetId="5">BlankMacro1</definedName>
    <definedName name="템플리트모듈1" localSheetId="6">BlankMacro1</definedName>
    <definedName name="템플리트모듈1" localSheetId="7">BlankMacro1</definedName>
    <definedName name="템플리트모듈1" localSheetId="8">BlankMacro1</definedName>
    <definedName name="템플리트모듈1" localSheetId="9">BlankMacro1</definedName>
    <definedName name="템플리트모듈1" localSheetId="4">BlankMacro1</definedName>
    <definedName name="템플리트모듈1" localSheetId="10">BlankMacro1</definedName>
    <definedName name="템플리트모듈1" localSheetId="1">BlankMacro1</definedName>
    <definedName name="템플리트모듈1">BlankMacro1</definedName>
    <definedName name="템플리트모듈2" localSheetId="2">BlankMacro1</definedName>
    <definedName name="템플리트모듈2" localSheetId="3">BlankMacro1</definedName>
    <definedName name="템플리트모듈2" localSheetId="5">BlankMacro1</definedName>
    <definedName name="템플리트모듈2" localSheetId="6">BlankMacro1</definedName>
    <definedName name="템플리트모듈2" localSheetId="7">BlankMacro1</definedName>
    <definedName name="템플리트모듈2" localSheetId="8">BlankMacro1</definedName>
    <definedName name="템플리트모듈2" localSheetId="9">BlankMacro1</definedName>
    <definedName name="템플리트모듈2" localSheetId="4">BlankMacro1</definedName>
    <definedName name="템플리트모듈2" localSheetId="10">BlankMacro1</definedName>
    <definedName name="템플리트모듈2" localSheetId="1">BlankMacro1</definedName>
    <definedName name="템플리트모듈2">BlankMacro1</definedName>
    <definedName name="템플리트모듈3" localSheetId="2">BlankMacro1</definedName>
    <definedName name="템플리트모듈3" localSheetId="3">BlankMacro1</definedName>
    <definedName name="템플리트모듈3" localSheetId="5">BlankMacro1</definedName>
    <definedName name="템플리트모듈3" localSheetId="6">BlankMacro1</definedName>
    <definedName name="템플리트모듈3" localSheetId="7">BlankMacro1</definedName>
    <definedName name="템플리트모듈3" localSheetId="8">BlankMacro1</definedName>
    <definedName name="템플리트모듈3" localSheetId="9">BlankMacro1</definedName>
    <definedName name="템플리트모듈3" localSheetId="4">BlankMacro1</definedName>
    <definedName name="템플리트모듈3" localSheetId="10">BlankMacro1</definedName>
    <definedName name="템플리트모듈3" localSheetId="1">BlankMacro1</definedName>
    <definedName name="템플리트모듈3">BlankMacro1</definedName>
    <definedName name="템플리트모듈4" localSheetId="2">BlankMacro1</definedName>
    <definedName name="템플리트모듈4" localSheetId="3">BlankMacro1</definedName>
    <definedName name="템플리트모듈4" localSheetId="5">BlankMacro1</definedName>
    <definedName name="템플리트모듈4" localSheetId="6">BlankMacro1</definedName>
    <definedName name="템플리트모듈4" localSheetId="7">BlankMacro1</definedName>
    <definedName name="템플리트모듈4" localSheetId="8">BlankMacro1</definedName>
    <definedName name="템플리트모듈4" localSheetId="9">BlankMacro1</definedName>
    <definedName name="템플리트모듈4" localSheetId="4">BlankMacro1</definedName>
    <definedName name="템플리트모듈4" localSheetId="10">BlankMacro1</definedName>
    <definedName name="템플리트모듈4" localSheetId="1">BlankMacro1</definedName>
    <definedName name="템플리트모듈4">BlankMacro1</definedName>
    <definedName name="템플리트모듈5" localSheetId="2">BlankMacro1</definedName>
    <definedName name="템플리트모듈5" localSheetId="3">BlankMacro1</definedName>
    <definedName name="템플리트모듈5" localSheetId="5">BlankMacro1</definedName>
    <definedName name="템플리트모듈5" localSheetId="6">BlankMacro1</definedName>
    <definedName name="템플리트모듈5" localSheetId="7">BlankMacro1</definedName>
    <definedName name="템플리트모듈5" localSheetId="8">BlankMacro1</definedName>
    <definedName name="템플리트모듈5" localSheetId="9">BlankMacro1</definedName>
    <definedName name="템플리트모듈5" localSheetId="4">BlankMacro1</definedName>
    <definedName name="템플리트모듈5" localSheetId="10">BlankMacro1</definedName>
    <definedName name="템플리트모듈5" localSheetId="1">BlankMacro1</definedName>
    <definedName name="템플리트모듈5">BlankMacro1</definedName>
    <definedName name="템플리트모듈6" localSheetId="2">BlankMacro1</definedName>
    <definedName name="템플리트모듈6" localSheetId="3">BlankMacro1</definedName>
    <definedName name="템플리트모듈6" localSheetId="5">BlankMacro1</definedName>
    <definedName name="템플리트모듈6" localSheetId="6">BlankMacro1</definedName>
    <definedName name="템플리트모듈6" localSheetId="7">BlankMacro1</definedName>
    <definedName name="템플리트모듈6" localSheetId="8">BlankMacro1</definedName>
    <definedName name="템플리트모듈6" localSheetId="9">BlankMacro1</definedName>
    <definedName name="템플리트모듈6" localSheetId="4">BlankMacro1</definedName>
    <definedName name="템플리트모듈6" localSheetId="10">BlankMacro1</definedName>
    <definedName name="템플리트모듈6" localSheetId="1">BlankMacro1</definedName>
    <definedName name="템플리트모듈6">BlankMacro1</definedName>
    <definedName name="토">#REF!</definedName>
    <definedName name="토목">#REF!</definedName>
    <definedName name="토목p">#REF!</definedName>
    <definedName name="토목법규">#REF!</definedName>
    <definedName name="토목이월">#REF!</definedName>
    <definedName name="토목이월1">#REF!</definedName>
    <definedName name="통" localSheetId="2">BlankMacro1</definedName>
    <definedName name="통" localSheetId="3">BlankMacro1</definedName>
    <definedName name="통" localSheetId="5">BlankMacro1</definedName>
    <definedName name="통" localSheetId="6">BlankMacro1</definedName>
    <definedName name="통" localSheetId="7">BlankMacro1</definedName>
    <definedName name="통" localSheetId="8">BlankMacro1</definedName>
    <definedName name="통" localSheetId="9">BlankMacro1</definedName>
    <definedName name="통" localSheetId="4">BlankMacro1</definedName>
    <definedName name="통" localSheetId="10">BlankMacro1</definedName>
    <definedName name="통" localSheetId="1">BlankMacro1</definedName>
    <definedName name="통">BlankMacro1</definedName>
    <definedName name="통관월물차이" hidden="1">#REF!</definedName>
    <definedName name="통제권">#REF!</definedName>
    <definedName name="통제범위">#REF!</definedName>
    <definedName name="통합" localSheetId="10" hidden="1">{#N/A,#N/A,FALSE,"1.criteria";#N/A,#N/A,FALSE,"4.INVEST";#N/A,#N/A,FALSE,"5.Inspection";#N/A,#N/A,FALSE,"6.Toolscons";#N/A,#N/A,FALSE,"7.Repair&amp;maint";#N/A,#N/A,FALSE,"8.Light&amp;heating";#N/A,#N/A,FALSE,"9.Normal R&amp;D";#N/A,#N/A,FALSE,"10.TRAINING";#N/A,#N/A,FALSE,"11.Travel";#N/A,#N/A,FALSE,"12.Number of person";#N/A,#N/A,FALSE,"13.공문"}</definedName>
    <definedName name="통합" hidden="1">{#N/A,#N/A,FALSE,"1.criteria";#N/A,#N/A,FALSE,"4.INVEST";#N/A,#N/A,FALSE,"5.Inspection";#N/A,#N/A,FALSE,"6.Toolscons";#N/A,#N/A,FALSE,"7.Repair&amp;maint";#N/A,#N/A,FALSE,"8.Light&amp;heating";#N/A,#N/A,FALSE,"9.Normal R&amp;D";#N/A,#N/A,FALSE,"10.TRAINING";#N/A,#N/A,FALSE,"11.Travel";#N/A,#N/A,FALSE,"12.Number of person";#N/A,#N/A,FALSE,"13.공문"}</definedName>
    <definedName name="통합손익" localSheetId="10" hidden="1">{#N/A,#N/A,FALSE,"손익표지";#N/A,#N/A,FALSE,"손익계산";#N/A,#N/A,FALSE,"일반관리비";#N/A,#N/A,FALSE,"영업외수익";#N/A,#N/A,FALSE,"영업외비용";#N/A,#N/A,FALSE,"매출액";#N/A,#N/A,FALSE,"요약손익";#N/A,#N/A,FALSE,"요약대차";#N/A,#N/A,FALSE,"매출채권현황";#N/A,#N/A,FALSE,"매출채권명세"}</definedName>
    <definedName name="통합손익" hidden="1">{#N/A,#N/A,FALSE,"손익표지";#N/A,#N/A,FALSE,"손익계산";#N/A,#N/A,FALSE,"일반관리비";#N/A,#N/A,FALSE,"영업외수익";#N/A,#N/A,FALSE,"영업외비용";#N/A,#N/A,FALSE,"매출액";#N/A,#N/A,FALSE,"요약손익";#N/A,#N/A,FALSE,"요약대차";#N/A,#N/A,FALSE,"매출채권현황";#N/A,#N/A,FALSE,"매출채권명세"}</definedName>
    <definedName name="통화단위">#REF!</definedName>
    <definedName name="퇴직">#REF!</definedName>
    <definedName name="퇴직06">#REF!</definedName>
    <definedName name="퇴직금">#REF!</definedName>
    <definedName name="퇴직금지급율표">#REF!</definedName>
    <definedName name="퇴직금추계">#REF!</definedName>
    <definedName name="퇴직금추계액">#REF!</definedName>
    <definedName name="퇴직급여">#REF!</definedName>
    <definedName name="퇴직급여연구">#REF!</definedName>
    <definedName name="퇴직급여제조">#REF!</definedName>
    <definedName name="퇴직급여충당금" localSheetId="10">{0;0;0;0;5;1;0.75;0;0;0;2;FALSE;FALSE;FALSE;FALSE;FALSE;#N/A;1;100;#N/A;#N/A;"";""}</definedName>
    <definedName name="퇴직급여충당금">{0;0;0;0;5;1;0.75;0;0;0;2;FALSE;FALSE;FALSE;FALSE;FALSE;#N/A;1;100;#N/A;#N/A;"";""}</definedName>
    <definedName name="퇴직급여충당금2분기" localSheetId="10">{0;0;0;0;5;1;0.75;0;0;0;2;FALSE;FALSE;FALSE;FALSE;FALSE;#N/A;1;100;#N/A;#N/A;"";""}</definedName>
    <definedName name="퇴직급여충당금2분기">{0;0;0;0;5;1;0.75;0;0;0;2;FALSE;FALSE;FALSE;FALSE;FALSE;#N/A;1;100;#N/A;#N/A;"";""}</definedName>
    <definedName name="퇴직급여충당금명세서">#REF!</definedName>
    <definedName name="퇴직보험">#REF!</definedName>
    <definedName name="퇴직보험예치금" localSheetId="10" hidden="1">{#N/A,#N/A,FALSE,"BS";#N/A,#N/A,FALSE,"PL";#N/A,#N/A,FALSE,"처분";#N/A,#N/A,FALSE,"현금";#N/A,#N/A,FALSE,"매출";#N/A,#N/A,FALSE,"원가";#N/A,#N/A,FALSE,"경영"}</definedName>
    <definedName name="퇴직보험예치금" hidden="1">{#N/A,#N/A,FALSE,"BS";#N/A,#N/A,FALSE,"PL";#N/A,#N/A,FALSE,"처분";#N/A,#N/A,FALSE,"현금";#N/A,#N/A,FALSE,"매출";#N/A,#N/A,FALSE,"원가";#N/A,#N/A,FALSE,"경영"}</definedName>
    <definedName name="퇴직연금">#REF!</definedName>
    <definedName name="퇴직일자">#REF!</definedName>
    <definedName name="퇴직일정1">#REF!</definedName>
    <definedName name="퇴직추계액_05">#REF!</definedName>
    <definedName name="퇴직충당금">#REF!</definedName>
    <definedName name="퇴직충당금임">#REF!</definedName>
    <definedName name="퇴충">#REF!</definedName>
    <definedName name="퇴충명세"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R"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R"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추계2">#REF!</definedName>
    <definedName name="투" hidden="1">#REF!</definedName>
    <definedName name="투본상계">#REF!</definedName>
    <definedName name="투유">#REF!</definedName>
    <definedName name="투유평가">#REF!</definedName>
    <definedName name="투입">#REF!</definedName>
    <definedName name="투입2">#REF!</definedName>
    <definedName name="투자">#REF!,#REF!,#REF!</definedName>
    <definedName name="투자CONC.182억" localSheetId="10" hidden="1">{#N/A,#N/A,FALSE,"단축1";#N/A,#N/A,FALSE,"단축2";#N/A,#N/A,FALSE,"단축3";#N/A,#N/A,FALSE,"장축";#N/A,#N/A,FALSE,"4WD"}</definedName>
    <definedName name="투자CONC.182억" hidden="1">{#N/A,#N/A,FALSE,"단축1";#N/A,#N/A,FALSE,"단축2";#N/A,#N/A,FALSE,"단축3";#N/A,#N/A,FALSE,"장축";#N/A,#N/A,FALSE,"4WD"}</definedName>
    <definedName name="투자계획" localSheetId="10" hidden="1">{#N/A,#N/A,FALSE,"UNIT";#N/A,#N/A,FALSE,"UNIT";#N/A,#N/A,FALSE,"계정"}</definedName>
    <definedName name="투자계획" hidden="1">{#N/A,#N/A,FALSE,"UNIT";#N/A,#N/A,FALSE,"UNIT";#N/A,#N/A,FALSE,"계정"}</definedName>
    <definedName name="투자계획1" localSheetId="10" hidden="1">{#N/A,#N/A,FALSE,"UNIT";#N/A,#N/A,FALSE,"UNIT";#N/A,#N/A,FALSE,"계정"}</definedName>
    <definedName name="투자계획1" hidden="1">{#N/A,#N/A,FALSE,"UNIT";#N/A,#N/A,FALSE,"UNIT";#N/A,#N/A,FALSE,"계정"}</definedName>
    <definedName name="투자계획2" localSheetId="10" hidden="1">{#N/A,#N/A,FALSE,"UNIT";#N/A,#N/A,FALSE,"UNIT";#N/A,#N/A,FALSE,"계정"}</definedName>
    <definedName name="투자계획2" hidden="1">{#N/A,#N/A,FALSE,"UNIT";#N/A,#N/A,FALSE,"UNIT";#N/A,#N/A,FALSE,"계정"}</definedName>
    <definedName name="투자비비교" localSheetId="10" hidden="1">{#N/A,#N/A,FALSE,"단축1";#N/A,#N/A,FALSE,"단축2";#N/A,#N/A,FALSE,"단축3";#N/A,#N/A,FALSE,"장축";#N/A,#N/A,FALSE,"4WD"}</definedName>
    <definedName name="투자비비교" hidden="1">{#N/A,#N/A,FALSE,"단축1";#N/A,#N/A,FALSE,"단축2";#N/A,#N/A,FALSE,"단축3";#N/A,#N/A,FALSE,"장축";#N/A,#N/A,FALSE,"4WD"}</definedName>
    <definedName name="투자수지">#REF!</definedName>
    <definedName name="투자심의요청서_Immobilizer" localSheetId="10" hidden="1">{#N/A,#N/A,FALSE,"1.criteria";#N/A,#N/A,FALSE,"4.INVEST";#N/A,#N/A,FALSE,"5.Inspection";#N/A,#N/A,FALSE,"6.Toolscons";#N/A,#N/A,FALSE,"7.Repair&amp;maint";#N/A,#N/A,FALSE,"8.Light&amp;heating";#N/A,#N/A,FALSE,"9.Normal R&amp;D";#N/A,#N/A,FALSE,"10.TRAINING";#N/A,#N/A,FALSE,"11.Travel";#N/A,#N/A,FALSE,"12.Number of person";#N/A,#N/A,FALSE,"13.공문"}</definedName>
    <definedName name="투자심의요청서_Immobilizer" hidden="1">{#N/A,#N/A,FALSE,"1.criteria";#N/A,#N/A,FALSE,"4.INVEST";#N/A,#N/A,FALSE,"5.Inspection";#N/A,#N/A,FALSE,"6.Toolscons";#N/A,#N/A,FALSE,"7.Repair&amp;maint";#N/A,#N/A,FALSE,"8.Light&amp;heating";#N/A,#N/A,FALSE,"9.Normal R&amp;D";#N/A,#N/A,FALSE,"10.TRAINING";#N/A,#N/A,FALSE,"11.Travel";#N/A,#N/A,FALSE,"12.Number of person";#N/A,#N/A,FALSE,"13.공문"}</definedName>
    <definedName name="투자심의요청서_immobilizer3" localSheetId="10" hidden="1">{#N/A,#N/A,FALSE,"1.criteria";#N/A,#N/A,FALSE,"4.INVEST";#N/A,#N/A,FALSE,"5.Inspection";#N/A,#N/A,FALSE,"6.Toolscons";#N/A,#N/A,FALSE,"7.Repair&amp;maint";#N/A,#N/A,FALSE,"8.Light&amp;heating";#N/A,#N/A,FALSE,"9.Normal R&amp;D";#N/A,#N/A,FALSE,"10.TRAINING";#N/A,#N/A,FALSE,"11.Travel";#N/A,#N/A,FALSE,"12.Number of person";#N/A,#N/A,FALSE,"13.공문"}</definedName>
    <definedName name="투자심의요청서_immobilizer3" hidden="1">{#N/A,#N/A,FALSE,"1.criteria";#N/A,#N/A,FALSE,"4.INVEST";#N/A,#N/A,FALSE,"5.Inspection";#N/A,#N/A,FALSE,"6.Toolscons";#N/A,#N/A,FALSE,"7.Repair&amp;maint";#N/A,#N/A,FALSE,"8.Light&amp;heating";#N/A,#N/A,FALSE,"9.Normal R&amp;D";#N/A,#N/A,FALSE,"10.TRAINING";#N/A,#N/A,FALSE,"11.Travel";#N/A,#N/A,FALSE,"12.Number of person";#N/A,#N/A,FALSE,"13.공문"}</definedName>
    <definedName name="투자심의요청서_TPMS2" localSheetId="10" hidden="1">{#N/A,#N/A,FALSE,"1.criteria";#N/A,#N/A,FALSE,"4.INVEST";#N/A,#N/A,FALSE,"5.Inspection";#N/A,#N/A,FALSE,"6.Toolscons";#N/A,#N/A,FALSE,"7.Repair&amp;maint";#N/A,#N/A,FALSE,"8.Light&amp;heating";#N/A,#N/A,FALSE,"9.Normal R&amp;D";#N/A,#N/A,FALSE,"10.TRAINING";#N/A,#N/A,FALSE,"11.Travel";#N/A,#N/A,FALSE,"12.Number of person";#N/A,#N/A,FALSE,"13.공문"}</definedName>
    <definedName name="투자심의요청서_TPMS2" hidden="1">{#N/A,#N/A,FALSE,"1.criteria";#N/A,#N/A,FALSE,"4.INVEST";#N/A,#N/A,FALSE,"5.Inspection";#N/A,#N/A,FALSE,"6.Toolscons";#N/A,#N/A,FALSE,"7.Repair&amp;maint";#N/A,#N/A,FALSE,"8.Light&amp;heating";#N/A,#N/A,FALSE,"9.Normal R&amp;D";#N/A,#N/A,FALSE,"10.TRAINING";#N/A,#N/A,FALSE,"11.Travel";#N/A,#N/A,FALSE,"12.Number of person";#N/A,#N/A,FALSE,"13.공문"}</definedName>
    <definedName name="투자우선순위고려" localSheetId="10" hidden="1">{#N/A,#N/A,FALSE,"1.criteria";#N/A,#N/A,FALSE,"4.INVEST";#N/A,#N/A,FALSE,"5.Inspection";#N/A,#N/A,FALSE,"6.Toolscons";#N/A,#N/A,FALSE,"7.Repair&amp;maint";#N/A,#N/A,FALSE,"8.Light&amp;heating";#N/A,#N/A,FALSE,"9.Normal R&amp;D";#N/A,#N/A,FALSE,"10.TRAINING";#N/A,#N/A,FALSE,"11.Travel";#N/A,#N/A,FALSE,"12.Number of person";#N/A,#N/A,FALSE,"13.공문"}</definedName>
    <definedName name="투자우선순위고려" hidden="1">{#N/A,#N/A,FALSE,"1.criteria";#N/A,#N/A,FALSE,"4.INVEST";#N/A,#N/A,FALSE,"5.Inspection";#N/A,#N/A,FALSE,"6.Toolscons";#N/A,#N/A,FALSE,"7.Repair&amp;maint";#N/A,#N/A,FALSE,"8.Light&amp;heating";#N/A,#N/A,FALSE,"9.Normal R&amp;D";#N/A,#N/A,FALSE,"10.TRAINING";#N/A,#N/A,FALSE,"11.Travel";#N/A,#N/A,FALSE,"12.Number of person";#N/A,#N/A,FALSE,"13.공문"}</definedName>
    <definedName name="투자자산">#REF!</definedName>
    <definedName name="투자자산1" localSheetId="1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자산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지출CASE"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지출CAS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현황" localSheetId="10" hidden="1">{#N/A,#N/A,FALSE,"UNIT";#N/A,#N/A,FALSE,"UNIT";#N/A,#N/A,FALSE,"계정"}</definedName>
    <definedName name="투자현황" hidden="1">{#N/A,#N/A,FALSE,"UNIT";#N/A,#N/A,FALSE,"UNIT";#N/A,#N/A,FALSE,"계정"}</definedName>
    <definedName name="튜" localSheetId="10" hidden="1">{#N/A,#N/A,FALSE,"Sheet1"}</definedName>
    <definedName name="튜" hidden="1">{#N/A,#N/A,FALSE,"Sheet1"}</definedName>
    <definedName name="트">#REF!</definedName>
    <definedName name="트라제">#REF!</definedName>
    <definedName name="특검수가">#REF!</definedName>
    <definedName name="특검프로파일">#REF!</definedName>
    <definedName name="특별">#REF!</definedName>
    <definedName name="특별손실">#REF!</definedName>
    <definedName name="특별시방서1" localSheetId="10" hidden="1">{#N/A,#N/A,FALSE,"ALM-ASISC"}</definedName>
    <definedName name="특별시방서1" hidden="1">{#N/A,#N/A,FALSE,"ALM-ASISC"}</definedName>
    <definedName name="특별이익">#REF!</definedName>
    <definedName name="특별작업료">#REF!</definedName>
    <definedName name="특수">#REF!</definedName>
    <definedName name="특정" localSheetId="10" hidden="1">{#N/A,#N/A,FALSE,"1.CRITERIA";#N/A,#N/A,FALSE,"2.IS";#N/A,#N/A,FALSE,"3.BS";#N/A,#N/A,FALSE,"4.PER PL";#N/A,#N/A,FALSE,"5.INVESTMENT";#N/A,#N/A,FALSE,"6.공문";#N/A,#N/A,FALSE,"7.netinvest"}</definedName>
    <definedName name="특정" hidden="1">{#N/A,#N/A,FALSE,"1.CRITERIA";#N/A,#N/A,FALSE,"2.IS";#N/A,#N/A,FALSE,"3.BS";#N/A,#N/A,FALSE,"4.PER PL";#N/A,#N/A,FALSE,"5.INVESTMENT";#N/A,#N/A,FALSE,"6.공문";#N/A,#N/A,FALSE,"7.netinvest"}</definedName>
    <definedName name="특정현금">#REF!</definedName>
    <definedName name="특허트커" localSheetId="10" hidden="1">{"'Desktop Inventory 현황'!$B$2:$O$35"}</definedName>
    <definedName name="특허트커" hidden="1">{"'Desktop Inventory 현황'!$B$2:$O$35"}</definedName>
    <definedName name="팀별" localSheetId="10" hidden="1">{"'Desktop Inventory 현황'!$B$2:$O$35"}</definedName>
    <definedName name="팀별" hidden="1">{"'Desktop Inventory 현황'!$B$2:$O$35"}</definedName>
    <definedName name="팀별_2" localSheetId="10" hidden="1">{"'Desktop Inventory 현황'!$B$2:$O$35"}</definedName>
    <definedName name="팀별_2" hidden="1">{"'Desktop Inventory 현황'!$B$2:$O$35"}</definedName>
    <definedName name="팀별계획" localSheetId="10" hidden="1">{#N/A,#N/A,FALSE,"UNIT";#N/A,#N/A,FALSE,"UNIT";#N/A,#N/A,FALSE,"계정"}</definedName>
    <definedName name="팀별계획" hidden="1">{#N/A,#N/A,FALSE,"UNIT";#N/A,#N/A,FALSE,"UNIT";#N/A,#N/A,FALSE,"계정"}</definedName>
    <definedName name="팀인력" localSheetId="10" hidden="1">{"'Desktop Inventory 현황'!$B$2:$O$35"}</definedName>
    <definedName name="팀인력" hidden="1">{"'Desktop Inventory 현황'!$B$2:$O$35"}</definedName>
    <definedName name="ㅍ">#REF!</definedName>
    <definedName name="ㅍ77">#REF!</definedName>
    <definedName name="ㅍ914">#REF!</definedName>
    <definedName name="ㅍㄹㄷㅁㅁ" hidden="1">#REF!</definedName>
    <definedName name="ㅍ르ㅜ" localSheetId="10" hidden="1">{#N/A,#N/A,FALSE,"인원";#N/A,#N/A,FALSE,"비용2";#N/A,#N/A,FALSE,"비용1";#N/A,#N/A,FALSE,"비용";#N/A,#N/A,FALSE,"보증2";#N/A,#N/A,FALSE,"보증1";#N/A,#N/A,FALSE,"보증";#N/A,#N/A,FALSE,"손익1";#N/A,#N/A,FALSE,"손익";#N/A,#N/A,FALSE,"부서별매출";#N/A,#N/A,FALSE,"매출"}</definedName>
    <definedName name="ㅍ르ㅜ" hidden="1">{#N/A,#N/A,FALSE,"인원";#N/A,#N/A,FALSE,"비용2";#N/A,#N/A,FALSE,"비용1";#N/A,#N/A,FALSE,"비용";#N/A,#N/A,FALSE,"보증2";#N/A,#N/A,FALSE,"보증1";#N/A,#N/A,FALSE,"보증";#N/A,#N/A,FALSE,"손익1";#N/A,#N/A,FALSE,"손익";#N/A,#N/A,FALSE,"부서별매출";#N/A,#N/A,FALSE,"매출"}</definedName>
    <definedName name="ㅍㅊㅌㅋㅍㅁㅇ"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ㅍㅊㅌㅋㅍㅁㅇ" hidden="1">{#N/A,#N/A,FALSE,"손익표지";#N/A,#N/A,FALSE,"손익계산";#N/A,#N/A,FALSE,"일반관리비";#N/A,#N/A,FALSE,"영업외수익";#N/A,#N/A,FALSE,"영업외비용";#N/A,#N/A,FALSE,"매출액";#N/A,#N/A,FALSE,"요약손익";#N/A,#N/A,FALSE,"요약대차";#N/A,#N/A,FALSE,"매출채권현황";#N/A,#N/A,FALSE,"매출채권명세"}</definedName>
    <definedName name="ㅍㅋㅊㅌㅍㅋㅊㅍ"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ㅍㅋㅊㅌㅍㅋㅊㅍ" hidden="1">{#N/A,#N/A,FALSE,"손익표지";#N/A,#N/A,FALSE,"손익계산";#N/A,#N/A,FALSE,"일반관리비";#N/A,#N/A,FALSE,"영업외수익";#N/A,#N/A,FALSE,"영업외비용";#N/A,#N/A,FALSE,"매출액";#N/A,#N/A,FALSE,"요약손익";#N/A,#N/A,FALSE,"요약대차";#N/A,#N/A,FALSE,"매출채권현황";#N/A,#N/A,FALSE,"매출채권명세"}</definedName>
    <definedName name="ㅍㅍ" localSheetId="10" hidden="1">{#N/A,#N/A,FALSE,"단축1";#N/A,#N/A,FALSE,"단축2";#N/A,#N/A,FALSE,"단축3";#N/A,#N/A,FALSE,"장축";#N/A,#N/A,FALSE,"4WD"}</definedName>
    <definedName name="ㅍㅍ" hidden="1">{#N/A,#N/A,FALSE,"단축1";#N/A,#N/A,FALSE,"단축2";#N/A,#N/A,FALSE,"단축3";#N/A,#N/A,FALSE,"장축";#N/A,#N/A,FALSE,"4WD"}</definedName>
    <definedName name="ㅍㅍㅇㅌㅍ"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ㅍㅍㅇㅌㅍ" hidden="1">{#N/A,#N/A,FALSE,"손익표지";#N/A,#N/A,FALSE,"손익계산";#N/A,#N/A,FALSE,"일반관리비";#N/A,#N/A,FALSE,"영업외수익";#N/A,#N/A,FALSE,"영업외비용";#N/A,#N/A,FALSE,"매출액";#N/A,#N/A,FALSE,"요약손익";#N/A,#N/A,FALSE,"요약대차";#N/A,#N/A,FALSE,"매출채권현황";#N/A,#N/A,FALSE,"매출채권명세"}</definedName>
    <definedName name="ㅍㅍㅍ">#N/A</definedName>
    <definedName name="ㅍㅍㅍㅍ" localSheetId="10" hidden="1">{#N/A,#N/A,FALSE,"UNIT";#N/A,#N/A,FALSE,"UNIT";#N/A,#N/A,FALSE,"계정"}</definedName>
    <definedName name="ㅍㅍㅍㅍ" hidden="1">{#N/A,#N/A,FALSE,"UNIT";#N/A,#N/A,FALSE,"UNIT";#N/A,#N/A,FALSE,"계정"}</definedName>
    <definedName name="ㅍㅍㅍㅍㅍ" localSheetId="10" hidden="1">{#N/A,#N/A,FALSE,"UNIT";#N/A,#N/A,FALSE,"UNIT";#N/A,#N/A,FALSE,"계정"}</definedName>
    <definedName name="ㅍㅍㅍㅍㅍ" hidden="1">{#N/A,#N/A,FALSE,"UNIT";#N/A,#N/A,FALSE,"UNIT";#N/A,#N/A,FALSE,"계정"}</definedName>
    <definedName name="ㅍㅍㅍㅍㅍㅍ" hidden="1">#REF!</definedName>
    <definedName name="파" localSheetId="10" hidden="1">{#N/A,#N/A,FALSE,"ALM-ASISC"}</definedName>
    <definedName name="파" hidden="1">{#N/A,#N/A,FALSE,"ALM-ASISC"}</definedName>
    <definedName name="파라이다">#REF!</definedName>
    <definedName name="파란" localSheetId="10" hidden="1">{#N/A,#N/A,TRUE,"생산";#N/A,#N/A,TRUE,"표지"}</definedName>
    <definedName name="파란" hidden="1">{#N/A,#N/A,TRUE,"생산";#N/A,#N/A,TRUE,"표지"}</definedName>
    <definedName name="파생" localSheetId="10" hidden="1">{#N/A,#N/A,FALSE,"Sheet1"}</definedName>
    <definedName name="파생" hidden="1">{#N/A,#N/A,FALSE,"Sheet1"}</definedName>
    <definedName name="파아라" localSheetId="10" hidden="1">{#N/A,#N/A,FALSE,"1.CRITERIA";#N/A,#N/A,FALSE,"2.IS";#N/A,#N/A,FALSE,"3.BS";#N/A,#N/A,FALSE,"4.PER PL";#N/A,#N/A,FALSE,"5.INVESTMENT";#N/A,#N/A,FALSE,"6.공문";#N/A,#N/A,FALSE,"7.netinvest"}</definedName>
    <definedName name="파아라" hidden="1">{#N/A,#N/A,FALSE,"1.CRITERIA";#N/A,#N/A,FALSE,"2.IS";#N/A,#N/A,FALSE,"3.BS";#N/A,#N/A,FALSE,"4.PER PL";#N/A,#N/A,FALSE,"5.INVESTMENT";#N/A,#N/A,FALSE,"6.공문";#N/A,#N/A,FALSE,"7.netinvest"}</definedName>
    <definedName name="파하" localSheetId="10" hidden="1">{#N/A,#N/A,FALSE,"1.CRITERIA";#N/A,#N/A,FALSE,"2.IS";#N/A,#N/A,FALSE,"3.BS";#N/A,#N/A,FALSE,"4.PER PL";#N/A,#N/A,FALSE,"5.INVESTMENT";#N/A,#N/A,FALSE,"6.공문";#N/A,#N/A,FALSE,"7.netinvest"}</definedName>
    <definedName name="파하" hidden="1">{#N/A,#N/A,FALSE,"1.CRITERIA";#N/A,#N/A,FALSE,"2.IS";#N/A,#N/A,FALSE,"3.BS";#N/A,#N/A,FALSE,"4.PER PL";#N/A,#N/A,FALSE,"5.INVESTMENT";#N/A,#N/A,FALSE,"6.공문";#N/A,#N/A,FALSE,"7.netinvest"}</definedName>
    <definedName name="판관비">#REF!</definedName>
    <definedName name="판관비A">#REF!</definedName>
    <definedName name="판관비tot" localSheetId="10" hidden="1">{#N/A,#N/A,FALSE,"Aging Summary";#N/A,#N/A,FALSE,"Ratio Analysis";#N/A,#N/A,FALSE,"Test 120 Day Accts";#N/A,#N/A,FALSE,"Tickmarks"}</definedName>
    <definedName name="판관비tot" hidden="1">{#N/A,#N/A,FALSE,"Aging Summary";#N/A,#N/A,FALSE,"Ratio Analysis";#N/A,#N/A,FALSE,"Test 120 Day Accts";#N/A,#N/A,FALSE,"Tickmarks"}</definedName>
    <definedName name="판관비제조원가">#REF!</definedName>
    <definedName name="판넬조립부" localSheetId="10" hidden="1">{"'호선별현황(방식)'!$K$22:$P$22","'호선별현황(방식)'!$K$22:$P$22"}</definedName>
    <definedName name="판넬조립부" hidden="1">{"'호선별현황(방식)'!$K$22:$P$22","'호선별현황(방식)'!$K$22:$P$22"}</definedName>
    <definedName name="판다다">#REF!</definedName>
    <definedName name="판도라상자" localSheetId="10" hidden="1">{#N/A,#N/A,FALSE,"정공"}</definedName>
    <definedName name="판도라상자" hidden="1">{#N/A,#N/A,FALSE,"정공"}</definedName>
    <definedName name="판매2" localSheetId="10" hidden="1">{#N/A,#N/A,TRUE,"생산";#N/A,#N/A,TRUE,"표지"}</definedName>
    <definedName name="판매2" hidden="1">{#N/A,#N/A,TRUE,"생산";#N/A,#N/A,TRUE,"표지"}</definedName>
    <definedName name="판매관리비">#REF!</definedName>
    <definedName name="판매관리비2001">#REF!</definedName>
    <definedName name="판매량" localSheetId="10" hidden="1">{#N/A,#N/A,TRUE,"생산";#N/A,#N/A,TRUE,"표지"}</definedName>
    <definedName name="판매량" hidden="1">{#N/A,#N/A,TRUE,"생산";#N/A,#N/A,TRUE,"표지"}</definedName>
    <definedName name="판매량2" localSheetId="10" hidden="1">{#N/A,#N/A,TRUE,"생산";#N/A,#N/A,TRUE,"표지"}</definedName>
    <definedName name="판매량2" hidden="1">{#N/A,#N/A,TRUE,"생산";#N/A,#N/A,TRUE,"표지"}</definedName>
    <definedName name="판매량3" localSheetId="10" hidden="1">{#N/A,#N/A,TRUE,"생산";#N/A,#N/A,TRUE,"표지"}</definedName>
    <definedName name="판매량3" hidden="1">{#N/A,#N/A,TRUE,"생산";#N/A,#N/A,TRUE,"표지"}</definedName>
    <definedName name="판매량감소분석그래츠" localSheetId="10" hidden="1">{#N/A,#N/A,TRUE,"생산";#N/A,#N/A,TRUE,"표지"}</definedName>
    <definedName name="판매량감소분석그래츠" hidden="1">{#N/A,#N/A,TRUE,"생산";#N/A,#N/A,TRUE,"표지"}</definedName>
    <definedName name="판매보증" localSheetId="10"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판매분석2" localSheetId="10" hidden="1">{#N/A,#N/A,TRUE,"생산";#N/A,#N/A,TRUE,"표지"}</definedName>
    <definedName name="판매분석2" hidden="1">{#N/A,#N/A,TRUE,"생산";#N/A,#N/A,TRUE,"표지"}</definedName>
    <definedName name="판분석2" localSheetId="10" hidden="1">{#N/A,#N/A,TRUE,"생산";#N/A,#N/A,TRUE,"표지"}</definedName>
    <definedName name="판분석2" hidden="1">{#N/A,#N/A,TRUE,"생산";#N/A,#N/A,TRUE,"표지"}</definedName>
    <definedName name="판촉지원적립금" localSheetId="10" hidden="1">{#N/A,#N/A,TRUE,"매출진척-1";#N/A,#N/A,TRUE,"매출진척-2";#N/A,#N/A,TRUE,"제품실적";#N/A,#N/A,TRUE,"RAC";#N/A,#N/A,TRUE,"PAC ";#N/A,#N/A,TRUE,"재고현황";#N/A,#N/A,TRUE,"공지사항"}</definedName>
    <definedName name="판촉지원적립금" hidden="1">{#N/A,#N/A,TRUE,"매출진척-1";#N/A,#N/A,TRUE,"매출진척-2";#N/A,#N/A,TRUE,"제품실적";#N/A,#N/A,TRUE,"RAC";#N/A,#N/A,TRUE,"PAC ";#N/A,#N/A,TRUE,"재고현황";#N/A,#N/A,TRUE,"공지사항"}</definedName>
    <definedName name="팔">#REF!</definedName>
    <definedName name="팔레" localSheetId="10" hidden="1">{#N/A,#N/A,FALSE,"손익표지";#N/A,#N/A,FALSE,"손익계산";#N/A,#N/A,FALSE,"일반관리비";#N/A,#N/A,FALSE,"영업외수익";#N/A,#N/A,FALSE,"영업외비용";#N/A,#N/A,FALSE,"매출액";#N/A,#N/A,FALSE,"요약손익";#N/A,#N/A,FALSE,"요약대차";#N/A,#N/A,FALSE,"매출채권현황";#N/A,#N/A,FALSE,"매출채권명세"}</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팔월">#REF!</definedName>
    <definedName name="팔월급여">#REF!</definedName>
    <definedName name="팔월급여임">#REF!</definedName>
    <definedName name="팔월상여">#REF!</definedName>
    <definedName name="팔월상여임">#REF!</definedName>
    <definedName name="팩키지">#REF!</definedName>
    <definedName name="퍄" localSheetId="10" hidden="1">{#N/A,#N/A,FALSE,"1.CRITERIA";#N/A,#N/A,FALSE,"2.IS";#N/A,#N/A,FALSE,"3.BS";#N/A,#N/A,FALSE,"4.PER PL";#N/A,#N/A,FALSE,"5.INVESTMENT";#N/A,#N/A,FALSE,"6.공문";#N/A,#N/A,FALSE,"7.netinvest"}</definedName>
    <definedName name="퍄" hidden="1">{#N/A,#N/A,FALSE,"1.CRITERIA";#N/A,#N/A,FALSE,"2.IS";#N/A,#N/A,FALSE,"3.BS";#N/A,#N/A,FALSE,"4.PER PL";#N/A,#N/A,FALSE,"5.INVESTMENT";#N/A,#N/A,FALSE,"6.공문";#N/A,#N/A,FALSE,"7.netinvest"}</definedName>
    <definedName name="페" localSheetId="10" hidden="1">{#N/A,#N/A,FALSE,"1.CRITERIA";#N/A,#N/A,FALSE,"2.IS";#N/A,#N/A,FALSE,"3.BS";#N/A,#N/A,FALSE,"4.PER PL";#N/A,#N/A,FALSE,"5.INVESTMENT";#N/A,#N/A,FALSE,"6.공문";#N/A,#N/A,FALSE,"7.netinvest"}</definedName>
    <definedName name="페" hidden="1">{#N/A,#N/A,FALSE,"1.CRITERIA";#N/A,#N/A,FALSE,"2.IS";#N/A,#N/A,FALSE,"3.BS";#N/A,#N/A,FALSE,"4.PER PL";#N/A,#N/A,FALSE,"5.INVESTMENT";#N/A,#N/A,FALSE,"6.공문";#N/A,#N/A,FALSE,"7.netinvest"}</definedName>
    <definedName name="펜다" localSheetId="10" hidden="1">{#N/A,#N/A,TRUE,"일정"}</definedName>
    <definedName name="펜다" hidden="1">{#N/A,#N/A,TRUE,"일정"}</definedName>
    <definedName name="펴" localSheetId="10" hidden="1">{#N/A,#N/A,FALSE,"1.CRITERIA";#N/A,#N/A,FALSE,"2.IS";#N/A,#N/A,FALSE,"3.BS";#N/A,#N/A,FALSE,"4.PER PL";#N/A,#N/A,FALSE,"5.INVESTMENT";#N/A,#N/A,FALSE,"6.공문";#N/A,#N/A,FALSE,"7.netinvest"}</definedName>
    <definedName name="펴" hidden="1">{#N/A,#N/A,FALSE,"1.CRITERIA";#N/A,#N/A,FALSE,"2.IS";#N/A,#N/A,FALSE,"3.BS";#N/A,#N/A,FALSE,"4.PER PL";#N/A,#N/A,FALSE,"5.INVESTMENT";#N/A,#N/A,FALSE,"6.공문";#N/A,#N/A,FALSE,"7.netinvest"}</definedName>
    <definedName name="편의점">#REF!</definedName>
    <definedName name="편의점사업부">#REF!</definedName>
    <definedName name="편출1">#REF!</definedName>
    <definedName name="편출2">#REF!</definedName>
    <definedName name="편출3">#REF!</definedName>
    <definedName name="편출4">#REF!</definedName>
    <definedName name="평가" localSheetId="10"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평가"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평가결과" localSheetId="10"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평가결과"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평가손익2">#REF!</definedName>
    <definedName name="평균">#REF!</definedName>
    <definedName name="평균이자" hidden="1">#REF!</definedName>
    <definedName name="평균이자율" hidden="1">#REF!</definedName>
    <definedName name="평균종사인원">#REF!,#REF!,#REF!,#REF!,#REF!,#REF!,#REF!,#REF!,#REF!</definedName>
    <definedName name="평환">#REF!</definedName>
    <definedName name="포" localSheetId="10" hidden="1">{#N/A,#N/A,FALSE,"UNIT";#N/A,#N/A,FALSE,"UNIT";#N/A,#N/A,FALSE,"계정"}</definedName>
    <definedName name="포" hidden="1">{#N/A,#N/A,FALSE,"UNIT";#N/A,#N/A,FALSE,"UNIT";#N/A,#N/A,FALSE,"계정"}</definedName>
    <definedName name="포공화학" localSheetId="10" hidden="1">{#N/A,#N/A,FALSE,"범우구미";#N/A,#N/A,FALSE,"세한케미칼";#N/A,#N/A,FALSE,"세명화학";#N/A,#N/A,FALSE,"신영케미칼";#N/A,#N/A,FALSE,"일석상사"}</definedName>
    <definedName name="포공화학" hidden="1">{#N/A,#N/A,FALSE,"범우구미";#N/A,#N/A,FALSE,"세한케미칼";#N/A,#N/A,FALSE,"세명화학";#N/A,#N/A,FALSE,"신영케미칼";#N/A,#N/A,FALSE,"일석상사"}</definedName>
    <definedName name="포장" localSheetId="10" hidden="1">{#N/A,#N/A,FALSE,"지침";#N/A,#N/A,FALSE,"환경분석";#N/A,#N/A,FALSE,"Sheet16"}</definedName>
    <definedName name="포장" hidden="1">{#N/A,#N/A,FALSE,"지침";#N/A,#N/A,FALSE,"환경분석";#N/A,#N/A,FALSE,"Sheet16"}</definedName>
    <definedName name="포장1">#REF!</definedName>
    <definedName name="포장BS" localSheetId="10" hidden="1">{#N/A,#N/A,FALSE,"지침";#N/A,#N/A,FALSE,"환경분석";#N/A,#N/A,FALSE,"Sheet16"}</definedName>
    <definedName name="포장BS" hidden="1">{#N/A,#N/A,FALSE,"지침";#N/A,#N/A,FALSE,"환경분석";#N/A,#N/A,FALSE,"Sheet16"}</definedName>
    <definedName name="표">#REF!</definedName>
    <definedName name="표1">#REF!</definedName>
    <definedName name="표2">#REF!</definedName>
    <definedName name="표3">#REF!</definedName>
    <definedName name="표4">#REF!</definedName>
    <definedName name="표5">#REF!</definedName>
    <definedName name="표종류">#REF!</definedName>
    <definedName name="표지">#REF!</definedName>
    <definedName name="표지2" localSheetId="10"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표지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표지조정"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표지조정"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표표표" localSheetId="10" hidden="1">{#N/A,#N/A,FALSE,"P.C.B"}</definedName>
    <definedName name="표표표" hidden="1">{#N/A,#N/A,FALSE,"P.C.B"}</definedName>
    <definedName name="표표ㅣ" localSheetId="10" hidden="1">{"'Sheet1'!$A$1:$H$36"}</definedName>
    <definedName name="표표ㅣ" hidden="1">{"'Sheet1'!$A$1:$H$36"}</definedName>
    <definedName name="품" localSheetId="10" hidden="1">{#N/A,#N/A,TRUE,"Y생산";#N/A,#N/A,TRUE,"Y판매";#N/A,#N/A,TRUE,"Y총물량";#N/A,#N/A,TRUE,"Y능력";#N/A,#N/A,TRUE,"YKD"}</definedName>
    <definedName name="품" hidden="1">{#N/A,#N/A,TRUE,"Y생산";#N/A,#N/A,TRUE,"Y판매";#N/A,#N/A,TRUE,"Y총물량";#N/A,#N/A,TRUE,"Y능력";#N/A,#N/A,TRUE,"YKD"}</definedName>
    <definedName name="품명">#REF!</definedName>
    <definedName name="품목">OFFSET(#REF!,0,0,COUNTA(#REF!)-1)</definedName>
    <definedName name="품목2">OFFSET(#REF!,0,0,COUNTA(#REF!)-1)</definedName>
    <definedName name="품의서">#REF!</definedName>
    <definedName name="품질생산합격" localSheetId="10" hidden="1">{#N/A,#N/A,TRUE,"Y생산";#N/A,#N/A,TRUE,"Y판매";#N/A,#N/A,TRUE,"Y총물량";#N/A,#N/A,TRUE,"Y능력";#N/A,#N/A,TRUE,"YKD"}</definedName>
    <definedName name="품질생산합격" hidden="1">{#N/A,#N/A,TRUE,"Y생산";#N/A,#N/A,TRUE,"Y판매";#N/A,#N/A,TRUE,"Y총물량";#N/A,#N/A,TRUE,"Y능력";#N/A,#N/A,TRUE,"YKD"}</definedName>
    <definedName name="품질현황">#REF!,#REF!</definedName>
    <definedName name="프">#REF!</definedName>
    <definedName name="프레스"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프레스"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프린트">#REF!</definedName>
    <definedName name="플">#N/A</definedName>
    <definedName name="플랜트">#REF!</definedName>
    <definedName name="ㅎ"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ㅎ" hidden="1">{#N/A,#N/A,FALSE,"손익표지";#N/A,#N/A,FALSE,"손익계산";#N/A,#N/A,FALSE,"일반관리비";#N/A,#N/A,FALSE,"영업외수익";#N/A,#N/A,FALSE,"영업외비용";#N/A,#N/A,FALSE,"매출액";#N/A,#N/A,FALSE,"요약손익";#N/A,#N/A,FALSE,"요약대차";#N/A,#N/A,FALSE,"매출채권현황";#N/A,#N/A,FALSE,"매출채권명세"}</definedName>
    <definedName name="ㅎ255">#REF!</definedName>
    <definedName name="ㅎ384">#REF!</definedName>
    <definedName name="ㅎㄴㅇㅎㄹ">#REF!</definedName>
    <definedName name="ㅎ러ㅗㅓㅏㅇ노" hidden="1">#REF!</definedName>
    <definedName name="ㅎㄽ" localSheetId="10" hidden="1">{#N/A,#N/A,FALSE,"UNIT";#N/A,#N/A,FALSE,"UNIT";#N/A,#N/A,FALSE,"계정"}</definedName>
    <definedName name="ㅎㄽ" hidden="1">{#N/A,#N/A,FALSE,"UNIT";#N/A,#N/A,FALSE,"UNIT";#N/A,#N/A,FALSE,"계정"}</definedName>
    <definedName name="ㅎㅂㅈㄷ"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ㅂㅈㄷ"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ㅇ" localSheetId="10" hidden="1">{#N/A,#N/A,FALSE,"Aging Summary";#N/A,#N/A,FALSE,"Ratio Analysis";#N/A,#N/A,FALSE,"Test 120 Day Accts";#N/A,#N/A,FALSE,"Tickmarks"}</definedName>
    <definedName name="ㅎㅇ" hidden="1">{#N/A,#N/A,FALSE,"Aging Summary";#N/A,#N/A,FALSE,"Ratio Analysis";#N/A,#N/A,FALSE,"Test 120 Day Accts";#N/A,#N/A,FALSE,"Tickmarks"}</definedName>
    <definedName name="ㅎㅇㄴ">#REF!</definedName>
    <definedName name="ㅎㅇㄶ">#REF!</definedName>
    <definedName name="ㅎㅎ">#N/A</definedName>
    <definedName name="ㅎㅎ2" localSheetId="10" hidden="1">{#N/A,#N/A,TRUE,"Summary";#N/A,#N/A,TRUE,"IS";#N/A,#N/A,TRUE,"Adj";#N/A,#N/A,TRUE,"BS";#N/A,#N/A,TRUE,"CF";#N/A,#N/A,TRUE,"Debt";#N/A,#N/A,TRUE,"IRR"}</definedName>
    <definedName name="ㅎㅎ2" hidden="1">{#N/A,#N/A,TRUE,"Summary";#N/A,#N/A,TRUE,"IS";#N/A,#N/A,TRUE,"Adj";#N/A,#N/A,TRUE,"BS";#N/A,#N/A,TRUE,"CF";#N/A,#N/A,TRUE,"Debt";#N/A,#N/A,TRUE,"IRR"}</definedName>
    <definedName name="ㅎㅎㅎ">#REF!</definedName>
    <definedName name="ㅎㅎㅎㅇ"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10" hidden="1">{#N/A,#N/A,FALSE,"BS";#N/A,#N/A,FALSE,"PL";#N/A,#N/A,FALSE,"처분";#N/A,#N/A,FALSE,"현금";#N/A,#N/A,FALSE,"매출";#N/A,#N/A,FALSE,"원가";#N/A,#N/A,FALSE,"경영"}</definedName>
    <definedName name="ㅎㅎㅎㅎ" hidden="1">{#N/A,#N/A,FALSE,"BS";#N/A,#N/A,FALSE,"PL";#N/A,#N/A,FALSE,"처분";#N/A,#N/A,FALSE,"현금";#N/A,#N/A,FALSE,"매출";#N/A,#N/A,FALSE,"원가";#N/A,#N/A,FALSE,"경영"}</definedName>
    <definedName name="ㅎㅎㅎㅎㅎㅎㅎㅎㅎ">#REF!</definedName>
    <definedName name="ㅎㅎ하" localSheetId="10" hidden="1">{#N/A,#N/A,FALSE,"계약직(여)"}</definedName>
    <definedName name="ㅎㅎ하" hidden="1">{#N/A,#N/A,FALSE,"계약직(여)"}</definedName>
    <definedName name="하" localSheetId="10" hidden="1">{#N/A,#N/A,FALSE,"1.CRITERIA";#N/A,#N/A,FALSE,"2.IS";#N/A,#N/A,FALSE,"3.BS";#N/A,#N/A,FALSE,"4.PER PL";#N/A,#N/A,FALSE,"5.INVESTMENT";#N/A,#N/A,FALSE,"6.공문";#N/A,#N/A,FALSE,"7.netinvest"}</definedName>
    <definedName name="하" hidden="1">{#N/A,#N/A,FALSE,"1.CRITERIA";#N/A,#N/A,FALSE,"2.IS";#N/A,#N/A,FALSE,"3.BS";#N/A,#N/A,FALSE,"4.PER PL";#N/A,#N/A,FALSE,"5.INVESTMENT";#N/A,#N/A,FALSE,"6.공문";#N/A,#N/A,FALSE,"7.netinvest"}</definedName>
    <definedName name="하나">#REF!</definedName>
    <definedName name="하도사"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반기">#REF!</definedName>
    <definedName name="하반기월별손익">#REF!</definedName>
    <definedName name="하반기차입금계획" localSheetId="10"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하수도2"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localSheetId="10" hidden="1">{#N/A,#N/A,FALSE,"포장단가"}</definedName>
    <definedName name="하수암거" hidden="1">{#N/A,#N/A,FALSE,"포장단가"}</definedName>
    <definedName name="하수암거2" localSheetId="10" hidden="1">{#N/A,#N/A,FALSE,"포장단가"}</definedName>
    <definedName name="하수암거2" hidden="1">{#N/A,#N/A,FALSE,"포장단가"}</definedName>
    <definedName name="하역" localSheetId="10" hidden="1">{#N/A,#N/A,FALSE,"채산3501.XLS";#N/A,#N/A,FALSE,"신조수A.XLS";#N/A,#N/A,FALSE,"신조수b.XLS";#N/A,#N/A,FALSE,"채산3502.XLS";#N/A,#N/A,FALSE,"신조원리.XLS";#N/A,#N/A,FALSE,"신조감가.XLS"}</definedName>
    <definedName name="하역" hidden="1">{#N/A,#N/A,FALSE,"채산3501.XLS";#N/A,#N/A,FALSE,"신조수A.XLS";#N/A,#N/A,FALSE,"신조수b.XLS";#N/A,#N/A,FALSE,"채산3502.XLS";#N/A,#N/A,FALSE,"신조원리.XLS";#N/A,#N/A,FALSE,"신조감가.XLS"}</definedName>
    <definedName name="하역2" localSheetId="10" hidden="1">{#N/A,#N/A,FALSE,"채산3501.XLS";#N/A,#N/A,FALSE,"신조수A.XLS";#N/A,#N/A,FALSE,"신조수b.XLS";#N/A,#N/A,FALSE,"채산3502.XLS";#N/A,#N/A,FALSE,"신조원리.XLS";#N/A,#N/A,FALSE,"신조감가.XLS"}</definedName>
    <definedName name="하역2" hidden="1">{#N/A,#N/A,FALSE,"채산3501.XLS";#N/A,#N/A,FALSE,"신조수A.XLS";#N/A,#N/A,FALSE,"신조수b.XLS";#N/A,#N/A,FALSE,"채산3502.XLS";#N/A,#N/A,FALSE,"신조원리.XLS";#N/A,#N/A,FALSE,"신조감가.XLS"}</definedName>
    <definedName name="하역영업" localSheetId="10" hidden="1">{#N/A,#N/A,FALSE,"SILO현황";#N/A,#N/A,FALSE,"타업체";#N/A,#N/A,FALSE,"생산능력"}</definedName>
    <definedName name="하역영업" hidden="1">{#N/A,#N/A,FALSE,"SILO현황";#N/A,#N/A,FALSE,"타업체";#N/A,#N/A,FALSE,"생산능력"}</definedName>
    <definedName name="하이">#REF!</definedName>
    <definedName name="하이0">#REF!</definedName>
    <definedName name="하이2">#REF!</definedName>
    <definedName name="하이4">#REF!</definedName>
    <definedName name="하자보수명세서" hidden="1">#REF!</definedName>
    <definedName name="하하">#N/A</definedName>
    <definedName name="하하하"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하하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하하하하하하" localSheetId="10" hidden="1">{#N/A,#N/A,TRUE,"대 차 대 조 표"}</definedName>
    <definedName name="하하하하하하" hidden="1">{#N/A,#N/A,TRUE,"대 차 대 조 표"}</definedName>
    <definedName name="하핳" localSheetId="10" hidden="1">{#N/A,#N/A,TRUE,"Y생산";#N/A,#N/A,TRUE,"Y판매";#N/A,#N/A,TRUE,"Y총물량";#N/A,#N/A,TRUE,"Y능력";#N/A,#N/A,TRUE,"YKD"}</definedName>
    <definedName name="하핳" hidden="1">{#N/A,#N/A,TRUE,"Y생산";#N/A,#N/A,TRUE,"Y판매";#N/A,#N/A,TRUE,"Y총물량";#N/A,#N/A,TRUE,"Y능력";#N/A,#N/A,TRUE,"YKD"}</definedName>
    <definedName name="하ㅏㅎ라하하핳" localSheetId="10" hidden="1">{"'Sheet1'!$A$1:$H$36"}</definedName>
    <definedName name="하ㅏㅎ라하하핳" hidden="1">{"'Sheet1'!$A$1:$H$36"}</definedName>
    <definedName name="학교" localSheetId="10" hidden="1">{"'호선별현황(방식)'!$K$22:$P$22","'호선별현황(방식)'!$K$22:$P$22"}</definedName>
    <definedName name="학교" hidden="1">{"'호선별현황(방식)'!$K$22:$P$22","'호선별현황(방식)'!$K$22:$P$22"}</definedName>
    <definedName name="한"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경">#REF!</definedName>
    <definedName name="한경1">#REF!</definedName>
    <definedName name="한경2">#REF!</definedName>
    <definedName name="한국"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한국"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한국8" hidden="1">#REF!</definedName>
    <definedName name="한국9" hidden="1">#REF!</definedName>
    <definedName name="한국합섬부동산">#REF!</definedName>
    <definedName name="한미" hidden="1">#REF!</definedName>
    <definedName name="한번">#REF!</definedName>
    <definedName name="한영사전" localSheetId="10" hidden="1">{#N/A,#N/A,TRUE,"Y생산";#N/A,#N/A,TRUE,"Y판매";#N/A,#N/A,TRUE,"Y총물량";#N/A,#N/A,TRUE,"Y능력";#N/A,#N/A,TRUE,"YKD"}</definedName>
    <definedName name="한영사전" hidden="1">{#N/A,#N/A,TRUE,"Y생산";#N/A,#N/A,TRUE,"Y판매";#N/A,#N/A,TRUE,"Y총물량";#N/A,#N/A,TRUE,"Y능력";#N/A,#N/A,TRUE,"YKD"}</definedName>
    <definedName name="한원양행" localSheetId="10" hidden="1">{#N/A,#N/A,FALSE,"범우구미";#N/A,#N/A,FALSE,"세한케미칼";#N/A,#N/A,FALSE,"세명화학";#N/A,#N/A,FALSE,"신영케미칼";#N/A,#N/A,FALSE,"일석상사"}</definedName>
    <definedName name="한원양행" hidden="1">{#N/A,#N/A,FALSE,"범우구미";#N/A,#N/A,FALSE,"세한케미칼";#N/A,#N/A,FALSE,"세명화학";#N/A,#N/A,FALSE,"신영케미칼";#N/A,#N/A,FALSE,"일석상사"}</definedName>
    <definedName name="한총2" localSheetId="10" hidden="1">{#N/A,#N/A,FALSE,"을지 (4)";#N/A,#N/A,FALSE,"을지 (5)";#N/A,#N/A,FALSE,"을지 (6)"}</definedName>
    <definedName name="한총2" hidden="1">{#N/A,#N/A,FALSE,"을지 (4)";#N/A,#N/A,FALSE,"을지 (5)";#N/A,#N/A,FALSE,"을지 (6)"}</definedName>
    <definedName name="할증">#REF!</definedName>
    <definedName name="함안타계" localSheetId="10" hidden="1">{#N/A,#N/A,FALSE,"BS";#N/A,#N/A,FALSE,"PL";#N/A,#N/A,FALSE,"처분";#N/A,#N/A,FALSE,"현금";#N/A,#N/A,FALSE,"매출";#N/A,#N/A,FALSE,"원가";#N/A,#N/A,FALSE,"경영"}</definedName>
    <definedName name="함안타계" hidden="1">{#N/A,#N/A,FALSE,"BS";#N/A,#N/A,FALSE,"PL";#N/A,#N/A,FALSE,"처분";#N/A,#N/A,FALSE,"현금";#N/A,#N/A,FALSE,"매출";#N/A,#N/A,FALSE,"원가";#N/A,#N/A,FALSE,"경영"}</definedName>
    <definedName name="合____計">#N/A</definedName>
    <definedName name="합3">#REF!</definedName>
    <definedName name="합계">#REF!</definedName>
    <definedName name="합계잔액시산표">#REF!</definedName>
    <definedName name="합잔">#REF!</definedName>
    <definedName name="항공생산부문인력">#REF!</definedName>
    <definedName name="항공수요" localSheetId="10" hidden="1">{#N/A,#N/A,FALSE,"손익표지";#N/A,#N/A,FALSE,"손익계산";#N/A,#N/A,FALSE,"일반관리비";#N/A,#N/A,FALSE,"영업외수익";#N/A,#N/A,FALSE,"영업외비용";#N/A,#N/A,FALSE,"매출액";#N/A,#N/A,FALSE,"요약손익";#N/A,#N/A,FALSE,"요약대차";#N/A,#N/A,FALSE,"매출채권현황";#N/A,#N/A,FALSE,"매출채권명세"}</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항국합섬">#REF!</definedName>
    <definedName name="해">#REF!</definedName>
    <definedName name="해당사항">#REF!</definedName>
    <definedName name="해무11" localSheetId="10" hidden="1">{#N/A,#N/A,FALSE,"SILO현황";#N/A,#N/A,FALSE,"타업체";#N/A,#N/A,FALSE,"생산능력"}</definedName>
    <definedName name="해무11" hidden="1">{#N/A,#N/A,FALSE,"SILO현황";#N/A,#N/A,FALSE,"타업체";#N/A,#N/A,FALSE,"생산능력"}</definedName>
    <definedName name="해무팀" localSheetId="10" hidden="1">{#N/A,#N/A,FALSE,"채산3501.XLS";#N/A,#N/A,FALSE,"신조수A.XLS";#N/A,#N/A,FALSE,"신조수b.XLS";#N/A,#N/A,FALSE,"채산3502.XLS";#N/A,#N/A,FALSE,"신조원리.XLS";#N/A,#N/A,FALSE,"신조감가.XLS"}</definedName>
    <definedName name="해무팀" hidden="1">{#N/A,#N/A,FALSE,"채산3501.XLS";#N/A,#N/A,FALSE,"신조수A.XLS";#N/A,#N/A,FALSE,"신조수b.XLS";#N/A,#N/A,FALSE,"채산3502.XLS";#N/A,#N/A,FALSE,"신조원리.XLS";#N/A,#N/A,FALSE,"신조감가.XLS"}</definedName>
    <definedName name="해오">#REF!</definedName>
    <definedName name="해외생산1" localSheetId="10" hidden="1">{"'7-2지역별'!$A$1:$R$44"}</definedName>
    <definedName name="해외생산1" hidden="1">{"'7-2지역별'!$A$1:$R$44"}</definedName>
    <definedName name="해외인원추이">#REF!</definedName>
    <definedName name="해외특수" localSheetId="10" hidden="1">{#N/A,#N/A,FALSE,"일반적사항";#N/A,#N/A,FALSE,"주요재무자료";#N/A,#N/A,FALSE,"표지";#N/A,#N/A,FALSE,"총괄표";#N/A,#N/A,FALSE,"1호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해외특수" hidden="1">{#N/A,#N/A,FALSE,"일반적사항";#N/A,#N/A,FALSE,"주요재무자료";#N/A,#N/A,FALSE,"표지";#N/A,#N/A,FALSE,"총괄표";#N/A,#N/A,FALSE,"1호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해출비" localSheetId="10" hidden="1">{"'Desktop Inventory 현황'!$B$2:$O$35"}</definedName>
    <definedName name="해출비" hidden="1">{"'Desktop Inventory 현황'!$B$2:$O$35"}</definedName>
    <definedName name="해한" localSheetId="10" hidden="1">{#N/A,#N/A,FALSE,"BS";#N/A,#N/A,FALSE,"PL";#N/A,#N/A,FALSE,"A";#N/A,#N/A,FALSE,"B";#N/A,#N/A,FALSE,"B1";#N/A,#N/A,FALSE,"C";#N/A,#N/A,FALSE,"C1";#N/A,#N/A,FALSE,"C2";#N/A,#N/A,FALSE,"D";#N/A,#N/A,FALSE,"E";#N/A,#N/A,FALSE,"F";#N/A,#N/A,FALSE,"AA";#N/A,#N/A,FALSE,"BB";#N/A,#N/A,FALSE,"CC";#N/A,#N/A,FALSE,"DD";#N/A,#N/A,FALSE,"EE";#N/A,#N/A,FALSE,"FF";#N/A,#N/A,FALSE,"PL10";#N/A,#N/A,FALSE,"PL20";#N/A,#N/A,FALSE,"PL30"}</definedName>
    <definedName name="해한" hidden="1">{#N/A,#N/A,FALSE,"BS";#N/A,#N/A,FALSE,"PL";#N/A,#N/A,FALSE,"A";#N/A,#N/A,FALSE,"B";#N/A,#N/A,FALSE,"B1";#N/A,#N/A,FALSE,"C";#N/A,#N/A,FALSE,"C1";#N/A,#N/A,FALSE,"C2";#N/A,#N/A,FALSE,"D";#N/A,#N/A,FALSE,"E";#N/A,#N/A,FALSE,"F";#N/A,#N/A,FALSE,"AA";#N/A,#N/A,FALSE,"BB";#N/A,#N/A,FALSE,"CC";#N/A,#N/A,FALSE,"DD";#N/A,#N/A,FALSE,"EE";#N/A,#N/A,FALSE,"FF";#N/A,#N/A,FALSE,"PL10";#N/A,#N/A,FALSE,"PL20";#N/A,#N/A,FALSE,"PL30"}</definedName>
    <definedName name="핸펀" localSheetId="10" hidden="1">{"'Sheet1'!$A$1:$D$15"}</definedName>
    <definedName name="핸펀" hidden="1">{"'Sheet1'!$A$1:$D$15"}</definedName>
    <definedName name="행복생활">#REF!</definedName>
    <definedName name="행복연금">#REF!</definedName>
    <definedName name="행복종신">#REF!</definedName>
    <definedName name="행사가격">#REF!</definedName>
    <definedName name="행설1종">#REF!</definedName>
    <definedName name="행설2종">#REF!</definedName>
    <definedName name="햐" localSheetId="10" hidden="1">{#N/A,#N/A,FALSE,"1.CRITERIA";#N/A,#N/A,FALSE,"2.IS";#N/A,#N/A,FALSE,"3.BS";#N/A,#N/A,FALSE,"4.PER PL";#N/A,#N/A,FALSE,"5.INVESTMENT";#N/A,#N/A,FALSE,"6.공문";#N/A,#N/A,FALSE,"7.netinvest"}</definedName>
    <definedName name="햐" hidden="1">{#N/A,#N/A,FALSE,"1.CRITERIA";#N/A,#N/A,FALSE,"2.IS";#N/A,#N/A,FALSE,"3.BS";#N/A,#N/A,FALSE,"4.PER PL";#N/A,#N/A,FALSE,"5.INVESTMENT";#N/A,#N/A,FALSE,"6.공문";#N/A,#N/A,FALSE,"7.netinvest"}</definedName>
    <definedName name="향후계획1" localSheetId="10" hidden="1">{#N/A,#N/A,FALSE,"단축1";#N/A,#N/A,FALSE,"단축2";#N/A,#N/A,FALSE,"단축3";#N/A,#N/A,FALSE,"장축";#N/A,#N/A,FALSE,"4WD"}</definedName>
    <definedName name="향후계획1" hidden="1">{#N/A,#N/A,FALSE,"단축1";#N/A,#N/A,FALSE,"단축2";#N/A,#N/A,FALSE,"단축3";#N/A,#N/A,FALSE,"장축";#N/A,#N/A,FALSE,"4WD"}</definedName>
    <definedName name="허" localSheetId="10" hidden="1">{#N/A,#N/A,TRUE,"생산";#N/A,#N/A,TRUE,"표지"}</definedName>
    <definedName name="허" hidden="1">{#N/A,#N/A,TRUE,"생산";#N/A,#N/A,TRUE,"표지"}</definedName>
    <definedName name="허정">#REF!</definedName>
    <definedName name="허ㅓ" localSheetId="10" hidden="1">{#N/A,#N/A,FALSE,"단축1";#N/A,#N/A,FALSE,"단축2";#N/A,#N/A,FALSE,"단축3";#N/A,#N/A,FALSE,"장축";#N/A,#N/A,FALSE,"4WD"}</definedName>
    <definedName name="허ㅓ" hidden="1">{#N/A,#N/A,FALSE,"단축1";#N/A,#N/A,FALSE,"단축2";#N/A,#N/A,FALSE,"단축3";#N/A,#N/A,FALSE,"장축";#N/A,#N/A,FALSE,"4WD"}</definedName>
    <definedName name="혀" localSheetId="10" hidden="1">{#N/A,#N/A,FALSE,"1.CRITERIA";#N/A,#N/A,FALSE,"2.IS";#N/A,#N/A,FALSE,"3.BS";#N/A,#N/A,FALSE,"4.PER PL";#N/A,#N/A,FALSE,"5.INVESTMENT";#N/A,#N/A,FALSE,"6.공문";#N/A,#N/A,FALSE,"7.netinvest"}</definedName>
    <definedName name="혀" hidden="1">{#N/A,#N/A,FALSE,"1.CRITERIA";#N/A,#N/A,FALSE,"2.IS";#N/A,#N/A,FALSE,"3.BS";#N/A,#N/A,FALSE,"4.PER PL";#N/A,#N/A,FALSE,"5.INVESTMENT";#N/A,#N/A,FALSE,"6.공문";#N/A,#N/A,FALSE,"7.netinvest"}</definedName>
    <definedName name="현">#REF!</definedName>
    <definedName name="현1">OFFSET(#REF!,0,0,COUNTA(#REF!),7)</definedName>
    <definedName name="현2">OFFSET(#REF!,0,0,COUNTA(#REF!),7)</definedName>
    <definedName name="현가">#REF!</definedName>
    <definedName name="현가1">#REF!</definedName>
    <definedName name="현금">#REF!</definedName>
    <definedName name="현금_당기말">#REF!</definedName>
    <definedName name="현금_전기말">#REF!</definedName>
    <definedName name="현금\">#REF!</definedName>
    <definedName name="현금23" localSheetId="10" hidden="1">{#N/A,#N/A,FALSE,"BS";#N/A,#N/A,FALSE,"PL";#N/A,#N/A,FALSE,"처분";#N/A,#N/A,FALSE,"현금";#N/A,#N/A,FALSE,"매출";#N/A,#N/A,FALSE,"원가";#N/A,#N/A,FALSE,"경영"}</definedName>
    <definedName name="현금23" hidden="1">{#N/A,#N/A,FALSE,"BS";#N/A,#N/A,FALSE,"PL";#N/A,#N/A,FALSE,"처분";#N/A,#N/A,FALSE,"현금";#N/A,#N/A,FALSE,"매출";#N/A,#N/A,FALSE,"원가";#N/A,#N/A,FALSE,"경영"}</definedName>
    <definedName name="현금거래_5300">#REF!</definedName>
    <definedName name="현금과예금">#REF!</definedName>
    <definedName name="현금둥가물외" localSheetId="10" hidden="1">{#N/A,#N/A,FALSE,"Aging Summary";#N/A,#N/A,FALSE,"Ratio Analysis";#N/A,#N/A,FALSE,"Test 120 Day Accts";#N/A,#N/A,FALSE,"Tickmarks"}</definedName>
    <definedName name="현금둥가물외" hidden="1">{#N/A,#N/A,FALSE,"Aging Summary";#N/A,#N/A,FALSE,"Ratio Analysis";#N/A,#N/A,FALSE,"Test 120 Day Accts";#N/A,#N/A,FALSE,"Tickmarks"}</definedName>
    <definedName name="현금등가물" localSheetId="10" hidden="1">{#N/A,#N/A,FALSE,"Aging Summary";#N/A,#N/A,FALSE,"Ratio Analysis";#N/A,#N/A,FALSE,"Test 120 Day Accts";#N/A,#N/A,FALSE,"Tickmarks"}</definedName>
    <definedName name="현금등가물" hidden="1">{#N/A,#N/A,FALSE,"Aging Summary";#N/A,#N/A,FALSE,"Ratio Analysis";#N/A,#N/A,FALSE,"Test 120 Day Accts";#N/A,#N/A,FALSE,"Tickmarks"}</definedName>
    <definedName name="현금등가물및단기" localSheetId="10"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및등가물" localSheetId="10" hidden="1">{#N/A,#N/A,FALSE,"BS";#N/A,#N/A,FALSE,"PL";#N/A,#N/A,FALSE,"A";#N/A,#N/A,FALSE,"B";#N/A,#N/A,FALSE,"B1";#N/A,#N/A,FALSE,"C";#N/A,#N/A,FALSE,"C1";#N/A,#N/A,FALSE,"C2";#N/A,#N/A,FALSE,"D";#N/A,#N/A,FALSE,"E";#N/A,#N/A,FALSE,"F";#N/A,#N/A,FALSE,"AA";#N/A,#N/A,FALSE,"BB";#N/A,#N/A,FALSE,"CC";#N/A,#N/A,FALSE,"DD";#N/A,#N/A,FALSE,"EE";#N/A,#N/A,FALSE,"FF";#N/A,#N/A,FALSE,"PL10";#N/A,#N/A,FALSE,"PL20";#N/A,#N/A,FALSE,"PL30"}</definedName>
    <definedName name="현금및등가물" hidden="1">{#N/A,#N/A,FALSE,"BS";#N/A,#N/A,FALSE,"PL";#N/A,#N/A,FALSE,"A";#N/A,#N/A,FALSE,"B";#N/A,#N/A,FALSE,"B1";#N/A,#N/A,FALSE,"C";#N/A,#N/A,FALSE,"C1";#N/A,#N/A,FALSE,"C2";#N/A,#N/A,FALSE,"D";#N/A,#N/A,FALSE,"E";#N/A,#N/A,FALSE,"F";#N/A,#N/A,FALSE,"AA";#N/A,#N/A,FALSE,"BB";#N/A,#N/A,FALSE,"CC";#N/A,#N/A,FALSE,"DD";#N/A,#N/A,FALSE,"EE";#N/A,#N/A,FALSE,"FF";#N/A,#N/A,FALSE,"PL10";#N/A,#N/A,FALSE,"PL20";#N/A,#N/A,FALSE,"PL30"}</definedName>
    <definedName name="현금및현금등가물">#REF!</definedName>
    <definedName name="현금배당수익" hidden="1">#REF!</definedName>
    <definedName name="현금예금">#REF!</definedName>
    <definedName name="현금외화">#REF!</definedName>
    <definedName name="현금원화">#REF!</definedName>
    <definedName name="현금출납장">#REF!</definedName>
    <definedName name="현금흐름" localSheetId="10">{"'보고양식'!$A$58:$K$111"}</definedName>
    <definedName name="현금흐름">{"'보고양식'!$A$58:$K$111"}</definedName>
    <definedName name="현금흐름3개월" localSheetId="10" hidden="1">{#N/A,#N/A,FALSE,"UNIT";#N/A,#N/A,FALSE,"UNIT";#N/A,#N/A,FALSE,"계정"}</definedName>
    <definedName name="현금흐름3개월" hidden="1">{#N/A,#N/A,FALSE,"UNIT";#N/A,#N/A,FALSE,"UNIT";#N/A,#N/A,FALSE,"계정"}</definedName>
    <definedName name="현금흐름명세">#REF!</definedName>
    <definedName name="현금흐름정산표" localSheetId="10" hidden="1">{#N/A,#N/A,FALSE,"지침";#N/A,#N/A,FALSE,"환경분석";#N/A,#N/A,FALSE,"Sheet16"}</definedName>
    <definedName name="현금흐름정산표" hidden="1">{#N/A,#N/A,FALSE,"지침";#N/A,#N/A,FALSE,"환경분석";#N/A,#N/A,FALSE,"Sheet16"}</definedName>
    <definedName name="현금흐름표">#REF!</definedName>
    <definedName name="현금흐름표2" localSheetId="10" hidden="1">{#N/A,#N/A,FALSE,"매출이익"}</definedName>
    <definedName name="현금흐름표2" hidden="1">{#N/A,#N/A,FALSE,"매출이익"}</definedName>
    <definedName name="현금흐름표5" localSheetId="1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금흐름표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대">#REF!</definedName>
    <definedName name="현대내자터미널">#REF!</definedName>
    <definedName name="現代綜合商事經由分">#REF!</definedName>
    <definedName name="현인쇄">#REF!,#REF!,#REF!,#REF!,#REF!,#REF!,#REF!,#REF!,#REF!</definedName>
    <definedName name="현작성조서" localSheetId="10" hidden="1">{#N/A,#N/A,FALSE,"BS";#N/A,#N/A,FALSE,"PL";#N/A,#N/A,FALSE,"처분";#N/A,#N/A,FALSE,"현금";#N/A,#N/A,FALSE,"매출";#N/A,#N/A,FALSE,"원가";#N/A,#N/A,FALSE,"경영"}</definedName>
    <definedName name="현작성조서" hidden="1">{#N/A,#N/A,FALSE,"BS";#N/A,#N/A,FALSE,"PL";#N/A,#N/A,FALSE,"처분";#N/A,#N/A,FALSE,"현금";#N/A,#N/A,FALSE,"매출";#N/A,#N/A,FALSE,"원가";#N/A,#N/A,FALSE,"경영"}</definedName>
    <definedName name="현할차">#REF!</definedName>
    <definedName name="현황표2">#REF!</definedName>
    <definedName name="협전">#REF!</definedName>
    <definedName name="협조및조정사항" localSheetId="10" hidden="1">{"'호선별현황(방식)'!$K$22:$P$22","'호선별현황(방식)'!$K$22:$P$22"}</definedName>
    <definedName name="협조및조정사항" hidden="1">{"'호선별현황(방식)'!$K$22:$P$22","'호선별현황(방식)'!$K$22:$P$22"}</definedName>
    <definedName name="호">#REF!</definedName>
    <definedName name="호길">#REF!</definedName>
    <definedName name="호남222"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호남22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호스트IDS" localSheetId="10" hidden="1">{"'Desktop Inventory 현황'!$B$2:$O$35"}</definedName>
    <definedName name="호스트IDS" hidden="1">{"'Desktop Inventory 현황'!$B$2:$O$35"}</definedName>
    <definedName name="호호">#N/A</definedName>
    <definedName name="호ㅓㅎ" localSheetId="10" hidden="1">{#N/A,#N/A,FALSE,"손익표지";#N/A,#N/A,FALSE,"손익계산";#N/A,#N/A,FALSE,"일반관리비";#N/A,#N/A,FALSE,"영업외수익";#N/A,#N/A,FALSE,"영업외비용";#N/A,#N/A,FALSE,"매출액";#N/A,#N/A,FALSE,"요약손익";#N/A,#N/A,FALSE,"요약대차";#N/A,#N/A,FALSE,"매출채권현황";#N/A,#N/A,FALSE,"매출채권명세"}</definedName>
    <definedName name="호ㅓㅎ" hidden="1">{#N/A,#N/A,FALSE,"손익표지";#N/A,#N/A,FALSE,"손익계산";#N/A,#N/A,FALSE,"일반관리비";#N/A,#N/A,FALSE,"영업외수익";#N/A,#N/A,FALSE,"영업외비용";#N/A,#N/A,FALSE,"매출액";#N/A,#N/A,FALSE,"요약손익";#N/A,#N/A,FALSE,"요약대차";#N/A,#N/A,FALSE,"매출채권현황";#N/A,#N/A,FALSE,"매출채권명세"}</definedName>
    <definedName name="호ㅓ호ㅓ" localSheetId="10" hidden="1">{#N/A,#N/A,FALSE,"손익표지";#N/A,#N/A,FALSE,"손익계산";#N/A,#N/A,FALSE,"일반관리비";#N/A,#N/A,FALSE,"영업외수익";#N/A,#N/A,FALSE,"영업외비용";#N/A,#N/A,FALSE,"매출액";#N/A,#N/A,FALSE,"요약손익";#N/A,#N/A,FALSE,"요약대차";#N/A,#N/A,FALSE,"매출채권현황";#N/A,#N/A,FALSE,"매출채권명세"}</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ㅏ" localSheetId="10" hidden="1">{#N/A,#N/A,FALSE,"96 3월물량표";#N/A,#N/A,FALSE,"96 4월물량표";#N/A,#N/A,FALSE,"96 5월물량표"}</definedName>
    <definedName name="호ㅓㅏ" hidden="1">{#N/A,#N/A,FALSE,"96 3월물량표";#N/A,#N/A,FALSE,"96 4월물량표";#N/A,#N/A,FALSE,"96 5월물량표"}</definedName>
    <definedName name="호ㅓㅏ호" localSheetId="10" hidden="1">{#N/A,#N/A,FALSE,"손익표지";#N/A,#N/A,FALSE,"손익계산";#N/A,#N/A,FALSE,"일반관리비";#N/A,#N/A,FALSE,"영업외수익";#N/A,#N/A,FALSE,"영업외비용";#N/A,#N/A,FALSE,"매출액";#N/A,#N/A,FALSE,"요약손익";#N/A,#N/A,FALSE,"요약대차";#N/A,#N/A,FALSE,"매출채권현황";#N/A,#N/A,FALSE,"매출채권명세"}</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홍" localSheetId="10" hidden="1">{#N/A,#N/A,FALSE,"96 3월물량표";#N/A,#N/A,FALSE,"96 4월물량표";#N/A,#N/A,FALSE,"96 5월물량표"}</definedName>
    <definedName name="홍" hidden="1">{#N/A,#N/A,FALSE,"96 3월물량표";#N/A,#N/A,FALSE,"96 4월물량표";#N/A,#N/A,FALSE,"96 5월물량표"}</definedName>
    <definedName name="홍길동" localSheetId="10" hidden="1">{#N/A,#N/A,FALSE,"표지";#N/A,#N/A,FALSE,"전제";#N/A,#N/A,FALSE,"손익-자 (2)";#N/A,#N/A,FALSE,"손익-자";#N/A,#N/A,FALSE,"손익-마 (2)";#N/A,#N/A,FALSE,"손익-마";#N/A,#N/A,FALSE,"총손최종"}</definedName>
    <definedName name="홍길동" hidden="1">{#N/A,#N/A,FALSE,"표지";#N/A,#N/A,FALSE,"전제";#N/A,#N/A,FALSE,"손익-자 (2)";#N/A,#N/A,FALSE,"손익-자";#N/A,#N/A,FALSE,"손익-마 (2)";#N/A,#N/A,FALSE,"손익-마";#N/A,#N/A,FALSE,"총손최종"}</definedName>
    <definedName name="홍성태" localSheetId="10" hidden="1">{#N/A,#N/A,FALSE,"손익표지";#N/A,#N/A,FALSE,"손익계산";#N/A,#N/A,FALSE,"일반관리비";#N/A,#N/A,FALSE,"영업외수익";#N/A,#N/A,FALSE,"영업외비용";#N/A,#N/A,FALSE,"매출액";#N/A,#N/A,FALSE,"요약손익";#N/A,#N/A,FALSE,"요약대차";#N/A,#N/A,FALSE,"매출채권현황";#N/A,#N/A,FALSE,"매출채권명세"}</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홍야홍야" localSheetId="10" hidden="1">{"'Desktop Inventory 현황'!$B$2:$O$35"}</definedName>
    <definedName name="홍야홍야" hidden="1">{"'Desktop Inventory 현황'!$B$2:$O$35"}</definedName>
    <definedName name="홎ㅅㄱ도" localSheetId="10" hidden="1">{#N/A,#N/A,FALSE,"ALM-ASISC"}</definedName>
    <definedName name="홎ㅅㄱ도" hidden="1">{#N/A,#N/A,FALSE,"ALM-ASISC"}</definedName>
    <definedName name="화">#REF!</definedName>
    <definedName name="화주">#REF!</definedName>
    <definedName name="확" localSheetId="10" hidden="1">{#N/A,#N/A,FALSE,"BS";#N/A,#N/A,FALSE,"PL";#N/A,#N/A,FALSE,"처분";#N/A,#N/A,FALSE,"현금";#N/A,#N/A,FALSE,"매출";#N/A,#N/A,FALSE,"원가";#N/A,#N/A,FALSE,"경영"}</definedName>
    <definedName name="확" hidden="1">{#N/A,#N/A,FALSE,"BS";#N/A,#N/A,FALSE,"PL";#N/A,#N/A,FALSE,"처분";#N/A,#N/A,FALSE,"현금";#N/A,#N/A,FALSE,"매출";#N/A,#N/A,FALSE,"원가";#N/A,#N/A,FALSE,"경영"}</definedName>
    <definedName name="확대3" localSheetId="10" hidden="1">{#N/A,#N/A,FALSE,"UNIT";#N/A,#N/A,FALSE,"UNIT";#N/A,#N/A,FALSE,"계정"}</definedName>
    <definedName name="확대3" hidden="1">{#N/A,#N/A,FALSE,"UNIT";#N/A,#N/A,FALSE,"UNIT";#N/A,#N/A,FALSE,"계정"}</definedName>
    <definedName name="확인">#N/A</definedName>
    <definedName name="확인2">#N/A</definedName>
    <definedName name="확정금액">#REF!</definedName>
    <definedName name="확정량">#REF!</definedName>
    <definedName name="확정하여_보고할것.">#REF!</definedName>
    <definedName name="환경" localSheetId="10" hidden="1">{#N/A,#N/A,FALSE,"UNIT";#N/A,#N/A,FALSE,"UNIT";#N/A,#N/A,FALSE,"계정"}</definedName>
    <definedName name="환경" hidden="1">{#N/A,#N/A,FALSE,"UNIT";#N/A,#N/A,FALSE,"UNIT";#N/A,#N/A,FALSE,"계정"}</definedName>
    <definedName name="환류">#REF!</definedName>
    <definedName name="환율">#REF!</definedName>
    <definedName name="환율1">#REF!</definedName>
    <definedName name="환율2">#REF!</definedName>
    <definedName name="환율9703">#REF!</definedName>
    <definedName name="환율유가" localSheetId="10" hidden="1">{#N/A,#N/A,FALSE,"손익표지";#N/A,#N/A,FALSE,"손익계산";#N/A,#N/A,FALSE,"일반관리비";#N/A,#N/A,FALSE,"영업외수익";#N/A,#N/A,FALSE,"영업외비용";#N/A,#N/A,FALSE,"매출액";#N/A,#N/A,FALSE,"요약손익";#N/A,#N/A,FALSE,"요약대차";#N/A,#N/A,FALSE,"매출채권현황";#N/A,#N/A,FALSE,"매출채권명세"}</definedName>
    <definedName name="환율유가" hidden="1">{#N/A,#N/A,FALSE,"손익표지";#N/A,#N/A,FALSE,"손익계산";#N/A,#N/A,FALSE,"일반관리비";#N/A,#N/A,FALSE,"영업외수익";#N/A,#N/A,FALSE,"영업외비용";#N/A,#N/A,FALSE,"매출액";#N/A,#N/A,FALSE,"요약손익";#N/A,#N/A,FALSE,"요약대차";#N/A,#N/A,FALSE,"매출채권현황";#N/A,#N/A,FALSE,"매출채권명세"}</definedName>
    <definedName name="환율적용MACRO">#REF!</definedName>
    <definedName name="환율표">#REF!</definedName>
    <definedName name="환차손내역및향후전망">#REF!</definedName>
    <definedName name="활동이력">#REF!</definedName>
    <definedName name="회계기말취득액">#REF!</definedName>
    <definedName name="회계년도">#REF!</definedName>
    <definedName name="회계연도">#REF!</definedName>
    <definedName name="회계연수">#REF!</definedName>
    <definedName name="회계와세무의가액검토" localSheetId="10" hidden="1">{#N/A,#N/A,FALSE,"9612"}</definedName>
    <definedName name="회계와세무의가액검토" hidden="1">{#N/A,#N/A,FALSE,"9612"}</definedName>
    <definedName name="회계잔액" hidden="1">#REF!</definedName>
    <definedName name="회사">#REF!</definedName>
    <definedName name="회사명">#REF!</definedName>
    <definedName name="회사보관용">#REF!</definedName>
    <definedName name="회사상각액">#REF!</definedName>
    <definedName name="회사의개황">#REF!</definedName>
    <definedName name="회사채1">#REF!</definedName>
    <definedName name="회사측대손">#REF!</definedName>
    <definedName name="회사회신용">#REF!</definedName>
    <definedName name="회수">#REF!</definedName>
    <definedName name="회수공수">#REF!</definedName>
    <definedName name="회식대">#REF!</definedName>
    <definedName name="회원가입권">#REF!</definedName>
    <definedName name="회원권">#REF!</definedName>
    <definedName name="회의비" localSheetId="10" hidden="1">{"'Desktop Inventory 현황'!$B$2:$O$35"}</definedName>
    <definedName name="회의비" hidden="1">{"'Desktop Inventory 현황'!$B$2:$O$35"}</definedName>
    <definedName name="회차">#REF!</definedName>
    <definedName name="회차계좌">#REF!</definedName>
    <definedName name="회현" localSheetId="10" hidden="1">{#N/A,#N/A,FALSE,"손익표지";#N/A,#N/A,FALSE,"손익계산";#N/A,#N/A,FALSE,"일반관리비";#N/A,#N/A,FALSE,"영업외수익";#N/A,#N/A,FALSE,"영업외비용";#N/A,#N/A,FALSE,"매출액";#N/A,#N/A,FALSE,"요약손익";#N/A,#N/A,FALSE,"요약대차";#N/A,#N/A,FALSE,"매출채권현황";#N/A,#N/A,FALSE,"매출채권명세"}</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효" localSheetId="10" hidden="1">{#N/A,#N/A,FALSE,"1.CRITERIA";#N/A,#N/A,FALSE,"2.IS";#N/A,#N/A,FALSE,"3.BS";#N/A,#N/A,FALSE,"4.PER PL";#N/A,#N/A,FALSE,"5.INVESTMENT";#N/A,#N/A,FALSE,"6.공문";#N/A,#N/A,FALSE,"7.netinvest"}</definedName>
    <definedName name="효" hidden="1">{#N/A,#N/A,FALSE,"1.CRITERIA";#N/A,#N/A,FALSE,"2.IS";#N/A,#N/A,FALSE,"3.BS";#N/A,#N/A,FALSE,"4.PER PL";#N/A,#N/A,FALSE,"5.INVESTMENT";#N/A,#N/A,FALSE,"6.공문";#N/A,#N/A,FALSE,"7.netinvest"}</definedName>
    <definedName name="후" localSheetId="10" hidden="1">{#N/A,#N/A,FALSE,"1.CRITERIA";#N/A,#N/A,FALSE,"2.IS";#N/A,#N/A,FALSE,"3.BS";#N/A,#N/A,FALSE,"4.PER PL";#N/A,#N/A,FALSE,"5.INVESTMENT";#N/A,#N/A,FALSE,"6.공문";#N/A,#N/A,FALSE,"7.netinvest"}</definedName>
    <definedName name="후" hidden="1">{#N/A,#N/A,FALSE,"1.CRITERIA";#N/A,#N/A,FALSE,"2.IS";#N/A,#N/A,FALSE,"3.BS";#N/A,#N/A,FALSE,"4.PER PL";#N/A,#N/A,FALSE,"5.INVESTMENT";#N/A,#N/A,FALSE,"6.공문";#N/A,#N/A,FALSE,"7.netinvest"}</definedName>
    <definedName name="후_01">#REF!,#REF!</definedName>
    <definedName name="후_02">#REF!,#REF!</definedName>
    <definedName name="후_03">#REF!,#REF!</definedName>
    <definedName name="후_04">#REF!,#REF!</definedName>
    <definedName name="후_05">#REF!,#REF!</definedName>
    <definedName name="후_06">#REF!,#REF!</definedName>
    <definedName name="후_07">#REF!,#REF!</definedName>
    <definedName name="후_08">#REF!,#REF!</definedName>
    <definedName name="후_09">#REF!,#REF!</definedName>
    <definedName name="후_10">#REF!,#REF!</definedName>
    <definedName name="후_11">#REF!,#REF!</definedName>
    <definedName name="후_12">#REF!,#REF!</definedName>
    <definedName name="후_13">#REF!,#REF!</definedName>
    <definedName name="후_14">#REF!,#REF!</definedName>
    <definedName name="후생수당">#REF!</definedName>
    <definedName name="후후후" localSheetId="10" hidden="1">{"'미착금액'!$A$4:$G$14"}</definedName>
    <definedName name="후후후" hidden="1">{"'미착금액'!$A$4:$G$14"}</definedName>
    <definedName name="휴" localSheetId="10" hidden="1">{#N/A,#N/A,FALSE,"손익표지";#N/A,#N/A,FALSE,"손익계산";#N/A,#N/A,FALSE,"일반관리비";#N/A,#N/A,FALSE,"영업외수익";#N/A,#N/A,FALSE,"영업외비용";#N/A,#N/A,FALSE,"매출액";#N/A,#N/A,FALSE,"요약손익";#N/A,#N/A,FALSE,"요약대차";#N/A,#N/A,FALSE,"매출채권현황";#N/A,#N/A,FALSE,"매출채권명세"}</definedName>
    <definedName name="휴" hidden="1">{#N/A,#N/A,FALSE,"손익표지";#N/A,#N/A,FALSE,"손익계산";#N/A,#N/A,FALSE,"일반관리비";#N/A,#N/A,FALSE,"영업외수익";#N/A,#N/A,FALSE,"영업외비용";#N/A,#N/A,FALSE,"매출액";#N/A,#N/A,FALSE,"요약손익";#N/A,#N/A,FALSE,"요약대차";#N/A,#N/A,FALSE,"매출채권현황";#N/A,#N/A,FALSE,"매출채권명세"}</definedName>
    <definedName name="휴일및야근">#REF!</definedName>
    <definedName name="흐" localSheetId="10" hidden="1">{#N/A,#N/A,FALSE,"1.CRITERIA";#N/A,#N/A,FALSE,"2.IS";#N/A,#N/A,FALSE,"3.BS";#N/A,#N/A,FALSE,"4.PER PL";#N/A,#N/A,FALSE,"5.INVESTMENT";#N/A,#N/A,FALSE,"6.공문";#N/A,#N/A,FALSE,"7.netinvest"}</definedName>
    <definedName name="흐" hidden="1">{#N/A,#N/A,FALSE,"1.CRITERIA";#N/A,#N/A,FALSE,"2.IS";#N/A,#N/A,FALSE,"3.BS";#N/A,#N/A,FALSE,"4.PER PL";#N/A,#N/A,FALSE,"5.INVESTMENT";#N/A,#N/A,FALSE,"6.공문";#N/A,#N/A,FALSE,"7.netinvest"}</definedName>
    <definedName name="흐름" localSheetId="10" hidden="1">{#N/A,#N/A,FALSE,"BS";#N/A,#N/A,FALSE,"PL";#N/A,#N/A,FALSE,"처분";#N/A,#N/A,FALSE,"현금";#N/A,#N/A,FALSE,"매출";#N/A,#N/A,FALSE,"원가";#N/A,#N/A,FALSE,"경영"}</definedName>
    <definedName name="흐름" hidden="1">{#N/A,#N/A,FALSE,"BS";#N/A,#N/A,FALSE,"PL";#N/A,#N/A,FALSE,"처분";#N/A,#N/A,FALSE,"현금";#N/A,#N/A,FALSE,"매출";#N/A,#N/A,FALSE,"원가";#N/A,#N/A,FALSE,"경영"}</definedName>
    <definedName name="흐름표" localSheetId="10" hidden="1">{#N/A,#N/A,FALSE,"UNIT";#N/A,#N/A,FALSE,"UNIT";#N/A,#N/A,FALSE,"계정"}</definedName>
    <definedName name="흐름표" hidden="1">{#N/A,#N/A,FALSE,"UNIT";#N/A,#N/A,FALSE,"UNIT";#N/A,#N/A,FALSE,"계정"}</definedName>
    <definedName name="흐흐">#N/A</definedName>
    <definedName name="흠" localSheetId="10" hidden="1">{"'Sheet1'!$A$1:$D$15"}</definedName>
    <definedName name="흠" hidden="1">{"'Sheet1'!$A$1:$D$15"}</definedName>
    <definedName name="흵____R3_t">#REF!</definedName>
    <definedName name="히히">#REF!</definedName>
    <definedName name="ㅏ"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ㅏ" hidden="1">{#N/A,#N/A,FALSE,"손익표지";#N/A,#N/A,FALSE,"손익계산";#N/A,#N/A,FALSE,"일반관리비";#N/A,#N/A,FALSE,"영업외수익";#N/A,#N/A,FALSE,"영업외비용";#N/A,#N/A,FALSE,"매출액";#N/A,#N/A,FALSE,"요약손익";#N/A,#N/A,FALSE,"요약대차";#N/A,#N/A,FALSE,"매출채권현황";#N/A,#N/A,FALSE,"매출채권명세"}</definedName>
    <definedName name="ㅏ98">#REF!</definedName>
    <definedName name="ㅏㄴ얼">#REF!</definedName>
    <definedName name="ㅏㄷ" localSheetId="10" hidden="1">{#N/A,#N/A,FALSE,"ALM-ASISC"}</definedName>
    <definedName name="ㅏㄷ" hidden="1">{#N/A,#N/A,FALSE,"ALM-ASISC"}</definedName>
    <definedName name="ㅏ딪" localSheetId="10" hidden="1">{#N/A,#N/A,FALSE,"ALM-ASISC"}</definedName>
    <definedName name="ㅏ딪" hidden="1">{#N/A,#N/A,FALSE,"ALM-ASISC"}</definedName>
    <definedName name="ㅏㅇ" localSheetId="10" hidden="1">{#N/A,#N/A,FALSE,"ALM-ASISC"}</definedName>
    <definedName name="ㅏㅇ" hidden="1">{#N/A,#N/A,FALSE,"ALM-ASISC"}</definedName>
    <definedName name="ㅏ앙">#REF!</definedName>
    <definedName name="ㅏ잊" localSheetId="10" hidden="1">{#N/A,#N/A,FALSE,"ALM-ASISC"}</definedName>
    <definedName name="ㅏ잊" hidden="1">{#N/A,#N/A,FALSE,"ALM-ASISC"}</definedName>
    <definedName name="ㅏ짇" localSheetId="10" hidden="1">{#N/A,#N/A,FALSE,"ALM-ASISC"}</definedName>
    <definedName name="ㅏ짇" hidden="1">{#N/A,#N/A,FALSE,"ALM-ASISC"}</definedName>
    <definedName name="ㅏㅏ">#REF!</definedName>
    <definedName name="ㅏㅏㅏ">#REF!</definedName>
    <definedName name="ㅏㅏㅏ갸"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#N/A</definedName>
    <definedName name="ㅏㅏㅣ"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ㅐㅏㅔㅐㅣ" localSheetId="10" hidden="1">{#N/A,#N/A,FALSE,"UNIT";#N/A,#N/A,FALSE,"UNIT";#N/A,#N/A,FALSE,"계정"}</definedName>
    <definedName name="ㅏㅐㅏㅔㅐㅣ" hidden="1">{#N/A,#N/A,FALSE,"UNIT";#N/A,#N/A,FALSE,"UNIT";#N/A,#N/A,FALSE,"계정"}</definedName>
    <definedName name="ㅏㅓ" localSheetId="10" hidden="1">{#N/A,#N/A,FALSE,"단축1";#N/A,#N/A,FALSE,"단축2";#N/A,#N/A,FALSE,"단축3";#N/A,#N/A,FALSE,"장축";#N/A,#N/A,FALSE,"4WD"}</definedName>
    <definedName name="ㅏㅓ" hidden="1">{#N/A,#N/A,FALSE,"단축1";#N/A,#N/A,FALSE,"단축2";#N/A,#N/A,FALSE,"단축3";#N/A,#N/A,FALSE,"장축";#N/A,#N/A,FALSE,"4WD"}</definedName>
    <definedName name="ㅏㅓㅣㅣ">#REF!</definedName>
    <definedName name="ㅏㅣㄴ" localSheetId="10" hidden="1">{#N/A,#N/A,FALSE,"ALM-ASISC"}</definedName>
    <definedName name="ㅏㅣㄴ" hidden="1">{#N/A,#N/A,FALSE,"ALM-ASISC"}</definedName>
    <definedName name="ㅏㅣㄷ" localSheetId="10" hidden="1">{#N/A,#N/A,FALSE,"ALM-ASISC"}</definedName>
    <definedName name="ㅏㅣㄷ" hidden="1">{#N/A,#N/A,FALSE,"ALM-ASISC"}</definedName>
    <definedName name="ㅐ" localSheetId="10" hidden="1">{#N/A,#N/A,FALSE,"UNIT";#N/A,#N/A,FALSE,"UNIT";#N/A,#N/A,FALSE,"계정"}</definedName>
    <definedName name="ㅐ" hidden="1">{#N/A,#N/A,FALSE,"UNIT";#N/A,#N/A,FALSE,"UNIT";#N/A,#N/A,FALSE,"계정"}</definedName>
    <definedName name="ㅐㅏ" localSheetId="1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ㅐㅏ"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ㅐㅐ" localSheetId="10" hidden="1">{#N/A,#N/A,FALSE,"을지 (4)";#N/A,#N/A,FALSE,"을지 (5)";#N/A,#N/A,FALSE,"을지 (6)"}</definedName>
    <definedName name="ㅐㅐ" hidden="1">{#N/A,#N/A,FALSE,"을지 (4)";#N/A,#N/A,FALSE,"을지 (5)";#N/A,#N/A,FALSE,"을지 (6)"}</definedName>
    <definedName name="ㅐㅐㅐ" localSheetId="10" hidden="1">{#N/A,#N/A,FALSE,"지침";#N/A,#N/A,FALSE,"환경분석";#N/A,#N/A,FALSE,"Sheet16"}</definedName>
    <definedName name="ㅐㅐㅐ" hidden="1">{#N/A,#N/A,FALSE,"지침";#N/A,#N/A,FALSE,"환경분석";#N/A,#N/A,FALSE,"Sheet16"}</definedName>
    <definedName name="ㅐㅐㅐㅐ">#REF!</definedName>
    <definedName name="ㅑ">#REF!</definedName>
    <definedName name="ㅑ13">#REF!</definedName>
    <definedName name="ㅑ525">#REF!</definedName>
    <definedName name="ㅑㅑ" localSheetId="10" hidden="1">{"'Desktop Inventory 현황'!$B$2:$O$35"}</definedName>
    <definedName name="ㅑㅑ" hidden="1">{"'Desktop Inventory 현황'!$B$2:$O$35"}</definedName>
    <definedName name="ㅑㅑㅑ" localSheetId="10" hidden="1">{#N/A,#N/A,FALSE,"초도품";#N/A,#N/A,FALSE,"초도품 (2)";#N/A,#N/A,FALSE,"초도품 (3)";#N/A,#N/A,FALSE,"초도품 (4)";#N/A,#N/A,FALSE,"초도품 (5)";#N/A,#N/A,FALSE,"초도품 (6)"}</definedName>
    <definedName name="ㅑㅑㅑ" hidden="1">{#N/A,#N/A,FALSE,"초도품";#N/A,#N/A,FALSE,"초도품 (2)";#N/A,#N/A,FALSE,"초도품 (3)";#N/A,#N/A,FALSE,"초도품 (4)";#N/A,#N/A,FALSE,"초도품 (5)";#N/A,#N/A,FALSE,"초도품 (6)"}</definedName>
    <definedName name="ㅑㅑㅑㅑ" localSheetId="10" hidden="1">{#N/A,#N/A,FALSE,"UNIT";#N/A,#N/A,FALSE,"UNIT";#N/A,#N/A,FALSE,"계정"}</definedName>
    <definedName name="ㅑㅑㅑㅑ" hidden="1">{#N/A,#N/A,FALSE,"UNIT";#N/A,#N/A,FALSE,"UNIT";#N/A,#N/A,FALSE,"계정"}</definedName>
    <definedName name="ㅓ" localSheetId="10" hidden="1">{#N/A,#N/A,TRUE,"Y생산";#N/A,#N/A,TRUE,"Y판매";#N/A,#N/A,TRUE,"Y총물량";#N/A,#N/A,TRUE,"Y능력";#N/A,#N/A,TRUE,"YKD"}</definedName>
    <definedName name="ㅓ" hidden="1">{#N/A,#N/A,TRUE,"Y생산";#N/A,#N/A,TRUE,"Y판매";#N/A,#N/A,TRUE,"Y총물량";#N/A,#N/A,TRUE,"Y능력";#N/A,#N/A,TRUE,"YKD"}</definedName>
    <definedName name="ㅓ24">#REF!</definedName>
    <definedName name="ㅓ난"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ㄹ" localSheetId="10" hidden="1">{#N/A,#N/A,TRUE,"일정"}</definedName>
    <definedName name="ㅓㄹ" hidden="1">{#N/A,#N/A,TRUE,"일정"}</definedName>
    <definedName name="ㅓ아ㅣㄷ" localSheetId="10" hidden="1">{#N/A,#N/A,FALSE,"ALM-ASISC"}</definedName>
    <definedName name="ㅓ아ㅣㄷ" hidden="1">{#N/A,#N/A,FALSE,"ALM-ASISC"}</definedName>
    <definedName name="ㅓㅎ" localSheetId="10" hidden="1">{#N/A,#N/A,FALSE,"Sheet1"}</definedName>
    <definedName name="ㅓㅎ" hidden="1">{#N/A,#N/A,FALSE,"Sheet1"}</definedName>
    <definedName name="ㅓ힌ㄹ">#REF!</definedName>
    <definedName name="ㅓㅏ리앙" localSheetId="10" hidden="1">{#N/A,#N/A,FALSE,"UNIT";#N/A,#N/A,FALSE,"UNIT";#N/A,#N/A,FALSE,"계정"}</definedName>
    <definedName name="ㅓㅏ리앙" hidden="1">{#N/A,#N/A,FALSE,"UNIT";#N/A,#N/A,FALSE,"UNIT";#N/A,#N/A,FALSE,"계정"}</definedName>
    <definedName name="ㅓㅏㅛㅕ">#REF!</definedName>
    <definedName name="ㅓㅓ"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ㄹ"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ㅓ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ㅓㅏ니ㅣㅇ"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 localSheetId="10"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ㅓㅓㅓ"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ㅓㅓㅓㄴ"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#N/A</definedName>
    <definedName name="ㅓㅓㅗ라ㅓㄴ오라ㅓㅁㄴ오라넘오람ㄴ엄ㄴㅇㅇㄴㅁㅁㄴㅇㅇㄴㄴㅇㅁ">#N/A</definedName>
    <definedName name="ㅓㅗ">#REF!</definedName>
    <definedName name="ㅓㅗㅎ"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ㅗ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ㅗㅓㅗㅓㅗ" hidden="1">#REF!</definedName>
    <definedName name="ㅔ" localSheetId="10" hidden="1">{#N/A,#N/A,FALSE,"단축1";#N/A,#N/A,FALSE,"단축2";#N/A,#N/A,FALSE,"단축3";#N/A,#N/A,FALSE,"장축";#N/A,#N/A,FALSE,"4WD"}</definedName>
    <definedName name="ㅔ" hidden="1">{#N/A,#N/A,FALSE,"단축1";#N/A,#N/A,FALSE,"단축2";#N/A,#N/A,FALSE,"단축3";#N/A,#N/A,FALSE,"장축";#N/A,#N/A,FALSE,"4WD"}</definedName>
    <definedName name="ㅔㅔ" localSheetId="10" hidden="1">{#N/A,#N/A,FALSE,"초도품";#N/A,#N/A,FALSE,"초도품 (2)";#N/A,#N/A,FALSE,"초도품 (3)";#N/A,#N/A,FALSE,"초도품 (4)";#N/A,#N/A,FALSE,"초도품 (5)";#N/A,#N/A,FALSE,"초도품 (6)"}</definedName>
    <definedName name="ㅔㅔ" hidden="1">{#N/A,#N/A,FALSE,"초도품";#N/A,#N/A,FALSE,"초도품 (2)";#N/A,#N/A,FALSE,"초도품 (3)";#N/A,#N/A,FALSE,"초도품 (4)";#N/A,#N/A,FALSE,"초도품 (5)";#N/A,#N/A,FALSE,"초도품 (6)"}</definedName>
    <definedName name="ㅔㅔㅔㅔ">#REF!</definedName>
    <definedName name="ㅕ" localSheetId="10" hidden="1">{#N/A,#N/A,FALSE,"BS";#N/A,#N/A,FALSE,"PL";#N/A,#N/A,FALSE,"처분";#N/A,#N/A,FALSE,"현금";#N/A,#N/A,FALSE,"매출";#N/A,#N/A,FALSE,"원가";#N/A,#N/A,FALSE,"경영"}</definedName>
    <definedName name="ㅕ" hidden="1">{#N/A,#N/A,FALSE,"BS";#N/A,#N/A,FALSE,"PL";#N/A,#N/A,FALSE,"처분";#N/A,#N/A,FALSE,"현금";#N/A,#N/A,FALSE,"매출";#N/A,#N/A,FALSE,"원가";#N/A,#N/A,FALSE,"경영"}</definedName>
    <definedName name="ㅕㅏㅑ">#REF!</definedName>
    <definedName name="ㅕㅑㅕㅑ" localSheetId="10" hidden="1">{"'Desktop Inventory 현황'!$B$2:$O$35"}</definedName>
    <definedName name="ㅕㅑㅕㅑ" hidden="1">{"'Desktop Inventory 현황'!$B$2:$O$35"}</definedName>
    <definedName name="ㅕㅕ" hidden="1">#REF!</definedName>
    <definedName name="ㅕㅕㅕ" localSheetId="10" hidden="1">{#N/A,#N/A,FALSE,"을지 (4)";#N/A,#N/A,FALSE,"을지 (5)";#N/A,#N/A,FALSE,"을지 (6)"}</definedName>
    <definedName name="ㅕㅕㅕ" hidden="1">{#N/A,#N/A,FALSE,"을지 (4)";#N/A,#N/A,FALSE,"을지 (5)";#N/A,#N/A,FALSE,"을지 (6)"}</definedName>
    <definedName name="ㅕㅛ" localSheetId="10" hidden="1">{#N/A,#N/A,FALSE,"Sheet1"}</definedName>
    <definedName name="ㅕㅛ" hidden="1">{#N/A,#N/A,FALSE,"Sheet1"}</definedName>
    <definedName name="ㅗ"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ㅗ" hidden="1">{#N/A,#N/A,FALSE,"손익표지";#N/A,#N/A,FALSE,"손익계산";#N/A,#N/A,FALSE,"일반관리비";#N/A,#N/A,FALSE,"영업외수익";#N/A,#N/A,FALSE,"영업외비용";#N/A,#N/A,FALSE,"매출액";#N/A,#N/A,FALSE,"요약손익";#N/A,#N/A,FALSE,"요약대차";#N/A,#N/A,FALSE,"매출채권현황";#N/A,#N/A,FALSE,"매출채권명세"}</definedName>
    <definedName name="ㅗ1015">#REF!</definedName>
    <definedName name="ㅗ1018">#REF!</definedName>
    <definedName name="ㅗ122">#REF!</definedName>
    <definedName name="ㅗ3">#REF!</definedName>
    <definedName name="ㅗ6">#REF!</definedName>
    <definedName name="ㅗㄱㄴㅇㅁ" localSheetId="10" hidden="1">{#N/A,#N/A,TRUE,"일정"}</definedName>
    <definedName name="ㅗㄱㄴㅇㅁ" hidden="1">{#N/A,#N/A,TRUE,"일정"}</definedName>
    <definedName name="ㅗㄹ호"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ㅗ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ㅗ허호ㅓ"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ㅓ" localSheetId="10" hidden="1">{#N/A,#N/A,FALSE,"BS";#N/A,#N/A,FALSE,"PL";#N/A,#N/A,FALSE,"처분";#N/A,#N/A,FALSE,"현금";#N/A,#N/A,FALSE,"매출";#N/A,#N/A,FALSE,"원가";#N/A,#N/A,FALSE,"경영"}</definedName>
    <definedName name="ㅗㅓ" hidden="1">{#N/A,#N/A,FALSE,"BS";#N/A,#N/A,FALSE,"PL";#N/A,#N/A,FALSE,"처분";#N/A,#N/A,FALSE,"현금";#N/A,#N/A,FALSE,"매출";#N/A,#N/A,FALSE,"원가";#N/A,#N/A,FALSE,"경영"}</definedName>
    <definedName name="ㅗㅓㅗ" localSheetId="10" hidden="1">{#N/A,#N/A,FALSE,"BS";#N/A,#N/A,FALSE,"PL";#N/A,#N/A,FALSE,"A";#N/A,#N/A,FALSE,"B";#N/A,#N/A,FALSE,"B1";#N/A,#N/A,FALSE,"C";#N/A,#N/A,FALSE,"C1";#N/A,#N/A,FALSE,"C2";#N/A,#N/A,FALSE,"D";#N/A,#N/A,FALSE,"E";#N/A,#N/A,FALSE,"F";#N/A,#N/A,FALSE,"AA";#N/A,#N/A,FALSE,"BB";#N/A,#N/A,FALSE,"CC";#N/A,#N/A,FALSE,"DD";#N/A,#N/A,FALSE,"EE";#N/A,#N/A,FALSE,"FF";#N/A,#N/A,FALSE,"PL10";#N/A,#N/A,FALSE,"PL20";#N/A,#N/A,FALSE,"PL30"}</definedName>
    <definedName name="ㅗㅓㅗ" hidden="1">{#N/A,#N/A,FALSE,"BS";#N/A,#N/A,FALSE,"PL";#N/A,#N/A,FALSE,"A";#N/A,#N/A,FALSE,"B";#N/A,#N/A,FALSE,"B1";#N/A,#N/A,FALSE,"C";#N/A,#N/A,FALSE,"C1";#N/A,#N/A,FALSE,"C2";#N/A,#N/A,FALSE,"D";#N/A,#N/A,FALSE,"E";#N/A,#N/A,FALSE,"F";#N/A,#N/A,FALSE,"AA";#N/A,#N/A,FALSE,"BB";#N/A,#N/A,FALSE,"CC";#N/A,#N/A,FALSE,"DD";#N/A,#N/A,FALSE,"EE";#N/A,#N/A,FALSE,"FF";#N/A,#N/A,FALSE,"PL10";#N/A,#N/A,FALSE,"PL20";#N/A,#N/A,FALSE,"PL30"}</definedName>
    <definedName name="ㅗㅕㅓ">#REF!</definedName>
    <definedName name="ㅗㅗ" localSheetId="10" hidden="1">{#N/A,#N/A,FALSE,"초도품";#N/A,#N/A,FALSE,"초도품 (2)";#N/A,#N/A,FALSE,"초도품 (3)";#N/A,#N/A,FALSE,"초도품 (4)";#N/A,#N/A,FALSE,"초도품 (5)";#N/A,#N/A,FALSE,"초도품 (6)"}</definedName>
    <definedName name="ㅗㅗ" hidden="1">{#N/A,#N/A,FALSE,"초도품";#N/A,#N/A,FALSE,"초도품 (2)";#N/A,#N/A,FALSE,"초도품 (3)";#N/A,#N/A,FALSE,"초도품 (4)";#N/A,#N/A,FALSE,"초도품 (5)";#N/A,#N/A,FALSE,"초도품 (6)"}</definedName>
    <definedName name="ㅗㅗㅗ"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ㅓ">#REF!</definedName>
    <definedName name="ㅗㅗㅗㅗ">#N/A</definedName>
    <definedName name="ㅛ" localSheetId="10" hidden="1">{#N/A,#N/A,FALSE,"BS";#N/A,#N/A,FALSE,"PL";#N/A,#N/A,FALSE,"처분";#N/A,#N/A,FALSE,"현금";#N/A,#N/A,FALSE,"매출";#N/A,#N/A,FALSE,"원가";#N/A,#N/A,FALSE,"경영"}</definedName>
    <definedName name="ㅛ" hidden="1">{#N/A,#N/A,FALSE,"BS";#N/A,#N/A,FALSE,"PL";#N/A,#N/A,FALSE,"처분";#N/A,#N/A,FALSE,"현금";#N/A,#N/A,FALSE,"매출";#N/A,#N/A,FALSE,"원가";#N/A,#N/A,FALSE,"경영"}</definedName>
    <definedName name="ㅛㄱ됴ㄱㄷ죠ㅅㄱ됴ㅅㄱㄷ죡ㄷ죠" localSheetId="10" hidden="1">{#N/A,#N/A,TRUE,"일정"}</definedName>
    <definedName name="ㅛㄱ됴ㄱㄷ죠ㅅㄱ됴ㅅㄱㄷ죡ㄷ죠" hidden="1">{#N/A,#N/A,TRUE,"일정"}</definedName>
    <definedName name="ㅛㅕ">#REF!</definedName>
    <definedName name="ㅛㅕㅕㅕ">#N/A</definedName>
    <definedName name="ㅛㅗㄴㄴ" localSheetId="10">{0;0;0;0;5;1;0.75;0;0;0;2;FALSE;FALSE;FALSE;FALSE;FALSE;#N/A;1;100;#N/A;#N/A;"";""}</definedName>
    <definedName name="ㅛㅗㄴㄴ">{0;0;0;0;5;1;0.75;0;0;0;2;FALSE;FALSE;FALSE;FALSE;FALSE;#N/A;1;100;#N/A;#N/A;"";""}</definedName>
    <definedName name="ㅛㅗㅂ좆" hidden="1">#REF!</definedName>
    <definedName name="ㅛㅛㅛ" localSheetId="10" hidden="1">{#N/A,#N/A,FALSE,"초도품";#N/A,#N/A,FALSE,"초도품 (2)";#N/A,#N/A,FALSE,"초도품 (3)";#N/A,#N/A,FALSE,"초도품 (4)";#N/A,#N/A,FALSE,"초도품 (5)";#N/A,#N/A,FALSE,"초도품 (6)"}</definedName>
    <definedName name="ㅛㅛㅛ" hidden="1">{#N/A,#N/A,FALSE,"초도품";#N/A,#N/A,FALSE,"초도품 (2)";#N/A,#N/A,FALSE,"초도품 (3)";#N/A,#N/A,FALSE,"초도품 (4)";#N/A,#N/A,FALSE,"초도품 (5)";#N/A,#N/A,FALSE,"초도품 (6)"}</definedName>
    <definedName name="ㅛㅛㅛㅛ">#REF!</definedName>
    <definedName name="ㅜ">#REF!</definedName>
    <definedName name="ㅜ다" localSheetId="10" hidden="1">{#N/A,#N/A,FALSE,"ALM-ASISC"}</definedName>
    <definedName name="ㅜ다" hidden="1">{#N/A,#N/A,FALSE,"ALM-ASISC"}</definedName>
    <definedName name="ㅜㅈ다" localSheetId="10" hidden="1">{#N/A,#N/A,FALSE,"ALM-ASISC"}</definedName>
    <definedName name="ㅜㅈ다" hidden="1">{#N/A,#N/A,FALSE,"ALM-ASISC"}</definedName>
    <definedName name="ㅜ자ㅣㅂ" localSheetId="10" hidden="1">{#N/A,#N/A,FALSE,"ALM-ASISC"}</definedName>
    <definedName name="ㅜ자ㅣㅂ" hidden="1">{#N/A,#N/A,FALSE,"ALM-ASISC"}</definedName>
    <definedName name="ㅜㅗㅛ" localSheetId="10" hidden="1">{#N/A,#N/A,FALSE,"Sheet1"}</definedName>
    <definedName name="ㅜㅗㅛ" hidden="1">{#N/A,#N/A,FALSE,"Sheet1"}</definedName>
    <definedName name="ㅜㅛㅅㄱ누ㅛㅅㄱ누ㅛㅅㄴ구ㅛㅅㄱㄴ" localSheetId="10" hidden="1">{#N/A,#N/A,TRUE,"일정"}</definedName>
    <definedName name="ㅜㅛㅅㄱ누ㅛㅅㄱ누ㅛㅅㄴ구ㅛㅅㄱㄴ" hidden="1">{#N/A,#N/A,TRUE,"일정"}</definedName>
    <definedName name="ㅜㅜ">#N/A</definedName>
    <definedName name="ㅜㅜㅜ">#N/A</definedName>
    <definedName name="ㅜㅜㅜㅜ" localSheetId="10" hidden="1">{#N/A,#N/A,FALSE,"UNIT";#N/A,#N/A,FALSE,"UNIT";#N/A,#N/A,FALSE,"계정"}</definedName>
    <definedName name="ㅜㅜㅜㅜ" hidden="1">{#N/A,#N/A,FALSE,"UNIT";#N/A,#N/A,FALSE,"UNIT";#N/A,#N/A,FALSE,"계정"}</definedName>
    <definedName name="ㅜㅜㅜㅜㅜㅜ" localSheetId="10" hidden="1">{#N/A,#N/A,FALSE,"UNIT";#N/A,#N/A,FALSE,"UNIT";#N/A,#N/A,FALSE,"계정"}</definedName>
    <definedName name="ㅜㅜㅜㅜㅜㅜ" hidden="1">{#N/A,#N/A,FALSE,"UNIT";#N/A,#N/A,FALSE,"UNIT";#N/A,#N/A,FALSE,"계정"}</definedName>
    <definedName name="ㅜㅜㅜㅜㅜㅜㅜㅜㅜ" localSheetId="10" hidden="1">{#N/A,#N/A,FALSE,"Sheet1"}</definedName>
    <definedName name="ㅜㅜㅜㅜㅜㅜㅜㅜㅜ" hidden="1">{#N/A,#N/A,FALSE,"Sheet1"}</definedName>
    <definedName name="ㅠ">#REF!</definedName>
    <definedName name="ㅠ226">#REF!</definedName>
    <definedName name="ㅠㅋ">#REF!</definedName>
    <definedName name="ㅠㅍ" localSheetId="10" hidden="1">{#N/A,#N/A,FALSE,"UNIT";#N/A,#N/A,FALSE,"UNIT";#N/A,#N/A,FALSE,"계정"}</definedName>
    <definedName name="ㅠㅍ" hidden="1">{#N/A,#N/A,FALSE,"UNIT";#N/A,#N/A,FALSE,"UNIT";#N/A,#N/A,FALSE,"계정"}</definedName>
    <definedName name="ㅠㅓ42">#REF!</definedName>
    <definedName name="ㅠㅜㅠㅜㅜㅜ">#N/A</definedName>
    <definedName name="ㅠㅠ">#N/A</definedName>
    <definedName name="ㅠㅠㅠ" localSheetId="10" hidden="1">{#N/A,#N/A,FALSE,"지침";#N/A,#N/A,FALSE,"환경분석";#N/A,#N/A,FALSE,"Sheet16"}</definedName>
    <definedName name="ㅠㅠㅠ" hidden="1">{#N/A,#N/A,FALSE,"지침";#N/A,#N/A,FALSE,"환경분석";#N/A,#N/A,FALSE,"Sheet16"}</definedName>
    <definedName name="ㅠㅠㅠㅠㅠ" localSheetId="10" hidden="1">{#N/A,#N/A,FALSE,"UNIT";#N/A,#N/A,FALSE,"UNIT";#N/A,#N/A,FALSE,"계정"}</definedName>
    <definedName name="ㅠㅠㅠㅠㅠ" hidden="1">{#N/A,#N/A,FALSE,"UNIT";#N/A,#N/A,FALSE,"UNIT";#N/A,#N/A,FALSE,"계정"}</definedName>
    <definedName name="ㅠㅠㅠㅠㅠㅠ" localSheetId="10" hidden="1">{#N/A,#N/A,FALSE,"UNIT";#N/A,#N/A,FALSE,"UNIT";#N/A,#N/A,FALSE,"계정"}</definedName>
    <definedName name="ㅠㅠㅠㅠㅠㅠ" hidden="1">{#N/A,#N/A,FALSE,"UNIT";#N/A,#N/A,FALSE,"UNIT";#N/A,#N/A,FALSE,"계정"}</definedName>
    <definedName name="ㅡ">#REF!</definedName>
    <definedName name="ㅡㅡ" localSheetId="10"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ㅡㅡ"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ㅡㅡㅡ" localSheetId="10" hidden="1">{#N/A,#N/A,FALSE,"지침";#N/A,#N/A,FALSE,"환경분석";#N/A,#N/A,FALSE,"Sheet16"}</definedName>
    <definedName name="ㅡㅡㅡ" hidden="1">{#N/A,#N/A,FALSE,"지침";#N/A,#N/A,FALSE,"환경분석";#N/A,#N/A,FALSE,"Sheet16"}</definedName>
    <definedName name="ㅡㅡㅡㅡㅡㅡ" localSheetId="10" hidden="1">{#N/A,#N/A,FALSE,"UNIT";#N/A,#N/A,FALSE,"UNIT";#N/A,#N/A,FALSE,"계정"}</definedName>
    <definedName name="ㅡㅡㅡㅡㅡㅡ" hidden="1">{#N/A,#N/A,FALSE,"UNIT";#N/A,#N/A,FALSE,"UNIT";#N/A,#N/A,FALSE,"계정"}</definedName>
    <definedName name="ㅡㅡㅡㅡㅡㅡㅡㅡ"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ㅡㅡㅡㅡㅡㅡㅡㅡ" hidden="1">{#N/A,#N/A,FALSE,"손익표지";#N/A,#N/A,FALSE,"손익계산";#N/A,#N/A,FALSE,"일반관리비";#N/A,#N/A,FALSE,"영업외수익";#N/A,#N/A,FALSE,"영업외비용";#N/A,#N/A,FALSE,"매출액";#N/A,#N/A,FALSE,"요약손익";#N/A,#N/A,FALSE,"요약대차";#N/A,#N/A,FALSE,"매출채권현황";#N/A,#N/A,FALSE,"매출채권명세"}</definedName>
    <definedName name="ㅣ">#REF!</definedName>
    <definedName name="ㅣ니니니"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ㅣ니니니" hidden="1">{#N/A,#N/A,FALSE,"손익표지";#N/A,#N/A,FALSE,"손익계산";#N/A,#N/A,FALSE,"일반관리비";#N/A,#N/A,FALSE,"영업외수익";#N/A,#N/A,FALSE,"영업외비용";#N/A,#N/A,FALSE,"매출액";#N/A,#N/A,FALSE,"요약손익";#N/A,#N/A,FALSE,"요약대차";#N/A,#N/A,FALSE,"매출채권현황";#N/A,#N/A,FALSE,"매출채권명세"}</definedName>
    <definedName name="ㅣ닺" localSheetId="10" hidden="1">{#N/A,#N/A,FALSE,"ALM-ASISC"}</definedName>
    <definedName name="ㅣ닺" hidden="1">{#N/A,#N/A,FALSE,"ALM-ASISC"}</definedName>
    <definedName name="ㅣㅇ" localSheetId="10" hidden="1">{#N/A,#N/A,FALSE,"ALM-ASISC"}</definedName>
    <definedName name="ㅣㅇ" hidden="1">{#N/A,#N/A,FALSE,"ALM-ASISC"}</definedName>
    <definedName name="ㅣ앙">#REF!</definedName>
    <definedName name="ㅣㅈ다" localSheetId="10" hidden="1">{#N/A,#N/A,FALSE,"ALM-ASISC"}</definedName>
    <definedName name="ㅣㅈ다" hidden="1">{#N/A,#N/A,FALSE,"ALM-ASISC"}</definedName>
    <definedName name="ㅣ잗" localSheetId="10" hidden="1">{#N/A,#N/A,FALSE,"ALM-ASISC"}</definedName>
    <definedName name="ㅣ잗" hidden="1">{#N/A,#N/A,FALSE,"ALM-ASISC"}</definedName>
    <definedName name="ㅣ젇" localSheetId="10" hidden="1">{#N/A,#N/A,FALSE,"ALM-ASISC"}</definedName>
    <definedName name="ㅣ젇" hidden="1">{#N/A,#N/A,FALSE,"ALM-ASISC"}</definedName>
    <definedName name="ㅣㅏ" localSheetId="10" hidden="1">{#N/A,#N/A,FALSE,"단축1";#N/A,#N/A,FALSE,"단축2";#N/A,#N/A,FALSE,"단축3";#N/A,#N/A,FALSE,"장축";#N/A,#N/A,FALSE,"4WD"}</definedName>
    <definedName name="ㅣㅏ" hidden="1">{#N/A,#N/A,FALSE,"단축1";#N/A,#N/A,FALSE,"단축2";#N/A,#N/A,FALSE,"단축3";#N/A,#N/A,FALSE,"장축";#N/A,#N/A,FALSE,"4WD"}</definedName>
    <definedName name="ㅣㅏ아ㅓㄴ"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 localSheetId="10" hidden="1">{#N/A,#N/A,FALSE,"을지 (4)";#N/A,#N/A,FALSE,"을지 (5)";#N/A,#N/A,FALSE,"을지 (6)"}</definedName>
    <definedName name="ㅣㅣ" hidden="1">{#N/A,#N/A,FALSE,"을지 (4)";#N/A,#N/A,FALSE,"을지 (5)";#N/A,#N/A,FALSE,"을지 (6)"}</definedName>
    <definedName name="ㅣㅣㅣ">#REF!</definedName>
    <definedName name="ㅣㅣㅣ노원문화"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ㅏㅏㅏ">#REF!</definedName>
    <definedName name="ㅣㅣㅣㅣ">#REF!</definedName>
    <definedName name="ㅣㅣㅣㅣㅣㅣㅣㅣㅣㅣㅣ" localSheetId="10" hidden="1">{#N/A,#N/A,FALSE,"Sheet1"}</definedName>
    <definedName name="ㅣㅣㅣㅣㅣㅣㅣㅣㅣㅣㅣ" hidden="1">{#N/A,#N/A,FALSE,"Sheet1"}</definedName>
  </definedNames>
  <calcPr calcId="191029"/>
  <pivotCaches>
    <pivotCache cacheId="1" r:id="rId13"/>
    <pivotCache cacheId="2" r:id="rId14"/>
    <pivotCache cacheId="3"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23" l="1"/>
  <c r="G19" i="23" s="1"/>
  <c r="G25" i="23" l="1"/>
  <c r="G31" i="23"/>
  <c r="G46" i="23"/>
  <c r="G59" i="23" l="1"/>
  <c r="G74" i="23" s="1"/>
  <c r="G23" i="23"/>
  <c r="G91" i="23" l="1"/>
  <c r="G73" i="23"/>
  <c r="F5" i="8" l="1"/>
  <c r="F5" i="11"/>
  <c r="F13" i="16"/>
  <c r="F11" i="16"/>
  <c r="F9" i="16"/>
  <c r="F17" i="17"/>
  <c r="F14" i="17"/>
  <c r="F9" i="17"/>
  <c r="F23" i="18"/>
  <c r="F17" i="18"/>
  <c r="F16" i="18"/>
  <c r="F15" i="18"/>
  <c r="F13" i="18"/>
  <c r="F12" i="18"/>
  <c r="F11" i="18"/>
  <c r="F9" i="18"/>
  <c r="F12" i="20"/>
  <c r="F11" i="20"/>
  <c r="F10" i="20"/>
  <c r="F11" i="21"/>
  <c r="F10" i="21"/>
  <c r="E140" i="22"/>
  <c r="H140" i="22" s="1"/>
  <c r="E139" i="22"/>
  <c r="H139" i="22" s="1"/>
  <c r="E138" i="22"/>
  <c r="H138" i="22" s="1"/>
  <c r="E137" i="22"/>
  <c r="H137" i="22" s="1"/>
  <c r="H136" i="22"/>
  <c r="E136" i="22"/>
  <c r="E135" i="22"/>
  <c r="H135" i="22" s="1"/>
  <c r="E134" i="22"/>
  <c r="H134" i="22" s="1"/>
  <c r="E133" i="22"/>
  <c r="H133" i="22" s="1"/>
  <c r="H132" i="22"/>
  <c r="E132" i="22"/>
  <c r="E131" i="22"/>
  <c r="H131" i="22" s="1"/>
  <c r="E130" i="22"/>
  <c r="H130" i="22" s="1"/>
  <c r="E129" i="22"/>
  <c r="H129" i="22" s="1"/>
  <c r="H128" i="22"/>
  <c r="E128" i="22"/>
  <c r="E127" i="22"/>
  <c r="H127" i="22" s="1"/>
  <c r="E126" i="22"/>
  <c r="H126" i="22" s="1"/>
  <c r="E125" i="22"/>
  <c r="H125" i="22" s="1"/>
  <c r="H124" i="22"/>
  <c r="E124" i="22"/>
  <c r="E123" i="22"/>
  <c r="H123" i="22" s="1"/>
  <c r="E122" i="22"/>
  <c r="H122" i="22" s="1"/>
  <c r="E121" i="22"/>
  <c r="H121" i="22" s="1"/>
  <c r="H120" i="22"/>
  <c r="G120" i="22"/>
  <c r="E120" i="22"/>
  <c r="H119" i="22"/>
  <c r="E119" i="22"/>
  <c r="E118" i="22"/>
  <c r="H118" i="22" s="1"/>
  <c r="H117" i="22"/>
  <c r="G117" i="22"/>
  <c r="E117" i="22"/>
  <c r="G116" i="22"/>
  <c r="E116" i="22"/>
  <c r="H116" i="22" s="1"/>
  <c r="E115" i="22"/>
  <c r="H115" i="22" s="1"/>
  <c r="H114" i="22"/>
  <c r="E114" i="22"/>
  <c r="E113" i="22"/>
  <c r="H113" i="22" s="1"/>
  <c r="H112" i="22"/>
  <c r="E112" i="22"/>
  <c r="E111" i="22"/>
  <c r="H111" i="22" s="1"/>
  <c r="H110" i="22"/>
  <c r="G110" i="22"/>
  <c r="E110" i="22"/>
  <c r="E109" i="22"/>
  <c r="H109" i="22" s="1"/>
  <c r="E108" i="22"/>
  <c r="H108" i="22" s="1"/>
  <c r="E107" i="22"/>
  <c r="H107" i="22" s="1"/>
  <c r="H106" i="22"/>
  <c r="E106" i="22"/>
  <c r="E105" i="22"/>
  <c r="H105" i="22" s="1"/>
  <c r="E104" i="22"/>
  <c r="H104" i="22" s="1"/>
  <c r="E103" i="22"/>
  <c r="H103" i="22" s="1"/>
  <c r="H102" i="22"/>
  <c r="E102" i="22"/>
  <c r="E101" i="22"/>
  <c r="H101" i="22" s="1"/>
  <c r="E100" i="22"/>
  <c r="H100" i="22" s="1"/>
  <c r="E99" i="22"/>
  <c r="H99" i="22" s="1"/>
  <c r="H98" i="22"/>
  <c r="E98" i="22"/>
  <c r="G97" i="22"/>
  <c r="E97" i="22"/>
  <c r="H97" i="22" s="1"/>
  <c r="E96" i="22"/>
  <c r="H96" i="22" s="1"/>
  <c r="H95" i="22"/>
  <c r="E95" i="22"/>
  <c r="E94" i="22"/>
  <c r="H94" i="22" s="1"/>
  <c r="H93" i="22"/>
  <c r="E93" i="22"/>
  <c r="E92" i="22"/>
  <c r="H92" i="22" s="1"/>
  <c r="H91" i="22"/>
  <c r="E91" i="22"/>
  <c r="E90" i="22"/>
  <c r="H90" i="22" s="1"/>
  <c r="H89" i="22"/>
  <c r="E89" i="22"/>
  <c r="E88" i="22"/>
  <c r="H88" i="22" s="1"/>
  <c r="H87" i="22"/>
  <c r="E87" i="22"/>
  <c r="E86" i="22"/>
  <c r="H86" i="22" s="1"/>
  <c r="H85" i="22"/>
  <c r="E85" i="22"/>
  <c r="G84" i="22"/>
  <c r="E84" i="22"/>
  <c r="H84" i="22" s="1"/>
  <c r="H83" i="22"/>
  <c r="G83" i="22"/>
  <c r="E83" i="22"/>
  <c r="H82" i="22"/>
  <c r="E82" i="22"/>
  <c r="E81" i="22"/>
  <c r="H81" i="22" s="1"/>
  <c r="H80" i="22"/>
  <c r="G80" i="22"/>
  <c r="E80" i="22"/>
  <c r="E79" i="22"/>
  <c r="H79" i="22" s="1"/>
  <c r="E78" i="22"/>
  <c r="H78" i="22" s="1"/>
  <c r="E77" i="22"/>
  <c r="H77" i="22" s="1"/>
  <c r="H76" i="22"/>
  <c r="G76" i="22"/>
  <c r="E76" i="22"/>
  <c r="H75" i="22"/>
  <c r="E75" i="22"/>
  <c r="E74" i="22"/>
  <c r="H74" i="22" s="1"/>
  <c r="H73" i="22"/>
  <c r="G73" i="22"/>
  <c r="E73" i="22"/>
  <c r="E72" i="22"/>
  <c r="H72" i="22" s="1"/>
  <c r="E71" i="22"/>
  <c r="H71" i="22" s="1"/>
  <c r="E70" i="22"/>
  <c r="H70" i="22" s="1"/>
  <c r="H69" i="22"/>
  <c r="E69" i="22"/>
  <c r="E68" i="22"/>
  <c r="H68" i="22" s="1"/>
  <c r="E67" i="22"/>
  <c r="H67" i="22" s="1"/>
  <c r="E66" i="22"/>
  <c r="H66" i="22" s="1"/>
  <c r="H65" i="22"/>
  <c r="G65" i="22"/>
  <c r="E65" i="22"/>
  <c r="H64" i="22"/>
  <c r="E64" i="22"/>
  <c r="E63" i="22"/>
  <c r="H63" i="22" s="1"/>
  <c r="H62" i="22"/>
  <c r="E62" i="22"/>
  <c r="E61" i="22"/>
  <c r="H61" i="22" s="1"/>
  <c r="H60" i="22"/>
  <c r="E60" i="22"/>
  <c r="E59" i="22"/>
  <c r="H59" i="22" s="1"/>
  <c r="H58" i="22"/>
  <c r="E58" i="22"/>
  <c r="E57" i="22"/>
  <c r="H57" i="22" s="1"/>
  <c r="H56" i="22"/>
  <c r="E56" i="22"/>
  <c r="E55" i="22"/>
  <c r="H55" i="22" s="1"/>
  <c r="H54" i="22"/>
  <c r="E54" i="22"/>
  <c r="E53" i="22"/>
  <c r="H53" i="22" s="1"/>
  <c r="H52" i="22"/>
  <c r="E52" i="22"/>
  <c r="E51" i="22"/>
  <c r="H51" i="22" s="1"/>
  <c r="H50" i="22"/>
  <c r="G50" i="22"/>
  <c r="E50" i="22"/>
  <c r="E49" i="22"/>
  <c r="H49" i="22" s="1"/>
  <c r="E48" i="22"/>
  <c r="H48" i="22" s="1"/>
  <c r="E47" i="22"/>
  <c r="H47" i="22" s="1"/>
  <c r="H46" i="22"/>
  <c r="G46" i="22"/>
  <c r="E46" i="22"/>
  <c r="H45" i="22"/>
  <c r="E45" i="22"/>
  <c r="E44" i="22"/>
  <c r="H44" i="22" s="1"/>
  <c r="H43" i="22"/>
  <c r="E43" i="22"/>
  <c r="E42" i="22"/>
  <c r="H42" i="22" s="1"/>
  <c r="H41" i="22"/>
  <c r="E41" i="22"/>
  <c r="G40" i="22"/>
  <c r="E40" i="22"/>
  <c r="H40" i="22" s="1"/>
  <c r="E39" i="22"/>
  <c r="F39" i="22" s="1"/>
  <c r="H39" i="22" s="1"/>
  <c r="E38" i="22"/>
  <c r="E37" i="22"/>
  <c r="H37" i="22" s="1"/>
  <c r="H36" i="22"/>
  <c r="E36" i="22"/>
  <c r="E35" i="22"/>
  <c r="H35" i="22" s="1"/>
  <c r="E34" i="22"/>
  <c r="H34" i="22" s="1"/>
  <c r="G33" i="22"/>
  <c r="H33" i="22" s="1"/>
  <c r="E33" i="22"/>
  <c r="E32" i="22"/>
  <c r="E31" i="22"/>
  <c r="G31" i="22" s="1"/>
  <c r="H30" i="22"/>
  <c r="E30" i="22"/>
  <c r="G29" i="22"/>
  <c r="E29" i="22"/>
  <c r="H29" i="22" s="1"/>
  <c r="E28" i="22"/>
  <c r="F28" i="22" s="1"/>
  <c r="H27" i="22"/>
  <c r="G27" i="22"/>
  <c r="E27" i="22"/>
  <c r="G26" i="22"/>
  <c r="E26" i="22"/>
  <c r="H26" i="22" s="1"/>
  <c r="E25" i="22"/>
  <c r="G25" i="22" s="1"/>
  <c r="H28" i="22" l="1"/>
  <c r="H31" i="22"/>
  <c r="F38" i="22"/>
  <c r="H38" i="22" s="1"/>
  <c r="H25" i="22"/>
  <c r="G32" i="22"/>
  <c r="H32" i="22" s="1"/>
  <c r="K3" i="15"/>
  <c r="J3" i="15"/>
  <c r="M24" i="15"/>
  <c r="M23" i="15"/>
  <c r="M22" i="15"/>
  <c r="M21" i="15"/>
  <c r="M20" i="15"/>
  <c r="M19" i="15"/>
  <c r="M18" i="15"/>
  <c r="M17" i="15"/>
  <c r="M16" i="15"/>
  <c r="M15" i="15"/>
  <c r="M14" i="15"/>
  <c r="M13" i="15"/>
  <c r="M12" i="15"/>
  <c r="M11" i="15"/>
  <c r="M10" i="15"/>
  <c r="M9" i="15"/>
  <c r="M8" i="15"/>
  <c r="M7" i="15"/>
  <c r="M6" i="15"/>
  <c r="M25" i="15" l="1"/>
  <c r="F16" i="17"/>
  <c r="F15" i="17"/>
  <c r="F12" i="17"/>
  <c r="F11" i="17"/>
  <c r="F10" i="17"/>
  <c r="F30" i="18"/>
  <c r="F28" i="18"/>
  <c r="F26" i="18"/>
  <c r="F22" i="18"/>
  <c r="F12" i="19"/>
  <c r="F11" i="19"/>
  <c r="F12" i="21"/>
  <c r="I3" i="15"/>
  <c r="M26" i="15"/>
  <c r="H31" i="18" l="1"/>
  <c r="G12" i="21"/>
  <c r="H13" i="21"/>
  <c r="F13" i="21"/>
  <c r="D13" i="21"/>
  <c r="C13" i="21"/>
  <c r="E12" i="21"/>
  <c r="B12" i="21"/>
  <c r="E11" i="21"/>
  <c r="G11" i="21" s="1"/>
  <c r="B11" i="21"/>
  <c r="E10" i="21"/>
  <c r="G10" i="21" s="1"/>
  <c r="B10" i="21"/>
  <c r="C6" i="21"/>
  <c r="F5" i="21"/>
  <c r="G12" i="20"/>
  <c r="E13" i="20"/>
  <c r="E12" i="20"/>
  <c r="B10" i="20"/>
  <c r="B11" i="20"/>
  <c r="B12" i="20"/>
  <c r="B13" i="20"/>
  <c r="B14" i="20"/>
  <c r="H15" i="20"/>
  <c r="F15" i="20"/>
  <c r="D15" i="20"/>
  <c r="C15" i="20"/>
  <c r="E14" i="20"/>
  <c r="E11" i="20"/>
  <c r="G11" i="20" s="1"/>
  <c r="E10" i="20"/>
  <c r="G10" i="20" s="1"/>
  <c r="C6" i="20"/>
  <c r="F5" i="20"/>
  <c r="E6" i="19"/>
  <c r="E12" i="19"/>
  <c r="E11" i="19"/>
  <c r="G11" i="19" s="1"/>
  <c r="E10" i="19"/>
  <c r="F5" i="19"/>
  <c r="B11" i="19"/>
  <c r="B12" i="19"/>
  <c r="H13" i="19"/>
  <c r="F13" i="19"/>
  <c r="D13" i="19"/>
  <c r="C13" i="19"/>
  <c r="G12" i="19"/>
  <c r="B10" i="19"/>
  <c r="C6" i="19"/>
  <c r="G9" i="18"/>
  <c r="G10" i="18"/>
  <c r="G11" i="18"/>
  <c r="G12" i="18"/>
  <c r="G13" i="18"/>
  <c r="G14" i="18"/>
  <c r="G15" i="18"/>
  <c r="G16" i="18"/>
  <c r="G17" i="18"/>
  <c r="G18" i="18"/>
  <c r="G19" i="18"/>
  <c r="G20" i="18"/>
  <c r="G21" i="18"/>
  <c r="G22" i="18"/>
  <c r="G23" i="18"/>
  <c r="G25" i="18"/>
  <c r="G26" i="18"/>
  <c r="G28" i="18"/>
  <c r="E16" i="18"/>
  <c r="E17" i="18"/>
  <c r="E18" i="18"/>
  <c r="E19" i="18"/>
  <c r="E20" i="18"/>
  <c r="E21" i="18"/>
  <c r="E22" i="18"/>
  <c r="E23" i="18"/>
  <c r="E24" i="18"/>
  <c r="E25" i="18"/>
  <c r="E26" i="18"/>
  <c r="E27" i="18"/>
  <c r="E28" i="18"/>
  <c r="E29" i="18"/>
  <c r="G29" i="18" s="1"/>
  <c r="E30" i="18"/>
  <c r="G30" i="18" s="1"/>
  <c r="B29" i="18"/>
  <c r="B30" i="18"/>
  <c r="B9" i="18"/>
  <c r="B10" i="18"/>
  <c r="B11" i="18"/>
  <c r="B12" i="18"/>
  <c r="B13" i="18"/>
  <c r="B14" i="18"/>
  <c r="B15" i="18"/>
  <c r="B16" i="18"/>
  <c r="B17" i="18"/>
  <c r="B18" i="18"/>
  <c r="B19" i="18"/>
  <c r="B20" i="18"/>
  <c r="B21" i="18"/>
  <c r="B22" i="18"/>
  <c r="B23" i="18"/>
  <c r="B24" i="18"/>
  <c r="B25" i="18"/>
  <c r="B26" i="18"/>
  <c r="B27" i="18"/>
  <c r="B28" i="18"/>
  <c r="C31" i="18"/>
  <c r="F31" i="18"/>
  <c r="D31" i="18"/>
  <c r="E15" i="18"/>
  <c r="E14" i="18"/>
  <c r="E13" i="18"/>
  <c r="E12" i="18"/>
  <c r="E11" i="18"/>
  <c r="E10" i="18"/>
  <c r="E9" i="18"/>
  <c r="C6" i="18"/>
  <c r="E6" i="18" s="1"/>
  <c r="F5" i="18"/>
  <c r="G16" i="17"/>
  <c r="E13" i="17"/>
  <c r="E14" i="17"/>
  <c r="E15" i="17"/>
  <c r="G15" i="17" s="1"/>
  <c r="E16" i="17"/>
  <c r="E17" i="17"/>
  <c r="B16" i="17"/>
  <c r="H18" i="17"/>
  <c r="F18" i="17"/>
  <c r="D18" i="17"/>
  <c r="C18" i="17"/>
  <c r="G17" i="17"/>
  <c r="B17" i="17"/>
  <c r="B15" i="17"/>
  <c r="G14" i="17"/>
  <c r="B14" i="17"/>
  <c r="G13" i="17"/>
  <c r="B13" i="17"/>
  <c r="E12" i="17"/>
  <c r="G12" i="17" s="1"/>
  <c r="B12" i="17"/>
  <c r="E11" i="17"/>
  <c r="G11" i="17" s="1"/>
  <c r="B11" i="17"/>
  <c r="E10" i="17"/>
  <c r="G10" i="17" s="1"/>
  <c r="B10" i="17"/>
  <c r="E9" i="17"/>
  <c r="B9" i="17"/>
  <c r="C6" i="17"/>
  <c r="E6" i="17" s="1"/>
  <c r="F5" i="17"/>
  <c r="C6" i="16"/>
  <c r="E6" i="16" s="1"/>
  <c r="F5" i="16"/>
  <c r="G15" i="16"/>
  <c r="E14" i="16"/>
  <c r="E9" i="16"/>
  <c r="G9" i="16" s="1"/>
  <c r="E10" i="16"/>
  <c r="G10" i="16" s="1"/>
  <c r="E11" i="16"/>
  <c r="G11" i="16" s="1"/>
  <c r="E12" i="16"/>
  <c r="G12" i="16" s="1"/>
  <c r="E13" i="16"/>
  <c r="G13" i="16" s="1"/>
  <c r="E15" i="16"/>
  <c r="B9" i="16"/>
  <c r="B10" i="16"/>
  <c r="B11" i="16"/>
  <c r="B12" i="16"/>
  <c r="B13" i="16"/>
  <c r="B14" i="16"/>
  <c r="B15" i="16"/>
  <c r="H16" i="16"/>
  <c r="F16" i="16"/>
  <c r="D16" i="16"/>
  <c r="C16" i="16"/>
  <c r="G13" i="21" l="1"/>
  <c r="E13" i="21"/>
  <c r="E15" i="20"/>
  <c r="G15" i="20"/>
  <c r="E13" i="19"/>
  <c r="G10" i="19"/>
  <c r="G13" i="19" s="1"/>
  <c r="E31" i="18"/>
  <c r="G31" i="18"/>
  <c r="E18" i="17"/>
  <c r="G9" i="17"/>
  <c r="G18" i="17" s="1"/>
  <c r="E16" i="16"/>
  <c r="G16" i="16"/>
  <c r="M37" i="15"/>
  <c r="M5" i="15"/>
  <c r="M27" i="15"/>
  <c r="M28" i="15"/>
  <c r="M29" i="15"/>
  <c r="M30" i="15"/>
  <c r="M31" i="15"/>
  <c r="M32" i="15"/>
  <c r="M33" i="15"/>
  <c r="M34" i="15"/>
  <c r="M35" i="15"/>
  <c r="M36" i="15"/>
  <c r="M38" i="15"/>
  <c r="M39" i="15"/>
  <c r="M40" i="15"/>
  <c r="M41" i="15"/>
  <c r="M42" i="15"/>
  <c r="M43" i="15"/>
  <c r="M44" i="15"/>
  <c r="M45" i="15"/>
  <c r="M46" i="15"/>
  <c r="M47" i="15"/>
  <c r="M48" i="15"/>
  <c r="M49" i="15"/>
  <c r="M50" i="15"/>
  <c r="M51" i="15"/>
  <c r="M52" i="15"/>
  <c r="M53" i="15"/>
  <c r="M54" i="15"/>
  <c r="M55" i="15"/>
  <c r="M56" i="15"/>
  <c r="M57" i="15"/>
  <c r="M58" i="15"/>
  <c r="M59" i="15"/>
  <c r="M60" i="15"/>
  <c r="M61" i="15"/>
  <c r="M62" i="15"/>
  <c r="M63" i="15"/>
  <c r="M64" i="15"/>
  <c r="M65" i="15"/>
  <c r="M66" i="15"/>
  <c r="M67" i="15"/>
  <c r="M68" i="15"/>
  <c r="M69" i="15"/>
  <c r="M70" i="15"/>
  <c r="M71" i="15"/>
  <c r="M72" i="15"/>
  <c r="M73" i="15"/>
  <c r="M74" i="15"/>
  <c r="M75" i="15"/>
  <c r="M76" i="15"/>
  <c r="M77" i="15"/>
  <c r="M78" i="15"/>
  <c r="M79" i="15"/>
  <c r="M80" i="15"/>
  <c r="M81" i="15"/>
  <c r="M82" i="15"/>
  <c r="M83" i="15"/>
  <c r="M84" i="15"/>
  <c r="M85" i="15"/>
  <c r="M86" i="15"/>
  <c r="M87" i="15"/>
  <c r="M88" i="15"/>
  <c r="M89" i="15"/>
  <c r="M90" i="15"/>
  <c r="M91" i="15"/>
  <c r="M92" i="15"/>
  <c r="M93" i="15"/>
  <c r="M94" i="15"/>
  <c r="M95" i="15"/>
  <c r="M96" i="15"/>
  <c r="M97" i="15"/>
  <c r="M98" i="15"/>
  <c r="M99" i="15"/>
  <c r="M100" i="15"/>
  <c r="M101" i="15"/>
  <c r="M102" i="15"/>
  <c r="M103" i="15"/>
  <c r="M104" i="15"/>
  <c r="M105" i="15"/>
  <c r="M106" i="15"/>
  <c r="M107" i="15"/>
  <c r="M108" i="15"/>
  <c r="M109" i="15"/>
  <c r="M110" i="15"/>
  <c r="M111" i="15"/>
  <c r="M112" i="15"/>
  <c r="M113" i="15"/>
  <c r="M114" i="15"/>
  <c r="M115" i="15"/>
  <c r="M116" i="15"/>
  <c r="M117" i="15"/>
  <c r="M118" i="15"/>
  <c r="Z10" i="15"/>
  <c r="L3" i="15" l="1"/>
  <c r="B10" i="11"/>
  <c r="H11" i="11"/>
  <c r="F11" i="11"/>
  <c r="D11" i="11"/>
  <c r="C11" i="11"/>
  <c r="E10" i="11"/>
  <c r="G10" i="11" s="1"/>
  <c r="E9" i="11"/>
  <c r="G11" i="8"/>
  <c r="G14" i="8"/>
  <c r="G15" i="8"/>
  <c r="E9" i="8"/>
  <c r="G9" i="8" s="1"/>
  <c r="E10" i="8"/>
  <c r="E16" i="8" s="1"/>
  <c r="E11" i="8"/>
  <c r="E12" i="8"/>
  <c r="G12" i="8" s="1"/>
  <c r="E13" i="8"/>
  <c r="E14" i="8"/>
  <c r="E15" i="8"/>
  <c r="D16" i="8"/>
  <c r="F16" i="8"/>
  <c r="H16" i="8"/>
  <c r="C16" i="8"/>
  <c r="G18" i="7"/>
  <c r="E18" i="7"/>
  <c r="F18" i="7"/>
  <c r="F12" i="7"/>
  <c r="F13" i="7"/>
  <c r="F14" i="7"/>
  <c r="F15" i="7"/>
  <c r="F16" i="7"/>
  <c r="F17" i="7"/>
  <c r="D18" i="7"/>
  <c r="C18" i="7"/>
  <c r="B9" i="8"/>
  <c r="E5" i="7"/>
  <c r="D5" i="7"/>
  <c r="C6" i="11" l="1"/>
  <c r="E6" i="11" s="1"/>
  <c r="E11" i="11"/>
  <c r="G9" i="11"/>
  <c r="G11" i="11" s="1"/>
  <c r="B9" i="11"/>
  <c r="C6" i="8"/>
  <c r="E6" i="8" s="1"/>
  <c r="G10" i="8"/>
  <c r="G16" i="8" s="1"/>
  <c r="B15" i="8"/>
  <c r="B14" i="8"/>
  <c r="B13" i="8"/>
  <c r="B11" i="8"/>
  <c r="B10" i="8"/>
  <c r="B12" i="8"/>
  <c r="D4" i="7"/>
  <c r="D6" i="7" l="1"/>
  <c r="E6" i="7" s="1"/>
  <c r="B11" i="7"/>
  <c r="B12" i="7"/>
  <c r="B13" i="7"/>
  <c r="B14" i="7"/>
  <c r="B15" i="7"/>
  <c r="B16" i="7"/>
  <c r="B17" i="7"/>
  <c r="B10" i="7"/>
</calcChain>
</file>

<file path=xl/sharedStrings.xml><?xml version="1.0" encoding="utf-8"?>
<sst xmlns="http://schemas.openxmlformats.org/spreadsheetml/2006/main" count="1847" uniqueCount="587">
  <si>
    <t>김지호</t>
    <phoneticPr fontId="1" type="noConversion"/>
  </si>
  <si>
    <t>김미연</t>
    <phoneticPr fontId="1" type="noConversion"/>
  </si>
  <si>
    <t>구희경</t>
    <phoneticPr fontId="1" type="noConversion"/>
  </si>
  <si>
    <t>양승용</t>
    <phoneticPr fontId="1" type="noConversion"/>
  </si>
  <si>
    <t>양회강</t>
    <phoneticPr fontId="1" type="noConversion"/>
  </si>
  <si>
    <t>김재호</t>
    <phoneticPr fontId="1" type="noConversion"/>
  </si>
  <si>
    <t>이미리</t>
  </si>
  <si>
    <t>박근태</t>
  </si>
  <si>
    <t>keuntae.park@s2w.inc</t>
  </si>
  <si>
    <t>정진우</t>
  </si>
  <si>
    <t>이기욱</t>
  </si>
  <si>
    <t>kw@s2w.inc</t>
  </si>
  <si>
    <t>서현민</t>
  </si>
  <si>
    <t>이유경</t>
  </si>
  <si>
    <t>김재기</t>
  </si>
  <si>
    <t>2022-12-29</t>
  </si>
  <si>
    <t>곽경주</t>
  </si>
  <si>
    <t>김응서</t>
  </si>
  <si>
    <t>차철영</t>
  </si>
  <si>
    <t>billycha@s2w.inc</t>
  </si>
  <si>
    <t>연수진</t>
  </si>
  <si>
    <t>ahammt@s2w.inc</t>
  </si>
  <si>
    <t>김수현</t>
  </si>
  <si>
    <t>2022-03-31</t>
  </si>
  <si>
    <t>한상배</t>
  </si>
  <si>
    <t>김다정</t>
  </si>
  <si>
    <t>hohokdj@s2w.inc</t>
  </si>
  <si>
    <t>오다인</t>
  </si>
  <si>
    <t>양희성</t>
  </si>
  <si>
    <t>최홍석</t>
  </si>
  <si>
    <t>hseok@s2w.inc</t>
  </si>
  <si>
    <t>명지연</t>
  </si>
  <si>
    <t>최광준</t>
  </si>
  <si>
    <t>이대진</t>
  </si>
  <si>
    <t>박민수</t>
  </si>
  <si>
    <t>설동빈</t>
  </si>
  <si>
    <t>백주석</t>
  </si>
  <si>
    <t>2021-11-01</t>
  </si>
  <si>
    <t>김용대</t>
  </si>
  <si>
    <t>장우진</t>
  </si>
  <si>
    <t>신솔비</t>
  </si>
  <si>
    <t>sb@s2w.inc</t>
  </si>
  <si>
    <t>문현종</t>
  </si>
  <si>
    <t>이유진</t>
  </si>
  <si>
    <t>정민우</t>
  </si>
  <si>
    <t>mw@s2w.inc</t>
  </si>
  <si>
    <t>김다울</t>
  </si>
  <si>
    <t>daul0526@s2w.inc</t>
  </si>
  <si>
    <t>김혜미</t>
  </si>
  <si>
    <t>hmkim@s2w.inc</t>
  </si>
  <si>
    <t>양종헌</t>
  </si>
  <si>
    <t>임다연</t>
  </si>
  <si>
    <t>박지수</t>
  </si>
  <si>
    <t>박수연</t>
  </si>
  <si>
    <t>김우석</t>
  </si>
  <si>
    <t>임정연</t>
  </si>
  <si>
    <t>양준석</t>
  </si>
  <si>
    <t>js@s2w.inc</t>
  </si>
  <si>
    <t>류소준</t>
  </si>
  <si>
    <t>이찬희</t>
  </si>
  <si>
    <t>유명인</t>
  </si>
  <si>
    <t>mi@s2w.inc</t>
  </si>
  <si>
    <t>한아름</t>
  </si>
  <si>
    <t>ar@s2w.inc</t>
  </si>
  <si>
    <t>심선형</t>
  </si>
  <si>
    <t>ss@s2w.inc</t>
  </si>
  <si>
    <t>이동주</t>
  </si>
  <si>
    <t>김기철</t>
  </si>
  <si>
    <t>2020-09-16</t>
  </si>
  <si>
    <t>조민제</t>
  </si>
  <si>
    <t>황인욱</t>
  </si>
  <si>
    <t>ih@s2w.inc</t>
  </si>
  <si>
    <t>박달용</t>
  </si>
  <si>
    <t>김승회</t>
  </si>
  <si>
    <t>한성원</t>
  </si>
  <si>
    <t>오재학</t>
  </si>
  <si>
    <t>채예성</t>
  </si>
  <si>
    <t>ys@s2w.inc</t>
  </si>
  <si>
    <t>채소영</t>
  </si>
  <si>
    <t>schae@s2w.inc</t>
  </si>
  <si>
    <t>이지원</t>
  </si>
  <si>
    <t>2020-03-27</t>
  </si>
  <si>
    <t>최제민</t>
  </si>
  <si>
    <t>양현채</t>
  </si>
  <si>
    <t>~</t>
    <phoneticPr fontId="1" type="noConversion"/>
  </si>
  <si>
    <r>
      <rPr>
        <u/>
        <sz val="13"/>
        <color rgb="FF000000"/>
        <rFont val="#신문태고"/>
        <family val="3"/>
        <charset val="129"/>
      </rPr>
      <t>주식매수선택권</t>
    </r>
    <r>
      <rPr>
        <u/>
        <sz val="13"/>
        <color rgb="FF000000"/>
        <rFont val="Arial"/>
        <family val="2"/>
      </rPr>
      <t xml:space="preserve"> </t>
    </r>
    <r>
      <rPr>
        <u/>
        <sz val="13"/>
        <color rgb="FF000000"/>
        <rFont val="#신문태고"/>
        <family val="3"/>
        <charset val="129"/>
      </rPr>
      <t>부여</t>
    </r>
    <r>
      <rPr>
        <u/>
        <sz val="13"/>
        <color rgb="FF000000"/>
        <rFont val="Arial"/>
        <family val="2"/>
      </rPr>
      <t xml:space="preserve"> </t>
    </r>
    <r>
      <rPr>
        <u/>
        <sz val="13"/>
        <color rgb="FF000000"/>
        <rFont val="#신문태고"/>
        <family val="3"/>
        <charset val="129"/>
      </rPr>
      <t>및</t>
    </r>
    <r>
      <rPr>
        <u/>
        <sz val="13"/>
        <color rgb="FF000000"/>
        <rFont val="Arial"/>
        <family val="2"/>
      </rPr>
      <t xml:space="preserve"> </t>
    </r>
    <r>
      <rPr>
        <u/>
        <sz val="13"/>
        <color rgb="FF000000"/>
        <rFont val="#신문태고"/>
        <family val="3"/>
        <charset val="129"/>
      </rPr>
      <t>행사</t>
    </r>
    <r>
      <rPr>
        <u/>
        <sz val="13"/>
        <color rgb="FF000000"/>
        <rFont val="Arial"/>
        <family val="2"/>
      </rPr>
      <t xml:space="preserve"> </t>
    </r>
    <r>
      <rPr>
        <u/>
        <sz val="13"/>
        <color rgb="FF000000"/>
        <rFont val="#신문태고"/>
        <family val="3"/>
        <charset val="129"/>
      </rPr>
      <t>내역서</t>
    </r>
  </si>
  <si>
    <r>
      <t xml:space="preserve">1. </t>
    </r>
    <r>
      <rPr>
        <sz val="10"/>
        <color rgb="FF000000"/>
        <rFont val="한양신명조"/>
        <family val="3"/>
        <charset val="129"/>
      </rPr>
      <t>부여일자</t>
    </r>
    <r>
      <rPr>
        <sz val="10"/>
        <color rgb="FF000000"/>
        <rFont val="Arial"/>
        <family val="2"/>
      </rPr>
      <t xml:space="preserve"> :</t>
    </r>
    <phoneticPr fontId="1" type="noConversion"/>
  </si>
  <si>
    <r>
      <t xml:space="preserve">2. </t>
    </r>
    <r>
      <rPr>
        <sz val="10"/>
        <color rgb="FF000000"/>
        <rFont val="한양신명조"/>
        <family val="3"/>
        <charset val="129"/>
      </rPr>
      <t>부여수량</t>
    </r>
    <r>
      <rPr>
        <sz val="10"/>
        <color rgb="FF000000"/>
        <rFont val="Arial"/>
        <family val="2"/>
      </rPr>
      <t xml:space="preserve"> </t>
    </r>
    <r>
      <rPr>
        <sz val="10"/>
        <color rgb="FF000000"/>
        <rFont val="한양신명조"/>
        <family val="3"/>
        <charset val="129"/>
      </rPr>
      <t>및</t>
    </r>
    <r>
      <rPr>
        <sz val="10"/>
        <color rgb="FF000000"/>
        <rFont val="Arial"/>
        <family val="2"/>
      </rPr>
      <t xml:space="preserve"> </t>
    </r>
    <r>
      <rPr>
        <sz val="10"/>
        <color rgb="FF000000"/>
        <rFont val="한양신명조"/>
        <family val="3"/>
        <charset val="129"/>
      </rPr>
      <t>행사가격</t>
    </r>
    <r>
      <rPr>
        <sz val="10"/>
        <color rgb="FF000000"/>
        <rFont val="Arial"/>
        <family val="2"/>
      </rPr>
      <t xml:space="preserve"> :</t>
    </r>
  </si>
  <si>
    <r>
      <t xml:space="preserve">3. </t>
    </r>
    <r>
      <rPr>
        <sz val="10"/>
        <color rgb="FF000000"/>
        <rFont val="한양신명조"/>
        <family val="3"/>
        <charset val="129"/>
      </rPr>
      <t>행사기간</t>
    </r>
    <r>
      <rPr>
        <sz val="10"/>
        <color rgb="FF000000"/>
        <rFont val="Arial"/>
        <family val="2"/>
      </rPr>
      <t xml:space="preserve"> :</t>
    </r>
  </si>
  <si>
    <r>
      <t xml:space="preserve">4. </t>
    </r>
    <r>
      <rPr>
        <sz val="10"/>
        <color rgb="FF000000"/>
        <rFont val="한양신명조"/>
        <family val="3"/>
        <charset val="129"/>
      </rPr>
      <t>대상자별</t>
    </r>
    <r>
      <rPr>
        <sz val="10"/>
        <color rgb="FF000000"/>
        <rFont val="Arial"/>
        <family val="2"/>
      </rPr>
      <t xml:space="preserve"> </t>
    </r>
    <r>
      <rPr>
        <sz val="10"/>
        <color rgb="FF000000"/>
        <rFont val="한양신명조"/>
        <family val="3"/>
        <charset val="129"/>
      </rPr>
      <t>스톡옵션</t>
    </r>
    <r>
      <rPr>
        <sz val="10"/>
        <color rgb="FF000000"/>
        <rFont val="Arial"/>
        <family val="2"/>
      </rPr>
      <t xml:space="preserve"> </t>
    </r>
    <r>
      <rPr>
        <sz val="10"/>
        <color rgb="FF000000"/>
        <rFont val="한양신명조"/>
        <family val="3"/>
        <charset val="129"/>
      </rPr>
      <t>현황</t>
    </r>
  </si>
  <si>
    <r>
      <rPr>
        <sz val="10"/>
        <color rgb="FF000000"/>
        <rFont val="한양신명조"/>
        <family val="3"/>
        <charset val="129"/>
      </rPr>
      <t>부여일자</t>
    </r>
  </si>
  <si>
    <r>
      <rPr>
        <sz val="10"/>
        <color rgb="FF000000"/>
        <rFont val="한양신명조"/>
        <family val="3"/>
        <charset val="129"/>
      </rPr>
      <t>대상자명</t>
    </r>
  </si>
  <si>
    <r>
      <rPr>
        <sz val="10"/>
        <color rgb="FF000000"/>
        <rFont val="한양신명조"/>
        <family val="3"/>
        <charset val="129"/>
      </rPr>
      <t>부여</t>
    </r>
    <r>
      <rPr>
        <sz val="10"/>
        <color rgb="FF000000"/>
        <rFont val="Arial"/>
        <family val="2"/>
      </rPr>
      <t xml:space="preserve"> </t>
    </r>
    <r>
      <rPr>
        <sz val="10"/>
        <color rgb="FF000000"/>
        <rFont val="한양신명조"/>
        <family val="3"/>
        <charset val="129"/>
      </rPr>
      <t>총수량</t>
    </r>
    <phoneticPr fontId="1" type="noConversion"/>
  </si>
  <si>
    <r>
      <rPr>
        <sz val="10"/>
        <color rgb="FF000000"/>
        <rFont val="한양신명조"/>
        <family val="3"/>
        <charset val="129"/>
      </rPr>
      <t>기</t>
    </r>
    <r>
      <rPr>
        <sz val="10"/>
        <color rgb="FF000000"/>
        <rFont val="Arial"/>
        <family val="2"/>
      </rPr>
      <t xml:space="preserve"> </t>
    </r>
    <r>
      <rPr>
        <sz val="10"/>
        <color rgb="FF000000"/>
        <rFont val="한양신명조"/>
        <family val="3"/>
        <charset val="129"/>
      </rPr>
      <t>행사수량</t>
    </r>
  </si>
  <si>
    <r>
      <rPr>
        <sz val="10"/>
        <color rgb="FF000000"/>
        <rFont val="한양신명조"/>
        <family val="3"/>
        <charset val="129"/>
      </rPr>
      <t>잔량</t>
    </r>
  </si>
  <si>
    <r>
      <rPr>
        <sz val="10"/>
        <color rgb="FF000000"/>
        <rFont val="한양신명조"/>
        <family val="3"/>
        <charset val="129"/>
      </rPr>
      <t>금회</t>
    </r>
    <r>
      <rPr>
        <sz val="10"/>
        <color rgb="FF000000"/>
        <rFont val="Arial"/>
        <family val="2"/>
      </rPr>
      <t xml:space="preserve"> </t>
    </r>
    <r>
      <rPr>
        <sz val="10"/>
        <color rgb="FF000000"/>
        <rFont val="한양신명조"/>
        <family val="3"/>
        <charset val="129"/>
      </rPr>
      <t>행사수량</t>
    </r>
  </si>
  <si>
    <r>
      <rPr>
        <sz val="10"/>
        <color rgb="FF000000"/>
        <rFont val="한양신명조"/>
        <family val="3"/>
        <charset val="129"/>
      </rPr>
      <t>소계</t>
    </r>
  </si>
  <si>
    <r>
      <rPr>
        <b/>
        <sz val="11"/>
        <color rgb="FF000000"/>
        <rFont val="#신문태고"/>
        <family val="3"/>
        <charset val="129"/>
      </rPr>
      <t>주식회사</t>
    </r>
    <r>
      <rPr>
        <b/>
        <sz val="11"/>
        <color rgb="FF000000"/>
        <rFont val="Arial"/>
        <family val="2"/>
      </rPr>
      <t xml:space="preserve"> </t>
    </r>
    <r>
      <rPr>
        <b/>
        <sz val="11"/>
        <color rgb="FF000000"/>
        <rFont val="#신문태고"/>
        <family val="3"/>
        <charset val="129"/>
      </rPr>
      <t>에스투더블유</t>
    </r>
    <r>
      <rPr>
        <b/>
        <sz val="11"/>
        <color rgb="FF000000"/>
        <rFont val="Arial"/>
        <family val="2"/>
      </rPr>
      <t xml:space="preserve"> </t>
    </r>
    <r>
      <rPr>
        <b/>
        <sz val="11"/>
        <color rgb="FF000000"/>
        <rFont val="#신문태고"/>
        <family val="3"/>
        <charset val="129"/>
      </rPr>
      <t>대표이사</t>
    </r>
    <r>
      <rPr>
        <b/>
        <sz val="11"/>
        <color rgb="FF000000"/>
        <rFont val="Arial"/>
        <family val="2"/>
      </rPr>
      <t xml:space="preserve"> </t>
    </r>
    <r>
      <rPr>
        <b/>
        <sz val="11"/>
        <color rgb="FF000000"/>
        <rFont val="#신문태고"/>
        <family val="3"/>
        <charset val="129"/>
      </rPr>
      <t>서</t>
    </r>
    <r>
      <rPr>
        <b/>
        <sz val="11"/>
        <color rgb="FF000000"/>
        <rFont val="Arial"/>
        <family val="2"/>
      </rPr>
      <t xml:space="preserve"> </t>
    </r>
    <r>
      <rPr>
        <b/>
        <sz val="11"/>
        <color rgb="FF000000"/>
        <rFont val="#신문태고"/>
        <family val="3"/>
        <charset val="129"/>
      </rPr>
      <t>상</t>
    </r>
    <r>
      <rPr>
        <b/>
        <sz val="11"/>
        <color rgb="FF000000"/>
        <rFont val="Arial"/>
        <family val="2"/>
      </rPr>
      <t xml:space="preserve"> </t>
    </r>
    <r>
      <rPr>
        <b/>
        <sz val="11"/>
        <color rgb="FF000000"/>
        <rFont val="#신문태고"/>
        <family val="3"/>
        <charset val="129"/>
      </rPr>
      <t>덕</t>
    </r>
    <r>
      <rPr>
        <b/>
        <sz val="11"/>
        <color rgb="FF000000"/>
        <rFont val="Arial"/>
        <family val="2"/>
      </rPr>
      <t xml:space="preserve"> </t>
    </r>
    <r>
      <rPr>
        <b/>
        <sz val="8"/>
        <color rgb="FF000000"/>
        <rFont val="Arial"/>
        <family val="2"/>
      </rPr>
      <t>(</t>
    </r>
    <r>
      <rPr>
        <b/>
        <sz val="8"/>
        <color rgb="FF000000"/>
        <rFont val="한양신명조"/>
        <family val="3"/>
        <charset val="129"/>
      </rPr>
      <t>사용인감</t>
    </r>
    <r>
      <rPr>
        <b/>
        <sz val="8"/>
        <color rgb="FF000000"/>
        <rFont val="Arial"/>
        <family val="2"/>
      </rPr>
      <t>)</t>
    </r>
  </si>
  <si>
    <r>
      <t xml:space="preserve">2. </t>
    </r>
    <r>
      <rPr>
        <sz val="10"/>
        <color rgb="FF000000"/>
        <rFont val="한양신명조"/>
        <family val="3"/>
        <charset val="129"/>
      </rPr>
      <t>행사가격</t>
    </r>
    <r>
      <rPr>
        <sz val="10"/>
        <color rgb="FF000000"/>
        <rFont val="Arial"/>
        <family val="2"/>
      </rPr>
      <t xml:space="preserve"> : </t>
    </r>
    <phoneticPr fontId="1" type="noConversion"/>
  </si>
  <si>
    <r>
      <t>(</t>
    </r>
    <r>
      <rPr>
        <sz val="11"/>
        <color theme="1"/>
        <rFont val="맑은 고딕"/>
        <family val="2"/>
        <charset val="129"/>
      </rPr>
      <t>변경전</t>
    </r>
    <r>
      <rPr>
        <sz val="11"/>
        <color theme="1"/>
        <rFont val="Arial"/>
        <family val="2"/>
      </rPr>
      <t xml:space="preserve">) </t>
    </r>
    <phoneticPr fontId="1" type="noConversion"/>
  </si>
  <si>
    <r>
      <t>(</t>
    </r>
    <r>
      <rPr>
        <sz val="11"/>
        <color theme="1"/>
        <rFont val="맑은 고딕"/>
        <family val="2"/>
        <charset val="129"/>
      </rPr>
      <t>변경후</t>
    </r>
    <r>
      <rPr>
        <sz val="11"/>
        <color theme="1"/>
        <rFont val="Arial"/>
        <family val="2"/>
      </rPr>
      <t>)</t>
    </r>
    <phoneticPr fontId="1" type="noConversion"/>
  </si>
  <si>
    <r>
      <t xml:space="preserve">3. </t>
    </r>
    <r>
      <rPr>
        <sz val="10"/>
        <color rgb="FF000000"/>
        <rFont val="한양신명조"/>
        <family val="3"/>
        <charset val="129"/>
      </rPr>
      <t>행사기간</t>
    </r>
    <r>
      <rPr>
        <sz val="10"/>
        <color rgb="FF000000"/>
        <rFont val="Arial"/>
        <family val="2"/>
      </rPr>
      <t xml:space="preserve"> :</t>
    </r>
    <phoneticPr fontId="1" type="noConversion"/>
  </si>
  <si>
    <r>
      <t xml:space="preserve">4. </t>
    </r>
    <r>
      <rPr>
        <sz val="10"/>
        <color rgb="FF000000"/>
        <rFont val="한양신명조"/>
        <family val="3"/>
        <charset val="129"/>
      </rPr>
      <t>대상자별</t>
    </r>
    <r>
      <rPr>
        <sz val="10"/>
        <color rgb="FF000000"/>
        <rFont val="Arial"/>
        <family val="2"/>
      </rPr>
      <t xml:space="preserve"> </t>
    </r>
    <r>
      <rPr>
        <sz val="10"/>
        <color rgb="FF000000"/>
        <rFont val="한양신명조"/>
        <family val="3"/>
        <charset val="129"/>
      </rPr>
      <t>스톡옵션</t>
    </r>
    <r>
      <rPr>
        <sz val="10"/>
        <color rgb="FF000000"/>
        <rFont val="Arial"/>
        <family val="2"/>
      </rPr>
      <t xml:space="preserve"> </t>
    </r>
    <r>
      <rPr>
        <sz val="10"/>
        <color rgb="FF000000"/>
        <rFont val="한양신명조"/>
        <family val="3"/>
        <charset val="129"/>
      </rPr>
      <t>현황</t>
    </r>
    <phoneticPr fontId="1" type="noConversion"/>
  </si>
  <si>
    <r>
      <rPr>
        <sz val="10"/>
        <color rgb="FF000000"/>
        <rFont val="한양신명조"/>
        <family val="3"/>
        <charset val="129"/>
      </rPr>
      <t>부여</t>
    </r>
    <r>
      <rPr>
        <sz val="10"/>
        <color rgb="FF000000"/>
        <rFont val="Arial"/>
        <family val="2"/>
      </rPr>
      <t xml:space="preserve"> </t>
    </r>
    <r>
      <rPr>
        <sz val="10"/>
        <color rgb="FF000000"/>
        <rFont val="한양신명조"/>
        <family val="3"/>
        <charset val="129"/>
      </rPr>
      <t>총수량</t>
    </r>
  </si>
  <si>
    <r>
      <rPr>
        <sz val="10"/>
        <color rgb="FF000000"/>
        <rFont val="한양신명조"/>
        <family val="3"/>
        <charset val="129"/>
      </rPr>
      <t>변동</t>
    </r>
    <r>
      <rPr>
        <sz val="10"/>
        <color rgb="FF000000"/>
        <rFont val="Arial"/>
        <family val="2"/>
      </rPr>
      <t xml:space="preserve"> </t>
    </r>
    <r>
      <rPr>
        <sz val="10"/>
        <color rgb="FF000000"/>
        <rFont val="한양신명조"/>
        <family val="3"/>
        <charset val="129"/>
      </rPr>
      <t>총수량</t>
    </r>
    <r>
      <rPr>
        <sz val="10"/>
        <color rgb="FF000000"/>
        <rFont val="Arial"/>
        <family val="2"/>
      </rPr>
      <t>*</t>
    </r>
  </si>
  <si>
    <r>
      <t xml:space="preserve">* </t>
    </r>
    <r>
      <rPr>
        <sz val="10"/>
        <color rgb="FF000000"/>
        <rFont val="한양신명조"/>
        <family val="3"/>
        <charset val="129"/>
      </rPr>
      <t>수량</t>
    </r>
    <r>
      <rPr>
        <sz val="10"/>
        <color rgb="FF000000"/>
        <rFont val="Arial"/>
        <family val="2"/>
      </rPr>
      <t xml:space="preserve"> </t>
    </r>
    <r>
      <rPr>
        <sz val="10"/>
        <color rgb="FF000000"/>
        <rFont val="한양신명조"/>
        <family val="3"/>
        <charset val="129"/>
      </rPr>
      <t>및</t>
    </r>
    <r>
      <rPr>
        <sz val="10"/>
        <color rgb="FF000000"/>
        <rFont val="Arial"/>
        <family val="2"/>
      </rPr>
      <t xml:space="preserve"> </t>
    </r>
    <r>
      <rPr>
        <sz val="10"/>
        <color rgb="FF000000"/>
        <rFont val="한양신명조"/>
        <family val="3"/>
        <charset val="129"/>
      </rPr>
      <t>행사가격</t>
    </r>
    <r>
      <rPr>
        <sz val="10"/>
        <color rgb="FF000000"/>
        <rFont val="Arial"/>
        <family val="2"/>
      </rPr>
      <t xml:space="preserve"> </t>
    </r>
    <r>
      <rPr>
        <sz val="10"/>
        <color rgb="FF000000"/>
        <rFont val="한양신명조"/>
        <family val="3"/>
        <charset val="129"/>
      </rPr>
      <t>변동</t>
    </r>
    <r>
      <rPr>
        <sz val="10"/>
        <color rgb="FF000000"/>
        <rFont val="Arial"/>
        <family val="2"/>
      </rPr>
      <t xml:space="preserve"> </t>
    </r>
    <r>
      <rPr>
        <sz val="10"/>
        <color rgb="FF000000"/>
        <rFont val="한양신명조"/>
        <family val="3"/>
        <charset val="129"/>
      </rPr>
      <t>사유</t>
    </r>
    <r>
      <rPr>
        <sz val="10"/>
        <color rgb="FF000000"/>
        <rFont val="Arial"/>
        <family val="2"/>
      </rPr>
      <t>:</t>
    </r>
    <phoneticPr fontId="1" type="noConversion"/>
  </si>
  <si>
    <r>
      <t xml:space="preserve">2025.02.20. </t>
    </r>
    <r>
      <rPr>
        <sz val="11"/>
        <color theme="1"/>
        <rFont val="맑은 고딕"/>
        <family val="2"/>
        <charset val="129"/>
      </rPr>
      <t>무상증자 100%</t>
    </r>
    <phoneticPr fontId="1" type="noConversion"/>
  </si>
  <si>
    <t>이문헌*</t>
    <phoneticPr fontId="1" type="noConversion"/>
  </si>
  <si>
    <t>정진우*</t>
    <phoneticPr fontId="1" type="noConversion"/>
  </si>
  <si>
    <r>
      <rPr>
        <sz val="10"/>
        <color rgb="FF000000"/>
        <rFont val="맑은 고딕"/>
        <family val="3"/>
        <charset val="129"/>
      </rPr>
      <t>정진우</t>
    </r>
    <r>
      <rPr>
        <sz val="10"/>
        <color rgb="FF000000"/>
        <rFont val="Arial"/>
        <family val="2"/>
      </rPr>
      <t>**</t>
    </r>
    <phoneticPr fontId="1" type="noConversion"/>
  </si>
  <si>
    <r>
      <t>*</t>
    </r>
    <r>
      <rPr>
        <sz val="11"/>
        <color theme="1"/>
        <rFont val="맑은 고딕"/>
        <family val="2"/>
        <charset val="129"/>
      </rPr>
      <t>해당 대상자는 가득요건 미충족(2년이내 자진퇴사)으로 부여총수량에 대하여 부여 취소함</t>
    </r>
    <phoneticPr fontId="1" type="noConversion"/>
  </si>
  <si>
    <t>김민수</t>
    <phoneticPr fontId="1" type="noConversion"/>
  </si>
  <si>
    <t>서현민</t>
    <phoneticPr fontId="1" type="noConversion"/>
  </si>
  <si>
    <t>TOTAL</t>
    <phoneticPr fontId="1" type="noConversion"/>
  </si>
  <si>
    <r>
      <rPr>
        <b/>
        <sz val="10"/>
        <color theme="1"/>
        <rFont val="맑은 고딕"/>
        <family val="2"/>
        <charset val="129"/>
      </rPr>
      <t>이름</t>
    </r>
    <phoneticPr fontId="1" type="noConversion"/>
  </si>
  <si>
    <r>
      <rPr>
        <b/>
        <sz val="10"/>
        <color theme="1"/>
        <rFont val="맑은 고딕"/>
        <family val="2"/>
        <charset val="129"/>
      </rPr>
      <t>이메일</t>
    </r>
    <phoneticPr fontId="1" type="noConversion"/>
  </si>
  <si>
    <r>
      <rPr>
        <b/>
        <sz val="10"/>
        <color theme="1"/>
        <rFont val="맑은 고딕"/>
        <family val="2"/>
        <charset val="129"/>
      </rPr>
      <t>부여일</t>
    </r>
    <phoneticPr fontId="1" type="noConversion"/>
  </si>
  <si>
    <r>
      <rPr>
        <b/>
        <sz val="10"/>
        <color theme="1"/>
        <rFont val="맑은 고딕"/>
        <family val="2"/>
        <charset val="129"/>
      </rPr>
      <t>행사가</t>
    </r>
    <phoneticPr fontId="1" type="noConversion"/>
  </si>
  <si>
    <r>
      <rPr>
        <b/>
        <sz val="10"/>
        <color theme="1"/>
        <rFont val="맑은 고딕"/>
        <family val="2"/>
        <charset val="129"/>
      </rPr>
      <t>주식수</t>
    </r>
    <phoneticPr fontId="1" type="noConversion"/>
  </si>
  <si>
    <t>퇴사일자</t>
    <phoneticPr fontId="1" type="noConversion"/>
  </si>
  <si>
    <r>
      <rPr>
        <sz val="10"/>
        <color theme="1"/>
        <rFont val="맑은 고딕"/>
        <family val="2"/>
        <charset val="129"/>
      </rPr>
      <t>채소영</t>
    </r>
  </si>
  <si>
    <r>
      <rPr>
        <sz val="10"/>
        <color theme="1"/>
        <rFont val="맑은 고딕"/>
        <family val="2"/>
        <charset val="129"/>
      </rPr>
      <t>황인욱</t>
    </r>
  </si>
  <si>
    <r>
      <rPr>
        <sz val="10"/>
        <color theme="1"/>
        <rFont val="맑은 고딕"/>
        <family val="2"/>
        <charset val="129"/>
      </rPr>
      <t>채예성</t>
    </r>
  </si>
  <si>
    <r>
      <rPr>
        <sz val="10"/>
        <color theme="1"/>
        <rFont val="맑은 고딕"/>
        <family val="2"/>
        <charset val="129"/>
      </rPr>
      <t>김기철</t>
    </r>
  </si>
  <si>
    <t>kkim@s2w.inc</t>
  </si>
  <si>
    <r>
      <rPr>
        <sz val="10"/>
        <color theme="1"/>
        <rFont val="맑은 고딕"/>
        <family val="2"/>
        <charset val="129"/>
      </rPr>
      <t>심선형</t>
    </r>
  </si>
  <si>
    <r>
      <rPr>
        <sz val="10"/>
        <color theme="1"/>
        <rFont val="맑은 고딕"/>
        <family val="2"/>
        <charset val="129"/>
      </rPr>
      <t>한아름</t>
    </r>
  </si>
  <si>
    <r>
      <rPr>
        <sz val="10"/>
        <color theme="1"/>
        <rFont val="맑은 고딕"/>
        <family val="2"/>
        <charset val="129"/>
      </rPr>
      <t>유명인</t>
    </r>
  </si>
  <si>
    <r>
      <rPr>
        <sz val="10"/>
        <color theme="1"/>
        <rFont val="맑은 고딕"/>
        <family val="2"/>
        <charset val="129"/>
      </rPr>
      <t>정진우</t>
    </r>
  </si>
  <si>
    <t>jwchung.lab@gmail.com</t>
  </si>
  <si>
    <r>
      <rPr>
        <sz val="10"/>
        <color theme="1"/>
        <rFont val="맑은 고딕"/>
        <family val="2"/>
        <charset val="129"/>
      </rPr>
      <t>이기욱</t>
    </r>
  </si>
  <si>
    <r>
      <rPr>
        <sz val="10"/>
        <color theme="1"/>
        <rFont val="맑은 고딕"/>
        <family val="2"/>
        <charset val="129"/>
      </rPr>
      <t>양준석</t>
    </r>
  </si>
  <si>
    <r>
      <rPr>
        <sz val="10"/>
        <color theme="1"/>
        <rFont val="맑은 고딕"/>
        <family val="2"/>
        <charset val="129"/>
      </rPr>
      <t>임다연</t>
    </r>
  </si>
  <si>
    <t>limallopen@gmail.com</t>
  </si>
  <si>
    <r>
      <rPr>
        <sz val="10"/>
        <color theme="1"/>
        <rFont val="맑은 고딕"/>
        <family val="2"/>
        <charset val="129"/>
      </rPr>
      <t>김혜미</t>
    </r>
  </si>
  <si>
    <r>
      <rPr>
        <sz val="10"/>
        <color theme="1"/>
        <rFont val="맑은 고딕"/>
        <family val="2"/>
        <charset val="129"/>
      </rPr>
      <t>김다울</t>
    </r>
  </si>
  <si>
    <r>
      <rPr>
        <sz val="10"/>
        <color theme="1"/>
        <rFont val="맑은 고딕"/>
        <family val="2"/>
        <charset val="129"/>
      </rPr>
      <t>정민우</t>
    </r>
  </si>
  <si>
    <r>
      <rPr>
        <sz val="10"/>
        <color theme="1"/>
        <rFont val="맑은 고딕"/>
        <family val="2"/>
        <charset val="129"/>
      </rPr>
      <t>이유진</t>
    </r>
  </si>
  <si>
    <t>primarily68@gmail.com</t>
  </si>
  <si>
    <r>
      <rPr>
        <sz val="10"/>
        <color theme="1"/>
        <rFont val="맑은 고딕"/>
        <family val="2"/>
        <charset val="129"/>
      </rPr>
      <t>신솔비</t>
    </r>
  </si>
  <si>
    <r>
      <rPr>
        <sz val="10"/>
        <color theme="1"/>
        <rFont val="맑은 고딕"/>
        <family val="2"/>
        <charset val="129"/>
      </rPr>
      <t>최광준</t>
    </r>
  </si>
  <si>
    <t>kjchoi941018@naver.com</t>
  </si>
  <si>
    <r>
      <rPr>
        <sz val="10"/>
        <color theme="1"/>
        <rFont val="맑은 고딕"/>
        <family val="2"/>
        <charset val="129"/>
      </rPr>
      <t>명지연</t>
    </r>
  </si>
  <si>
    <t>soulikeyou@gmail.com</t>
  </si>
  <si>
    <r>
      <rPr>
        <sz val="10"/>
        <color theme="1"/>
        <rFont val="맑은 고딕"/>
        <family val="2"/>
        <charset val="129"/>
      </rPr>
      <t>최홍석</t>
    </r>
  </si>
  <si>
    <r>
      <rPr>
        <sz val="10"/>
        <color theme="1"/>
        <rFont val="맑은 고딕"/>
        <family val="2"/>
        <charset val="129"/>
      </rPr>
      <t>김다정</t>
    </r>
  </si>
  <si>
    <r>
      <rPr>
        <sz val="10"/>
        <color theme="1"/>
        <rFont val="맑은 고딕"/>
        <family val="2"/>
        <charset val="129"/>
      </rPr>
      <t>김수현</t>
    </r>
  </si>
  <si>
    <t>soo01040@s2w.inc</t>
  </si>
  <si>
    <r>
      <rPr>
        <sz val="10"/>
        <color theme="1"/>
        <rFont val="맑은 고딕"/>
        <family val="2"/>
        <charset val="129"/>
      </rPr>
      <t>박근태</t>
    </r>
  </si>
  <si>
    <r>
      <rPr>
        <sz val="10"/>
        <color theme="1"/>
        <rFont val="맑은 고딕"/>
        <family val="2"/>
        <charset val="129"/>
      </rPr>
      <t>차철영</t>
    </r>
  </si>
  <si>
    <r>
      <rPr>
        <sz val="10"/>
        <color theme="1"/>
        <rFont val="맑은 고딕"/>
        <family val="2"/>
        <charset val="129"/>
      </rPr>
      <t>김응서</t>
    </r>
  </si>
  <si>
    <t>juniormoo87@gmail.com</t>
  </si>
  <si>
    <t>합계 : 행사차익</t>
  </si>
  <si>
    <t>열 레이블</t>
  </si>
  <si>
    <t>행 레이블</t>
  </si>
  <si>
    <t>2023년</t>
  </si>
  <si>
    <t>2024년</t>
  </si>
  <si>
    <t>2025년</t>
  </si>
  <si>
    <t>총합계</t>
  </si>
  <si>
    <r>
      <rPr>
        <b/>
        <sz val="10"/>
        <color theme="1"/>
        <rFont val="맑은 고딕"/>
        <family val="2"/>
        <charset val="129"/>
      </rPr>
      <t>신청</t>
    </r>
    <phoneticPr fontId="1" type="noConversion"/>
  </si>
  <si>
    <r>
      <rPr>
        <b/>
        <sz val="10"/>
        <color theme="1"/>
        <rFont val="맑은 고딕"/>
        <family val="2"/>
        <charset val="129"/>
      </rPr>
      <t>행사일</t>
    </r>
    <phoneticPr fontId="1" type="noConversion"/>
  </si>
  <si>
    <r>
      <rPr>
        <b/>
        <sz val="10"/>
        <color theme="1"/>
        <rFont val="맑은 고딕"/>
        <family val="2"/>
        <charset val="129"/>
      </rPr>
      <t>적용시가</t>
    </r>
    <phoneticPr fontId="1" type="noConversion"/>
  </si>
  <si>
    <r>
      <rPr>
        <b/>
        <sz val="10"/>
        <color theme="1"/>
        <rFont val="맑은 고딕"/>
        <family val="2"/>
        <charset val="129"/>
      </rPr>
      <t>행사차익</t>
    </r>
    <phoneticPr fontId="1" type="noConversion"/>
  </si>
  <si>
    <r>
      <rPr>
        <sz val="10"/>
        <color theme="1"/>
        <rFont val="맑은 고딕"/>
        <family val="2"/>
        <charset val="129"/>
      </rPr>
      <t>연수진</t>
    </r>
    <phoneticPr fontId="1" type="noConversion"/>
  </si>
  <si>
    <r>
      <rPr>
        <sz val="10"/>
        <color theme="1"/>
        <rFont val="맑은 고딕"/>
        <family val="2"/>
        <charset val="129"/>
      </rPr>
      <t>오재학</t>
    </r>
    <phoneticPr fontId="1" type="noConversion"/>
  </si>
  <si>
    <r>
      <rPr>
        <sz val="10"/>
        <color theme="1"/>
        <rFont val="맑은 고딕"/>
        <family val="2"/>
        <charset val="129"/>
      </rPr>
      <t>김승회</t>
    </r>
    <phoneticPr fontId="1" type="noConversion"/>
  </si>
  <si>
    <r>
      <rPr>
        <sz val="10"/>
        <color theme="1"/>
        <rFont val="맑은 고딕"/>
        <family val="2"/>
        <charset val="129"/>
      </rPr>
      <t>유명인</t>
    </r>
    <phoneticPr fontId="1" type="noConversion"/>
  </si>
  <si>
    <r>
      <rPr>
        <sz val="10"/>
        <color theme="1"/>
        <rFont val="맑은 고딕"/>
        <family val="2"/>
        <charset val="129"/>
      </rPr>
      <t>조민제</t>
    </r>
    <phoneticPr fontId="1" type="noConversion"/>
  </si>
  <si>
    <r>
      <rPr>
        <sz val="10"/>
        <color theme="1"/>
        <rFont val="맑은 고딕"/>
        <family val="2"/>
        <charset val="129"/>
      </rPr>
      <t>이기욱</t>
    </r>
    <phoneticPr fontId="1" type="noConversion"/>
  </si>
  <si>
    <r>
      <rPr>
        <sz val="10"/>
        <color theme="1"/>
        <rFont val="맑은 고딕"/>
        <family val="2"/>
        <charset val="129"/>
      </rPr>
      <t>이지원</t>
    </r>
    <phoneticPr fontId="1" type="noConversion"/>
  </si>
  <si>
    <r>
      <rPr>
        <sz val="10"/>
        <color theme="1"/>
        <rFont val="맑은 고딕"/>
        <family val="2"/>
        <charset val="129"/>
      </rPr>
      <t>황인욱</t>
    </r>
    <phoneticPr fontId="1" type="noConversion"/>
  </si>
  <si>
    <r>
      <rPr>
        <sz val="10"/>
        <color theme="1"/>
        <rFont val="맑은 고딕"/>
        <family val="2"/>
        <charset val="129"/>
      </rPr>
      <t>곽경주</t>
    </r>
    <phoneticPr fontId="1" type="noConversion"/>
  </si>
  <si>
    <r>
      <rPr>
        <sz val="10"/>
        <color theme="1"/>
        <rFont val="맑은 고딕"/>
        <family val="2"/>
        <charset val="129"/>
      </rPr>
      <t>한성원</t>
    </r>
    <phoneticPr fontId="1" type="noConversion"/>
  </si>
  <si>
    <r>
      <rPr>
        <sz val="10"/>
        <color theme="1"/>
        <rFont val="맑은 고딕"/>
        <family val="2"/>
        <charset val="129"/>
      </rPr>
      <t>적격주식매수선택권</t>
    </r>
    <phoneticPr fontId="1" type="noConversion"/>
  </si>
  <si>
    <t>5516-5619-10</t>
  </si>
  <si>
    <t>202-01-532823</t>
  </si>
  <si>
    <t>144-128739</t>
  </si>
  <si>
    <t>832-0732-8832-0</t>
  </si>
  <si>
    <t>200-181143</t>
  </si>
  <si>
    <t>73551257-01</t>
  </si>
  <si>
    <t>201-01-553724</t>
  </si>
  <si>
    <t>736-2654-2282-0</t>
  </si>
  <si>
    <t>144-128737</t>
  </si>
  <si>
    <t>144-128725</t>
  </si>
  <si>
    <t>대신증권</t>
  </si>
  <si>
    <t>412-143995</t>
  </si>
  <si>
    <t>NH투자증권</t>
  </si>
  <si>
    <t>202-01-581718</t>
  </si>
  <si>
    <t>200-173029</t>
  </si>
  <si>
    <t>토스증권</t>
  </si>
  <si>
    <t>182-01-046107</t>
  </si>
  <si>
    <t>미래에셋증권</t>
  </si>
  <si>
    <t>010-7138-2393-0</t>
  </si>
  <si>
    <t>신한투자증권</t>
  </si>
  <si>
    <t>270-26-838527</t>
  </si>
  <si>
    <t>144-128726</t>
  </si>
  <si>
    <t>한국투자증권</t>
  </si>
  <si>
    <t>144-128736</t>
  </si>
  <si>
    <t>토스</t>
  </si>
  <si>
    <t>105-01-054190</t>
  </si>
  <si>
    <t>782-516681</t>
  </si>
  <si>
    <t>220-173004</t>
  </si>
  <si>
    <t>72978458-01</t>
  </si>
  <si>
    <t>119-01-068615</t>
  </si>
  <si>
    <t>키움증권</t>
  </si>
  <si>
    <t>144-128727</t>
  </si>
  <si>
    <t>박근태</t>
    <phoneticPr fontId="1" type="noConversion"/>
  </si>
  <si>
    <t>이유경</t>
    <phoneticPr fontId="1" type="noConversion"/>
  </si>
  <si>
    <t>연수진</t>
    <phoneticPr fontId="1" type="noConversion"/>
  </si>
  <si>
    <t>김형석</t>
    <phoneticPr fontId="1" type="noConversion"/>
  </si>
  <si>
    <t>차철영</t>
    <phoneticPr fontId="1" type="noConversion"/>
  </si>
  <si>
    <t>김응서</t>
    <phoneticPr fontId="1" type="noConversion"/>
  </si>
  <si>
    <t>김재기</t>
    <phoneticPr fontId="1" type="noConversion"/>
  </si>
  <si>
    <r>
      <t>*</t>
    </r>
    <r>
      <rPr>
        <sz val="10"/>
        <color rgb="FF000000"/>
        <rFont val="맑은 고딕"/>
        <family val="2"/>
        <charset val="129"/>
      </rPr>
      <t>김응서 250주, 곽경주 18,000는 가득요건</t>
    </r>
    <r>
      <rPr>
        <sz val="10"/>
        <color rgb="FF000000"/>
        <rFont val="Arial"/>
        <family val="2"/>
      </rPr>
      <t xml:space="preserve"> </t>
    </r>
    <r>
      <rPr>
        <sz val="10"/>
        <color rgb="FF000000"/>
        <rFont val="맑은 고딕"/>
        <family val="2"/>
        <charset val="129"/>
      </rPr>
      <t>미충족</t>
    </r>
    <r>
      <rPr>
        <sz val="10"/>
        <color rgb="FF000000"/>
        <rFont val="Arial"/>
        <family val="2"/>
      </rPr>
      <t>(</t>
    </r>
    <r>
      <rPr>
        <sz val="10"/>
        <color rgb="FF000000"/>
        <rFont val="맑은 고딕"/>
        <family val="2"/>
        <charset val="129"/>
      </rPr>
      <t>베스팅 전 자진퇴사</t>
    </r>
    <r>
      <rPr>
        <sz val="10"/>
        <color rgb="FF000000"/>
        <rFont val="Arial"/>
        <family val="2"/>
      </rPr>
      <t>)</t>
    </r>
    <r>
      <rPr>
        <sz val="10"/>
        <color rgb="FF000000"/>
        <rFont val="맑은 고딕"/>
        <family val="2"/>
        <charset val="129"/>
      </rPr>
      <t>으로</t>
    </r>
    <r>
      <rPr>
        <sz val="10"/>
        <color rgb="FF000000"/>
        <rFont val="Arial"/>
        <family val="2"/>
      </rPr>
      <t xml:space="preserve"> </t>
    </r>
    <r>
      <rPr>
        <sz val="10"/>
        <color rgb="FF000000"/>
        <rFont val="맑은 고딕"/>
        <family val="2"/>
        <charset val="129"/>
      </rPr>
      <t>부여</t>
    </r>
    <r>
      <rPr>
        <sz val="10"/>
        <color rgb="FF000000"/>
        <rFont val="Arial"/>
        <family val="2"/>
      </rPr>
      <t xml:space="preserve"> </t>
    </r>
    <r>
      <rPr>
        <sz val="10"/>
        <color rgb="FF000000"/>
        <rFont val="맑은 고딕"/>
        <family val="2"/>
        <charset val="129"/>
      </rPr>
      <t>취소함</t>
    </r>
    <phoneticPr fontId="1" type="noConversion"/>
  </si>
  <si>
    <r>
      <t>*</t>
    </r>
    <r>
      <rPr>
        <sz val="10"/>
        <color rgb="FF000000"/>
        <rFont val="맑은 고딕"/>
        <family val="2"/>
        <charset val="129"/>
      </rPr>
      <t>김응서 최초부여 수량 중 50%(250주)는 가득요건</t>
    </r>
    <r>
      <rPr>
        <sz val="10"/>
        <color rgb="FF000000"/>
        <rFont val="Arial"/>
        <family val="2"/>
      </rPr>
      <t xml:space="preserve"> </t>
    </r>
    <r>
      <rPr>
        <sz val="10"/>
        <color rgb="FF000000"/>
        <rFont val="맑은 고딕"/>
        <family val="2"/>
        <charset val="129"/>
      </rPr>
      <t>미충족</t>
    </r>
    <r>
      <rPr>
        <sz val="10"/>
        <color rgb="FF000000"/>
        <rFont val="Arial"/>
        <family val="2"/>
      </rPr>
      <t>(</t>
    </r>
    <r>
      <rPr>
        <sz val="10"/>
        <color rgb="FF000000"/>
        <rFont val="맑은 고딕"/>
        <family val="2"/>
        <charset val="129"/>
      </rPr>
      <t>베스팅 전 자진퇴사</t>
    </r>
    <r>
      <rPr>
        <sz val="10"/>
        <color rgb="FF000000"/>
        <rFont val="Arial"/>
        <family val="2"/>
      </rPr>
      <t>)</t>
    </r>
    <r>
      <rPr>
        <sz val="10"/>
        <color rgb="FF000000"/>
        <rFont val="맑은 고딕"/>
        <family val="2"/>
        <charset val="129"/>
      </rPr>
      <t>으로</t>
    </r>
    <r>
      <rPr>
        <sz val="10"/>
        <color rgb="FF000000"/>
        <rFont val="Arial"/>
        <family val="2"/>
      </rPr>
      <t xml:space="preserve"> </t>
    </r>
    <r>
      <rPr>
        <sz val="10"/>
        <color rgb="FF000000"/>
        <rFont val="맑은 고딕"/>
        <family val="2"/>
        <charset val="129"/>
      </rPr>
      <t>부여</t>
    </r>
    <r>
      <rPr>
        <sz val="10"/>
        <color rgb="FF000000"/>
        <rFont val="Arial"/>
        <family val="2"/>
      </rPr>
      <t xml:space="preserve"> </t>
    </r>
    <r>
      <rPr>
        <sz val="10"/>
        <color rgb="FF000000"/>
        <rFont val="맑은 고딕"/>
        <family val="2"/>
        <charset val="129"/>
      </rPr>
      <t>취소함</t>
    </r>
    <phoneticPr fontId="1" type="noConversion"/>
  </si>
  <si>
    <r>
      <t xml:space="preserve">2021.08.25. </t>
    </r>
    <r>
      <rPr>
        <sz val="11"/>
        <color theme="1"/>
        <rFont val="맑은 고딕"/>
        <family val="2"/>
        <charset val="129"/>
      </rPr>
      <t xml:space="preserve">액면분할 (5,000원/주 </t>
    </r>
    <r>
      <rPr>
        <sz val="11"/>
        <color theme="1"/>
        <rFont val="맑은 고딕"/>
        <family val="3"/>
        <charset val="129"/>
      </rPr>
      <t>→ 500원/주)</t>
    </r>
    <phoneticPr fontId="1" type="noConversion"/>
  </si>
  <si>
    <t>심선형</t>
    <phoneticPr fontId="1" type="noConversion"/>
  </si>
  <si>
    <t>김기철</t>
    <phoneticPr fontId="1" type="noConversion"/>
  </si>
  <si>
    <t>한아름</t>
    <phoneticPr fontId="1" type="noConversion"/>
  </si>
  <si>
    <t>황인욱</t>
    <phoneticPr fontId="1" type="noConversion"/>
  </si>
  <si>
    <r>
      <t xml:space="preserve"> * 2025</t>
    </r>
    <r>
      <rPr>
        <sz val="10"/>
        <color rgb="FF000000"/>
        <rFont val="맑은 고딕"/>
        <family val="2"/>
        <charset val="129"/>
      </rPr>
      <t>년 3월 26일 정기주주총회에서 행사기간 종료일 연장에 대하여 승인가결되었음</t>
    </r>
    <phoneticPr fontId="1" type="noConversion"/>
  </si>
  <si>
    <t>200-196723</t>
    <phoneticPr fontId="1" type="noConversion"/>
  </si>
  <si>
    <r>
      <rPr>
        <sz val="10"/>
        <color theme="1"/>
        <rFont val="맑은 고딕"/>
        <family val="2"/>
        <charset val="129"/>
      </rPr>
      <t>의무보유</t>
    </r>
    <phoneticPr fontId="1" type="noConversion"/>
  </si>
  <si>
    <r>
      <rPr>
        <b/>
        <sz val="10"/>
        <color theme="1"/>
        <rFont val="맑은 고딕"/>
        <family val="2"/>
        <charset val="129"/>
      </rPr>
      <t>의무보유</t>
    </r>
    <phoneticPr fontId="1" type="noConversion"/>
  </si>
  <si>
    <r>
      <rPr>
        <b/>
        <sz val="10"/>
        <color theme="1"/>
        <rFont val="맑은 고딕"/>
        <family val="2"/>
        <charset val="129"/>
      </rPr>
      <t>증권사</t>
    </r>
    <phoneticPr fontId="1" type="noConversion"/>
  </si>
  <si>
    <r>
      <rPr>
        <b/>
        <sz val="10"/>
        <color theme="1"/>
        <rFont val="맑은 고딕"/>
        <family val="2"/>
        <charset val="129"/>
      </rPr>
      <t>계좌번호</t>
    </r>
    <phoneticPr fontId="1" type="noConversion"/>
  </si>
  <si>
    <r>
      <rPr>
        <sz val="10"/>
        <color theme="1"/>
        <rFont val="맑은 고딕"/>
        <family val="2"/>
        <charset val="129"/>
      </rPr>
      <t>해당</t>
    </r>
    <phoneticPr fontId="1" type="noConversion"/>
  </si>
  <si>
    <r>
      <rPr>
        <sz val="10"/>
        <color theme="1"/>
        <rFont val="맑은 고딕"/>
        <family val="2"/>
        <charset val="129"/>
      </rPr>
      <t>대신증권</t>
    </r>
  </si>
  <si>
    <t>백주석</t>
    <phoneticPr fontId="1" type="noConversion"/>
  </si>
  <si>
    <t>jspaik@jungye.com</t>
    <phoneticPr fontId="1" type="noConversion"/>
  </si>
  <si>
    <t>신한투자증권</t>
    <phoneticPr fontId="1" type="noConversion"/>
  </si>
  <si>
    <t>잔량 없음</t>
    <phoneticPr fontId="1" type="noConversion"/>
  </si>
  <si>
    <t>`</t>
    <phoneticPr fontId="1" type="noConversion"/>
  </si>
  <si>
    <r>
      <rPr>
        <b/>
        <sz val="10"/>
        <color theme="1"/>
        <rFont val="맑은 고딕"/>
        <family val="3"/>
        <charset val="129"/>
      </rPr>
      <t>옵션행사</t>
    </r>
    <r>
      <rPr>
        <b/>
        <sz val="10"/>
        <color theme="1"/>
        <rFont val="Arial"/>
        <family val="2"/>
      </rPr>
      <t xml:space="preserve"> </t>
    </r>
    <r>
      <rPr>
        <b/>
        <sz val="10"/>
        <color theme="1"/>
        <rFont val="맑은 고딕"/>
        <family val="3"/>
        <charset val="129"/>
      </rPr>
      <t>현황</t>
    </r>
    <r>
      <rPr>
        <b/>
        <sz val="10"/>
        <color theme="1"/>
        <rFont val="Arial"/>
        <family val="2"/>
      </rPr>
      <t xml:space="preserve"> (2026.02.20)</t>
    </r>
    <phoneticPr fontId="1" type="noConversion"/>
  </si>
  <si>
    <t>2026년</t>
  </si>
  <si>
    <t>(비어 있음)</t>
  </si>
  <si>
    <t>전체 합계 : 신청</t>
  </si>
  <si>
    <t>전체 개수 : 이름</t>
  </si>
  <si>
    <t>합계 : 신청</t>
  </si>
  <si>
    <t>개수 : 이름</t>
  </si>
  <si>
    <t>적격 3천주</t>
    <phoneticPr fontId="1" type="noConversion"/>
  </si>
  <si>
    <t>적격 4천주</t>
    <phoneticPr fontId="1" type="noConversion"/>
  </si>
  <si>
    <t>스톡옵션 행사 현황표</t>
    <phoneticPr fontId="30" type="noConversion"/>
  </si>
  <si>
    <t>기준</t>
    <phoneticPr fontId="30" type="noConversion"/>
  </si>
  <si>
    <t>부여일자</t>
  </si>
  <si>
    <t>행사가액</t>
  </si>
  <si>
    <t>총 부여수량</t>
  </si>
  <si>
    <t>취소(누계)</t>
  </si>
  <si>
    <t>행사(누계)</t>
  </si>
  <si>
    <t>행사가능수량</t>
  </si>
  <si>
    <t>개인별 상세 내역</t>
    <phoneticPr fontId="30" type="noConversion"/>
  </si>
  <si>
    <r>
      <rPr>
        <b/>
        <sz val="9"/>
        <color theme="0"/>
        <rFont val="맑은 고딕"/>
        <family val="3"/>
        <charset val="129"/>
      </rPr>
      <t>부여일</t>
    </r>
  </si>
  <si>
    <r>
      <rPr>
        <b/>
        <sz val="9"/>
        <color theme="0"/>
        <rFont val="맑은 고딕"/>
        <family val="3"/>
        <charset val="129"/>
      </rPr>
      <t>이름</t>
    </r>
    <phoneticPr fontId="30" type="noConversion"/>
  </si>
  <si>
    <r>
      <rPr>
        <b/>
        <sz val="9"/>
        <color theme="0"/>
        <rFont val="맑은 고딕"/>
        <family val="3"/>
        <charset val="129"/>
      </rPr>
      <t>임직원여부</t>
    </r>
    <phoneticPr fontId="30" type="noConversion"/>
  </si>
  <si>
    <r>
      <rPr>
        <b/>
        <sz val="9"/>
        <color theme="0"/>
        <rFont val="맑은 고딕"/>
        <family val="3"/>
        <charset val="129"/>
      </rPr>
      <t>총</t>
    </r>
    <r>
      <rPr>
        <b/>
        <sz val="9"/>
        <color theme="0"/>
        <rFont val="Arial"/>
        <family val="2"/>
      </rPr>
      <t xml:space="preserve"> </t>
    </r>
    <r>
      <rPr>
        <b/>
        <sz val="9"/>
        <color theme="0"/>
        <rFont val="맑은 고딕"/>
        <family val="3"/>
        <charset val="129"/>
      </rPr>
      <t>부여수량</t>
    </r>
    <phoneticPr fontId="30" type="noConversion"/>
  </si>
  <si>
    <r>
      <rPr>
        <b/>
        <sz val="9"/>
        <color theme="0"/>
        <rFont val="맑은 고딕"/>
        <family val="3"/>
        <charset val="129"/>
      </rPr>
      <t>취소수량</t>
    </r>
    <phoneticPr fontId="30" type="noConversion"/>
  </si>
  <si>
    <r>
      <rPr>
        <b/>
        <sz val="9"/>
        <color theme="0"/>
        <rFont val="맑은 고딕"/>
        <family val="3"/>
        <charset val="129"/>
      </rPr>
      <t>행사완료</t>
    </r>
    <phoneticPr fontId="30" type="noConversion"/>
  </si>
  <si>
    <r>
      <rPr>
        <b/>
        <sz val="9"/>
        <color theme="0"/>
        <rFont val="맑은 고딕"/>
        <family val="3"/>
        <charset val="129"/>
      </rPr>
      <t>잔여수량</t>
    </r>
    <phoneticPr fontId="30" type="noConversion"/>
  </si>
  <si>
    <r>
      <rPr>
        <b/>
        <sz val="9"/>
        <color theme="0"/>
        <rFont val="맑은 고딕"/>
        <family val="3"/>
        <charset val="129"/>
      </rPr>
      <t>행사가</t>
    </r>
  </si>
  <si>
    <r>
      <rPr>
        <b/>
        <sz val="9"/>
        <color theme="0"/>
        <rFont val="맑은 고딕"/>
        <family val="3"/>
        <charset val="129"/>
      </rPr>
      <t>행사가능기간</t>
    </r>
    <phoneticPr fontId="30" type="noConversion"/>
  </si>
  <si>
    <r>
      <rPr>
        <sz val="9"/>
        <color theme="1"/>
        <rFont val="맑은 고딕"/>
        <family val="3"/>
        <charset val="129"/>
      </rPr>
      <t>부여일</t>
    </r>
  </si>
  <si>
    <r>
      <rPr>
        <sz val="9"/>
        <color theme="1"/>
        <rFont val="맑은 고딕"/>
        <family val="3"/>
        <charset val="129"/>
      </rPr>
      <t>이름</t>
    </r>
    <phoneticPr fontId="30" type="noConversion"/>
  </si>
  <si>
    <r>
      <rPr>
        <sz val="9"/>
        <color theme="1"/>
        <rFont val="맑은 고딕"/>
        <family val="3"/>
        <charset val="129"/>
      </rPr>
      <t>임직원여부</t>
    </r>
    <phoneticPr fontId="30" type="noConversion"/>
  </si>
  <si>
    <r>
      <t>(</t>
    </r>
    <r>
      <rPr>
        <sz val="9"/>
        <color theme="1"/>
        <rFont val="맑은 고딕"/>
        <family val="3"/>
        <charset val="129"/>
      </rPr>
      <t>최초</t>
    </r>
    <r>
      <rPr>
        <sz val="9"/>
        <color theme="1"/>
        <rFont val="Arial"/>
        <family val="2"/>
      </rPr>
      <t>)</t>
    </r>
    <phoneticPr fontId="30" type="noConversion"/>
  </si>
  <si>
    <r>
      <t>(</t>
    </r>
    <r>
      <rPr>
        <sz val="9"/>
        <color theme="1"/>
        <rFont val="맑은 고딕"/>
        <family val="3"/>
        <charset val="129"/>
      </rPr>
      <t>자본조정반영</t>
    </r>
    <r>
      <rPr>
        <sz val="9"/>
        <color theme="1"/>
        <rFont val="Arial"/>
        <family val="2"/>
      </rPr>
      <t>)</t>
    </r>
    <phoneticPr fontId="30" type="noConversion"/>
  </si>
  <si>
    <r>
      <rPr>
        <sz val="9"/>
        <color theme="1"/>
        <rFont val="맑은 고딕"/>
        <family val="3"/>
        <charset val="129"/>
      </rPr>
      <t>취소수량</t>
    </r>
    <phoneticPr fontId="30" type="noConversion"/>
  </si>
  <si>
    <r>
      <rPr>
        <sz val="9"/>
        <color theme="1"/>
        <rFont val="맑은 고딕"/>
        <family val="3"/>
        <charset val="129"/>
      </rPr>
      <t>행사완료</t>
    </r>
    <phoneticPr fontId="30" type="noConversion"/>
  </si>
  <si>
    <r>
      <rPr>
        <sz val="9"/>
        <color theme="1"/>
        <rFont val="맑은 고딕"/>
        <family val="3"/>
        <charset val="129"/>
      </rPr>
      <t>잔여수량</t>
    </r>
    <phoneticPr fontId="30" type="noConversion"/>
  </si>
  <si>
    <r>
      <rPr>
        <sz val="9"/>
        <color theme="1"/>
        <rFont val="맑은 고딕"/>
        <family val="3"/>
        <charset val="129"/>
      </rPr>
      <t>행사가</t>
    </r>
  </si>
  <si>
    <r>
      <rPr>
        <sz val="9"/>
        <color theme="0"/>
        <rFont val="맑은 고딕"/>
        <family val="3"/>
        <charset val="129"/>
      </rPr>
      <t>시작</t>
    </r>
    <phoneticPr fontId="30" type="noConversion"/>
  </si>
  <si>
    <r>
      <rPr>
        <sz val="9"/>
        <color theme="0"/>
        <rFont val="맑은 고딕"/>
        <family val="3"/>
        <charset val="129"/>
      </rPr>
      <t>종료</t>
    </r>
    <phoneticPr fontId="30" type="noConversion"/>
  </si>
  <si>
    <r>
      <rPr>
        <sz val="9"/>
        <color theme="1"/>
        <rFont val="맑은 고딕"/>
        <family val="2"/>
      </rPr>
      <t>최초</t>
    </r>
    <r>
      <rPr>
        <sz val="9"/>
        <color theme="1"/>
        <rFont val="Arial"/>
        <family val="2"/>
      </rPr>
      <t xml:space="preserve"> </t>
    </r>
    <r>
      <rPr>
        <sz val="9"/>
        <color theme="1"/>
        <rFont val="맑은 고딕"/>
        <family val="2"/>
      </rPr>
      <t>부여</t>
    </r>
    <r>
      <rPr>
        <sz val="9"/>
        <color theme="1"/>
        <rFont val="Arial"/>
        <family val="2"/>
      </rPr>
      <t xml:space="preserve"> </t>
    </r>
    <r>
      <rPr>
        <sz val="9"/>
        <color theme="1"/>
        <rFont val="맑은 고딕"/>
        <family val="2"/>
      </rPr>
      <t>수량</t>
    </r>
  </si>
  <si>
    <r>
      <rPr>
        <sz val="9"/>
        <color theme="1"/>
        <rFont val="맑은 고딕"/>
        <family val="2"/>
      </rPr>
      <t>총</t>
    </r>
    <r>
      <rPr>
        <sz val="9"/>
        <color theme="1"/>
        <rFont val="Arial"/>
        <family val="2"/>
      </rPr>
      <t xml:space="preserve"> </t>
    </r>
    <r>
      <rPr>
        <sz val="9"/>
        <color theme="1"/>
        <rFont val="맑은 고딕"/>
        <family val="2"/>
      </rPr>
      <t>취소</t>
    </r>
    <r>
      <rPr>
        <sz val="9"/>
        <color theme="1"/>
        <rFont val="Arial"/>
        <family val="2"/>
      </rPr>
      <t xml:space="preserve"> </t>
    </r>
    <r>
      <rPr>
        <sz val="9"/>
        <color theme="1"/>
        <rFont val="맑은 고딕"/>
        <family val="2"/>
      </rPr>
      <t>수량</t>
    </r>
  </si>
  <si>
    <r>
      <rPr>
        <sz val="9"/>
        <color theme="1"/>
        <rFont val="맑은 고딕"/>
        <family val="2"/>
      </rPr>
      <t>총</t>
    </r>
    <r>
      <rPr>
        <sz val="9"/>
        <color theme="1"/>
        <rFont val="Arial"/>
        <family val="2"/>
      </rPr>
      <t xml:space="preserve"> </t>
    </r>
    <r>
      <rPr>
        <sz val="9"/>
        <color theme="1"/>
        <rFont val="맑은 고딕"/>
        <family val="2"/>
      </rPr>
      <t>유효</t>
    </r>
    <r>
      <rPr>
        <sz val="9"/>
        <color theme="1"/>
        <rFont val="Arial"/>
        <family val="2"/>
      </rPr>
      <t xml:space="preserve"> </t>
    </r>
    <r>
      <rPr>
        <sz val="9"/>
        <color theme="1"/>
        <rFont val="맑은 고딕"/>
        <family val="2"/>
      </rPr>
      <t>부여</t>
    </r>
    <r>
      <rPr>
        <sz val="9"/>
        <color theme="1"/>
        <rFont val="Arial"/>
        <family val="2"/>
      </rPr>
      <t xml:space="preserve"> </t>
    </r>
    <r>
      <rPr>
        <sz val="9"/>
        <color theme="1"/>
        <rFont val="맑은 고딕"/>
        <family val="2"/>
      </rPr>
      <t>수량</t>
    </r>
  </si>
  <si>
    <r>
      <rPr>
        <sz val="9"/>
        <color theme="1"/>
        <rFont val="맑은 고딕"/>
        <family val="2"/>
      </rPr>
      <t>행사</t>
    </r>
    <r>
      <rPr>
        <sz val="9"/>
        <color theme="1"/>
        <rFont val="Arial"/>
        <family val="2"/>
      </rPr>
      <t xml:space="preserve"> </t>
    </r>
    <r>
      <rPr>
        <sz val="9"/>
        <color theme="1"/>
        <rFont val="맑은 고딕"/>
        <family val="2"/>
      </rPr>
      <t>완료</t>
    </r>
  </si>
  <si>
    <r>
      <rPr>
        <sz val="9"/>
        <color theme="1"/>
        <rFont val="맑은 고딕"/>
        <family val="2"/>
      </rPr>
      <t>베스팅</t>
    </r>
    <r>
      <rPr>
        <sz val="9"/>
        <color theme="1"/>
        <rFont val="Arial"/>
        <family val="2"/>
      </rPr>
      <t xml:space="preserve"> </t>
    </r>
    <r>
      <rPr>
        <sz val="9"/>
        <color theme="1"/>
        <rFont val="맑은 고딕"/>
        <family val="2"/>
      </rPr>
      <t>완료</t>
    </r>
  </si>
  <si>
    <r>
      <rPr>
        <sz val="9"/>
        <color theme="1"/>
        <rFont val="맑은 고딕"/>
        <family val="2"/>
      </rPr>
      <t>베스팅</t>
    </r>
    <r>
      <rPr>
        <sz val="9"/>
        <color theme="1"/>
        <rFont val="Arial"/>
        <family val="2"/>
      </rPr>
      <t xml:space="preserve"> </t>
    </r>
    <r>
      <rPr>
        <sz val="9"/>
        <color theme="1"/>
        <rFont val="맑은 고딕"/>
        <family val="2"/>
      </rPr>
      <t>미완료</t>
    </r>
  </si>
  <si>
    <r>
      <rPr>
        <sz val="9"/>
        <color theme="1"/>
        <rFont val="맑은 고딕"/>
        <family val="2"/>
      </rPr>
      <t>행사</t>
    </r>
    <r>
      <rPr>
        <sz val="9"/>
        <color theme="1"/>
        <rFont val="Arial"/>
        <family val="2"/>
      </rPr>
      <t xml:space="preserve"> </t>
    </r>
    <r>
      <rPr>
        <sz val="9"/>
        <color theme="1"/>
        <rFont val="맑은 고딕"/>
        <family val="2"/>
      </rPr>
      <t>미완료</t>
    </r>
    <r>
      <rPr>
        <sz val="9"/>
        <color theme="1"/>
        <rFont val="Arial"/>
        <family val="2"/>
      </rPr>
      <t xml:space="preserve"> </t>
    </r>
    <r>
      <rPr>
        <sz val="9"/>
        <color theme="1"/>
        <rFont val="맑은 고딕"/>
        <family val="2"/>
      </rPr>
      <t>수량</t>
    </r>
  </si>
  <si>
    <r>
      <rPr>
        <sz val="9"/>
        <color theme="1"/>
        <rFont val="맑은 고딕"/>
        <family val="2"/>
      </rPr>
      <t>스케줄</t>
    </r>
    <r>
      <rPr>
        <sz val="9"/>
        <color theme="1"/>
        <rFont val="Arial"/>
        <family val="2"/>
      </rPr>
      <t xml:space="preserve"> </t>
    </r>
    <r>
      <rPr>
        <sz val="9"/>
        <color theme="1"/>
        <rFont val="맑은 고딕"/>
        <family val="2"/>
      </rPr>
      <t>이름</t>
    </r>
  </si>
  <si>
    <r>
      <rPr>
        <sz val="9"/>
        <color theme="1"/>
        <rFont val="맑은 고딕"/>
        <family val="2"/>
      </rPr>
      <t>총</t>
    </r>
    <r>
      <rPr>
        <sz val="9"/>
        <color theme="1"/>
        <rFont val="Arial"/>
        <family val="2"/>
      </rPr>
      <t xml:space="preserve"> </t>
    </r>
    <r>
      <rPr>
        <sz val="9"/>
        <color theme="1"/>
        <rFont val="맑은 고딕"/>
        <family val="2"/>
      </rPr>
      <t>베스팅</t>
    </r>
    <r>
      <rPr>
        <sz val="9"/>
        <color theme="1"/>
        <rFont val="Arial"/>
        <family val="2"/>
      </rPr>
      <t xml:space="preserve"> </t>
    </r>
    <r>
      <rPr>
        <sz val="9"/>
        <color theme="1"/>
        <rFont val="맑은 고딕"/>
        <family val="2"/>
      </rPr>
      <t>기간</t>
    </r>
  </si>
  <si>
    <r>
      <rPr>
        <sz val="9"/>
        <color theme="1"/>
        <rFont val="맑은 고딕"/>
        <family val="2"/>
      </rPr>
      <t>옵션플랜명</t>
    </r>
  </si>
  <si>
    <r>
      <rPr>
        <sz val="9"/>
        <color theme="1"/>
        <rFont val="맑은 고딕"/>
        <family val="2"/>
      </rPr>
      <t>총</t>
    </r>
    <r>
      <rPr>
        <sz val="9"/>
        <color theme="1"/>
        <rFont val="Arial"/>
        <family val="2"/>
      </rPr>
      <t xml:space="preserve"> </t>
    </r>
    <r>
      <rPr>
        <sz val="9"/>
        <color theme="1"/>
        <rFont val="맑은 고딕"/>
        <family val="2"/>
      </rPr>
      <t>가치</t>
    </r>
  </si>
  <si>
    <r>
      <rPr>
        <sz val="9"/>
        <color theme="1"/>
        <rFont val="맑은 고딕"/>
        <family val="2"/>
      </rPr>
      <t>옵션상태</t>
    </r>
  </si>
  <si>
    <r>
      <rPr>
        <sz val="9"/>
        <color theme="1"/>
        <rFont val="맑은 고딕"/>
        <family val="2"/>
      </rPr>
      <t>옵션상태</t>
    </r>
    <r>
      <rPr>
        <sz val="9"/>
        <color theme="1"/>
        <rFont val="Arial"/>
        <family val="2"/>
      </rPr>
      <t xml:space="preserve"> </t>
    </r>
    <r>
      <rPr>
        <sz val="9"/>
        <color theme="1"/>
        <rFont val="맑은 고딕"/>
        <family val="2"/>
      </rPr>
      <t>일자</t>
    </r>
  </si>
  <si>
    <r>
      <t>1</t>
    </r>
    <r>
      <rPr>
        <sz val="9"/>
        <color theme="1"/>
        <rFont val="맑은 고딕"/>
        <family val="2"/>
      </rPr>
      <t>회차</t>
    </r>
    <r>
      <rPr>
        <sz val="9"/>
        <color theme="1"/>
        <rFont val="Arial"/>
        <family val="2"/>
      </rPr>
      <t xml:space="preserve"> </t>
    </r>
    <r>
      <rPr>
        <sz val="9"/>
        <color theme="1"/>
        <rFont val="맑은 고딕"/>
        <family val="2"/>
      </rPr>
      <t>만료일자</t>
    </r>
  </si>
  <si>
    <r>
      <t>1</t>
    </r>
    <r>
      <rPr>
        <sz val="9"/>
        <color theme="1"/>
        <rFont val="맑은 고딕"/>
        <family val="2"/>
      </rPr>
      <t>회차</t>
    </r>
    <r>
      <rPr>
        <sz val="9"/>
        <color theme="1"/>
        <rFont val="Arial"/>
        <family val="2"/>
      </rPr>
      <t xml:space="preserve"> </t>
    </r>
    <r>
      <rPr>
        <sz val="9"/>
        <color theme="1"/>
        <rFont val="맑은 고딕"/>
        <family val="2"/>
      </rPr>
      <t>베스팅</t>
    </r>
    <r>
      <rPr>
        <sz val="9"/>
        <color theme="1"/>
        <rFont val="Arial"/>
        <family val="2"/>
      </rPr>
      <t xml:space="preserve"> </t>
    </r>
    <r>
      <rPr>
        <sz val="9"/>
        <color theme="1"/>
        <rFont val="맑은 고딕"/>
        <family val="2"/>
      </rPr>
      <t>수량</t>
    </r>
  </si>
  <si>
    <r>
      <t>2</t>
    </r>
    <r>
      <rPr>
        <sz val="9"/>
        <color theme="1"/>
        <rFont val="맑은 고딕"/>
        <family val="2"/>
      </rPr>
      <t>회차</t>
    </r>
    <r>
      <rPr>
        <sz val="9"/>
        <color theme="1"/>
        <rFont val="Arial"/>
        <family val="2"/>
      </rPr>
      <t xml:space="preserve"> </t>
    </r>
    <r>
      <rPr>
        <sz val="9"/>
        <color theme="1"/>
        <rFont val="맑은 고딕"/>
        <family val="2"/>
      </rPr>
      <t>베스팅</t>
    </r>
    <r>
      <rPr>
        <sz val="9"/>
        <color theme="1"/>
        <rFont val="Arial"/>
        <family val="2"/>
      </rPr>
      <t xml:space="preserve"> </t>
    </r>
    <r>
      <rPr>
        <sz val="9"/>
        <color theme="1"/>
        <rFont val="맑은 고딕"/>
        <family val="2"/>
      </rPr>
      <t>일자</t>
    </r>
  </si>
  <si>
    <r>
      <t>2</t>
    </r>
    <r>
      <rPr>
        <sz val="9"/>
        <color theme="1"/>
        <rFont val="맑은 고딕"/>
        <family val="2"/>
      </rPr>
      <t>회차</t>
    </r>
    <r>
      <rPr>
        <sz val="9"/>
        <color theme="1"/>
        <rFont val="Arial"/>
        <family val="2"/>
      </rPr>
      <t xml:space="preserve"> </t>
    </r>
    <r>
      <rPr>
        <sz val="9"/>
        <color theme="1"/>
        <rFont val="맑은 고딕"/>
        <family val="2"/>
      </rPr>
      <t>베스팅</t>
    </r>
    <r>
      <rPr>
        <sz val="9"/>
        <color theme="1"/>
        <rFont val="Arial"/>
        <family val="2"/>
      </rPr>
      <t xml:space="preserve"> </t>
    </r>
    <r>
      <rPr>
        <sz val="9"/>
        <color theme="1"/>
        <rFont val="맑은 고딕"/>
        <family val="2"/>
      </rPr>
      <t>수량</t>
    </r>
  </si>
  <si>
    <r>
      <rPr>
        <sz val="9"/>
        <color theme="1"/>
        <rFont val="맑은 고딕"/>
        <family val="2"/>
      </rPr>
      <t>이지원</t>
    </r>
  </si>
  <si>
    <r>
      <rPr>
        <sz val="9"/>
        <color theme="1"/>
        <rFont val="맑은 고딕"/>
        <family val="2"/>
      </rPr>
      <t>전</t>
    </r>
    <r>
      <rPr>
        <sz val="9"/>
        <color theme="1"/>
        <rFont val="Arial"/>
        <family val="2"/>
      </rPr>
      <t xml:space="preserve"> </t>
    </r>
    <r>
      <rPr>
        <sz val="9"/>
        <color theme="1"/>
        <rFont val="맑은 고딕"/>
        <family val="2"/>
      </rPr>
      <t>임원</t>
    </r>
    <phoneticPr fontId="30" type="noConversion"/>
  </si>
  <si>
    <t>2021-09-09</t>
  </si>
  <si>
    <t>2024-09-08</t>
  </si>
  <si>
    <r>
      <t>50 / 50, 2</t>
    </r>
    <r>
      <rPr>
        <sz val="9"/>
        <color theme="1"/>
        <rFont val="맑은 고딕"/>
        <family val="2"/>
      </rPr>
      <t>년간</t>
    </r>
  </si>
  <si>
    <r>
      <t>3</t>
    </r>
    <r>
      <rPr>
        <sz val="9"/>
        <color theme="1"/>
        <rFont val="맑은 고딕"/>
        <family val="2"/>
      </rPr>
      <t>년</t>
    </r>
  </si>
  <si>
    <r>
      <rPr>
        <sz val="9"/>
        <color theme="1"/>
        <rFont val="맑은 고딕"/>
        <family val="2"/>
      </rPr>
      <t>옵션플랜</t>
    </r>
  </si>
  <si>
    <r>
      <rPr>
        <sz val="9"/>
        <color theme="1"/>
        <rFont val="맑은 고딕"/>
        <family val="2"/>
      </rPr>
      <t>발행</t>
    </r>
  </si>
  <si>
    <t>2023-09-08</t>
  </si>
  <si>
    <t>2022-09-09</t>
  </si>
  <si>
    <r>
      <rPr>
        <sz val="9"/>
        <color theme="1"/>
        <rFont val="맑은 고딕"/>
        <family val="2"/>
      </rPr>
      <t>최제민</t>
    </r>
  </si>
  <si>
    <r>
      <rPr>
        <sz val="9"/>
        <color theme="1"/>
        <rFont val="맑은 고딕"/>
        <family val="2"/>
      </rPr>
      <t>직원</t>
    </r>
    <phoneticPr fontId="30" type="noConversion"/>
  </si>
  <si>
    <r>
      <rPr>
        <sz val="9"/>
        <color theme="1"/>
        <rFont val="맑은 고딕"/>
        <family val="2"/>
      </rPr>
      <t>양현채</t>
    </r>
  </si>
  <si>
    <r>
      <rPr>
        <sz val="9"/>
        <color theme="1"/>
        <rFont val="맑은 고딕"/>
        <family val="2"/>
      </rPr>
      <t>신승준</t>
    </r>
  </si>
  <si>
    <r>
      <rPr>
        <sz val="9"/>
        <color theme="1"/>
        <rFont val="맑은 고딕"/>
        <family val="2"/>
      </rPr>
      <t>전</t>
    </r>
    <r>
      <rPr>
        <sz val="9"/>
        <color theme="1"/>
        <rFont val="Arial"/>
        <family val="2"/>
      </rPr>
      <t xml:space="preserve"> </t>
    </r>
    <r>
      <rPr>
        <sz val="9"/>
        <color theme="1"/>
        <rFont val="맑은 고딕"/>
        <family val="2"/>
      </rPr>
      <t>직원</t>
    </r>
    <phoneticPr fontId="30" type="noConversion"/>
  </si>
  <si>
    <t>2022-03-27</t>
  </si>
  <si>
    <t>2025-03-26</t>
  </si>
  <si>
    <r>
      <rPr>
        <sz val="9"/>
        <color theme="1"/>
        <rFont val="맑은 고딕"/>
        <family val="2"/>
      </rPr>
      <t>취소</t>
    </r>
  </si>
  <si>
    <t>2021-02-02</t>
  </si>
  <si>
    <t>2024-03-26</t>
  </si>
  <si>
    <t>2023-03-27</t>
  </si>
  <si>
    <r>
      <rPr>
        <sz val="9"/>
        <color theme="1"/>
        <rFont val="맑은 고딕"/>
        <family val="2"/>
      </rPr>
      <t>황인욱</t>
    </r>
  </si>
  <si>
    <r>
      <rPr>
        <sz val="9"/>
        <color theme="1"/>
        <rFont val="맑은 고딕"/>
        <family val="2"/>
      </rPr>
      <t>임원</t>
    </r>
    <phoneticPr fontId="30" type="noConversion"/>
  </si>
  <si>
    <r>
      <rPr>
        <sz val="9"/>
        <color theme="1"/>
        <rFont val="맑은 고딕"/>
        <family val="2"/>
      </rPr>
      <t>김민수</t>
    </r>
  </si>
  <si>
    <r>
      <t>2</t>
    </r>
    <r>
      <rPr>
        <sz val="9"/>
        <color theme="1"/>
        <rFont val="맑은 고딕"/>
        <family val="2"/>
      </rPr>
      <t>년</t>
    </r>
    <r>
      <rPr>
        <sz val="9"/>
        <color theme="1"/>
        <rFont val="Arial"/>
        <family val="2"/>
      </rPr>
      <t xml:space="preserve"> 50%, 3</t>
    </r>
    <r>
      <rPr>
        <sz val="9"/>
        <color theme="1"/>
        <rFont val="맑은 고딕"/>
        <family val="2"/>
      </rPr>
      <t>년</t>
    </r>
    <r>
      <rPr>
        <sz val="9"/>
        <color theme="1"/>
        <rFont val="Arial"/>
        <family val="2"/>
      </rPr>
      <t xml:space="preserve"> 50%</t>
    </r>
  </si>
  <si>
    <r>
      <rPr>
        <sz val="9"/>
        <color theme="1"/>
        <rFont val="맑은 고딕"/>
        <family val="2"/>
      </rPr>
      <t>베스팅</t>
    </r>
    <r>
      <rPr>
        <sz val="9"/>
        <color theme="1"/>
        <rFont val="Arial"/>
        <family val="2"/>
      </rPr>
      <t xml:space="preserve"> </t>
    </r>
    <r>
      <rPr>
        <sz val="9"/>
        <color theme="1"/>
        <rFont val="맑은 고딕"/>
        <family val="2"/>
      </rPr>
      <t>정지</t>
    </r>
  </si>
  <si>
    <t>2022-08-01</t>
  </si>
  <si>
    <r>
      <rPr>
        <sz val="9"/>
        <color theme="1"/>
        <rFont val="맑은 고딕"/>
        <family val="2"/>
      </rPr>
      <t>박달용</t>
    </r>
  </si>
  <si>
    <r>
      <rPr>
        <sz val="9"/>
        <color theme="1"/>
        <rFont val="맑은 고딕"/>
        <family val="2"/>
      </rPr>
      <t>김승회</t>
    </r>
  </si>
  <si>
    <r>
      <rPr>
        <sz val="9"/>
        <color theme="1"/>
        <rFont val="맑은 고딕"/>
        <family val="2"/>
      </rPr>
      <t>한성원</t>
    </r>
  </si>
  <si>
    <r>
      <rPr>
        <sz val="9"/>
        <color theme="1"/>
        <rFont val="맑은 고딕"/>
        <family val="2"/>
      </rPr>
      <t>오재학</t>
    </r>
  </si>
  <si>
    <r>
      <rPr>
        <sz val="9"/>
        <color theme="1"/>
        <rFont val="맑은 고딕"/>
        <family val="2"/>
      </rPr>
      <t>채예성</t>
    </r>
  </si>
  <si>
    <r>
      <rPr>
        <sz val="9"/>
        <color theme="1"/>
        <rFont val="맑은 고딕"/>
        <family val="2"/>
      </rPr>
      <t>채소영</t>
    </r>
  </si>
  <si>
    <t>2022-09-16</t>
  </si>
  <si>
    <t>2025-09-15</t>
  </si>
  <si>
    <t>2024-09-15</t>
  </si>
  <si>
    <t>2023-09-16</t>
  </si>
  <si>
    <r>
      <rPr>
        <sz val="9"/>
        <color theme="1"/>
        <rFont val="맑은 고딕"/>
        <family val="2"/>
      </rPr>
      <t>김종양</t>
    </r>
  </si>
  <si>
    <r>
      <rPr>
        <sz val="9"/>
        <color theme="1"/>
        <rFont val="맑은 고딕"/>
        <family val="2"/>
      </rPr>
      <t>외부전문가</t>
    </r>
    <phoneticPr fontId="30" type="noConversion"/>
  </si>
  <si>
    <t>2023-05-12</t>
  </si>
  <si>
    <r>
      <rPr>
        <sz val="9"/>
        <color theme="1"/>
        <rFont val="맑은 고딕"/>
        <family val="2"/>
      </rPr>
      <t>김재기</t>
    </r>
  </si>
  <si>
    <r>
      <rPr>
        <sz val="9"/>
        <color theme="1"/>
        <rFont val="맑은 고딕"/>
        <family val="2"/>
      </rPr>
      <t>이찬희</t>
    </r>
  </si>
  <si>
    <r>
      <rPr>
        <sz val="9"/>
        <color theme="1"/>
        <rFont val="맑은 고딕"/>
        <family val="2"/>
      </rPr>
      <t>정진우</t>
    </r>
  </si>
  <si>
    <r>
      <rPr>
        <sz val="9"/>
        <color theme="1"/>
        <rFont val="맑은 고딕"/>
        <family val="2"/>
      </rPr>
      <t>곽경주</t>
    </r>
  </si>
  <si>
    <r>
      <rPr>
        <sz val="9"/>
        <color theme="1"/>
        <rFont val="맑은 고딕"/>
        <family val="2"/>
      </rPr>
      <t>조민제</t>
    </r>
  </si>
  <si>
    <t>2023-07-15</t>
  </si>
  <si>
    <r>
      <rPr>
        <sz val="9"/>
        <color theme="1"/>
        <rFont val="맑은 고딕"/>
        <family val="2"/>
      </rPr>
      <t>유명인</t>
    </r>
  </si>
  <si>
    <r>
      <rPr>
        <sz val="9"/>
        <color theme="1"/>
        <rFont val="맑은 고딕"/>
        <family val="2"/>
      </rPr>
      <t>김용대</t>
    </r>
  </si>
  <si>
    <t>2023-03-30</t>
  </si>
  <si>
    <t>2026-03-29</t>
  </si>
  <si>
    <r>
      <t>2</t>
    </r>
    <r>
      <rPr>
        <sz val="9"/>
        <color theme="1"/>
        <rFont val="맑은 고딕"/>
        <family val="2"/>
      </rPr>
      <t>년</t>
    </r>
    <r>
      <rPr>
        <sz val="9"/>
        <color theme="1"/>
        <rFont val="Arial"/>
        <family val="2"/>
      </rPr>
      <t xml:space="preserve"> 100% / 3</t>
    </r>
    <r>
      <rPr>
        <sz val="9"/>
        <color theme="1"/>
        <rFont val="맑은 고딕"/>
        <family val="2"/>
      </rPr>
      <t>년간</t>
    </r>
  </si>
  <si>
    <r>
      <t>2</t>
    </r>
    <r>
      <rPr>
        <sz val="9"/>
        <color theme="1"/>
        <rFont val="맑은 고딕"/>
        <family val="2"/>
      </rPr>
      <t>년</t>
    </r>
  </si>
  <si>
    <r>
      <rPr>
        <sz val="9"/>
        <color theme="1"/>
        <rFont val="맑은 고딕"/>
        <family val="2"/>
      </rPr>
      <t>이기욱</t>
    </r>
  </si>
  <si>
    <t>2025-03-29</t>
  </si>
  <si>
    <t>2024-03-30</t>
  </si>
  <si>
    <r>
      <rPr>
        <sz val="9"/>
        <color theme="1"/>
        <rFont val="맑은 고딕"/>
        <family val="2"/>
      </rPr>
      <t>김다솜</t>
    </r>
  </si>
  <si>
    <t>2023-08-23</t>
  </si>
  <si>
    <t>2026-08-22</t>
  </si>
  <si>
    <t>2024-08-23</t>
  </si>
  <si>
    <r>
      <rPr>
        <sz val="9"/>
        <color theme="1"/>
        <rFont val="맑은 고딕"/>
        <family val="2"/>
      </rPr>
      <t>한아름</t>
    </r>
  </si>
  <si>
    <t>2025-08-22</t>
  </si>
  <si>
    <r>
      <rPr>
        <sz val="9"/>
        <color theme="1"/>
        <rFont val="맑은 고딕"/>
        <family val="2"/>
      </rPr>
      <t>정영현</t>
    </r>
  </si>
  <si>
    <t>2023-08-19</t>
  </si>
  <si>
    <r>
      <rPr>
        <sz val="9"/>
        <color theme="1"/>
        <rFont val="맑은 고딕"/>
        <family val="2"/>
      </rPr>
      <t>심선형</t>
    </r>
  </si>
  <si>
    <r>
      <rPr>
        <sz val="9"/>
        <color theme="1"/>
        <rFont val="맑은 고딕"/>
        <family val="2"/>
      </rPr>
      <t>이동주</t>
    </r>
  </si>
  <si>
    <t>2023-11-11</t>
  </si>
  <si>
    <r>
      <rPr>
        <sz val="9"/>
        <color theme="1"/>
        <rFont val="맑은 고딕"/>
        <family val="2"/>
      </rPr>
      <t>류소준</t>
    </r>
  </si>
  <si>
    <t>2024-06-08</t>
  </si>
  <si>
    <r>
      <rPr>
        <sz val="9"/>
        <color theme="1"/>
        <rFont val="맑은 고딕"/>
        <family val="2"/>
      </rPr>
      <t>김기철</t>
    </r>
  </si>
  <si>
    <r>
      <rPr>
        <sz val="9"/>
        <color theme="1"/>
        <rFont val="맑은 고딕"/>
        <family val="2"/>
      </rPr>
      <t>백주석</t>
    </r>
  </si>
  <si>
    <t>2023-11-01</t>
  </si>
  <si>
    <t>2028-10-31</t>
  </si>
  <si>
    <r>
      <t>50 / 50, 4</t>
    </r>
    <r>
      <rPr>
        <sz val="9"/>
        <color theme="1"/>
        <rFont val="맑은 고딕"/>
        <family val="2"/>
      </rPr>
      <t>년간</t>
    </r>
  </si>
  <si>
    <t>2027-10-31</t>
  </si>
  <si>
    <t>2024-11-01</t>
  </si>
  <si>
    <r>
      <rPr>
        <sz val="9"/>
        <color theme="1"/>
        <rFont val="맑은 고딕"/>
        <family val="2"/>
      </rPr>
      <t>윤재용</t>
    </r>
  </si>
  <si>
    <t>2022-08-31</t>
  </si>
  <si>
    <r>
      <rPr>
        <sz val="9"/>
        <color theme="1"/>
        <rFont val="맑은 고딕"/>
        <family val="2"/>
      </rPr>
      <t>장우진</t>
    </r>
  </si>
  <si>
    <r>
      <rPr>
        <sz val="9"/>
        <color theme="1"/>
        <rFont val="맑은 고딕"/>
        <family val="2"/>
      </rPr>
      <t>신솔비</t>
    </r>
  </si>
  <si>
    <r>
      <rPr>
        <sz val="9"/>
        <color theme="1"/>
        <rFont val="맑은 고딕"/>
        <family val="2"/>
      </rPr>
      <t>문현종</t>
    </r>
  </si>
  <si>
    <t>2025-03-11</t>
  </si>
  <si>
    <r>
      <rPr>
        <sz val="9"/>
        <color theme="1"/>
        <rFont val="맑은 고딕"/>
        <family val="2"/>
      </rPr>
      <t>이세빈</t>
    </r>
  </si>
  <si>
    <r>
      <rPr>
        <sz val="9"/>
        <color theme="1"/>
        <rFont val="맑은 고딕"/>
        <family val="2"/>
      </rPr>
      <t>이유진</t>
    </r>
  </si>
  <si>
    <r>
      <rPr>
        <sz val="9"/>
        <color theme="1"/>
        <rFont val="맑은 고딕"/>
        <family val="2"/>
      </rPr>
      <t>이대진</t>
    </r>
  </si>
  <si>
    <r>
      <rPr>
        <sz val="9"/>
        <color theme="1"/>
        <rFont val="맑은 고딕"/>
        <family val="2"/>
      </rPr>
      <t>정민우</t>
    </r>
  </si>
  <si>
    <r>
      <rPr>
        <sz val="9"/>
        <color theme="1"/>
        <rFont val="맑은 고딕"/>
        <family val="2"/>
      </rPr>
      <t>김다울</t>
    </r>
  </si>
  <si>
    <r>
      <rPr>
        <sz val="9"/>
        <color theme="1"/>
        <rFont val="맑은 고딕"/>
        <family val="2"/>
      </rPr>
      <t>박민수</t>
    </r>
  </si>
  <si>
    <r>
      <rPr>
        <sz val="9"/>
        <color theme="1"/>
        <rFont val="맑은 고딕"/>
        <family val="2"/>
      </rPr>
      <t>김혜미</t>
    </r>
  </si>
  <si>
    <r>
      <rPr>
        <sz val="9"/>
        <color theme="1"/>
        <rFont val="맑은 고딕"/>
        <family val="2"/>
      </rPr>
      <t>양종헌</t>
    </r>
  </si>
  <si>
    <r>
      <rPr>
        <sz val="9"/>
        <color theme="1"/>
        <rFont val="맑은 고딕"/>
        <family val="2"/>
      </rPr>
      <t>임다연</t>
    </r>
  </si>
  <si>
    <r>
      <rPr>
        <sz val="9"/>
        <color theme="1"/>
        <rFont val="맑은 고딕"/>
        <family val="2"/>
      </rPr>
      <t>박지수</t>
    </r>
  </si>
  <si>
    <r>
      <rPr>
        <sz val="9"/>
        <color theme="1"/>
        <rFont val="맑은 고딕"/>
        <family val="2"/>
      </rPr>
      <t>박수연</t>
    </r>
  </si>
  <si>
    <r>
      <rPr>
        <sz val="9"/>
        <color theme="1"/>
        <rFont val="맑은 고딕"/>
        <family val="2"/>
      </rPr>
      <t>김우석</t>
    </r>
  </si>
  <si>
    <t>2023-11-21</t>
  </si>
  <si>
    <r>
      <rPr>
        <sz val="9"/>
        <color theme="1"/>
        <rFont val="맑은 고딕"/>
        <family val="2"/>
      </rPr>
      <t>임정연</t>
    </r>
  </si>
  <si>
    <r>
      <rPr>
        <sz val="9"/>
        <color theme="1"/>
        <rFont val="맑은 고딕"/>
        <family val="2"/>
      </rPr>
      <t>양준석</t>
    </r>
  </si>
  <si>
    <t>2023-10-01</t>
  </si>
  <si>
    <r>
      <rPr>
        <sz val="9"/>
        <color theme="1"/>
        <rFont val="맑은 고딕"/>
        <family val="2"/>
      </rPr>
      <t>설동빈</t>
    </r>
  </si>
  <si>
    <t>2023-11-15</t>
  </si>
  <si>
    <t>2028-11-14</t>
  </si>
  <si>
    <t>2027-11-14</t>
  </si>
  <si>
    <t>2024-11-15</t>
  </si>
  <si>
    <r>
      <rPr>
        <sz val="9"/>
        <color theme="1"/>
        <rFont val="맑은 고딕"/>
        <family val="2"/>
      </rPr>
      <t>최광준</t>
    </r>
  </si>
  <si>
    <r>
      <rPr>
        <sz val="9"/>
        <color theme="1"/>
        <rFont val="맑은 고딕"/>
        <family val="2"/>
      </rPr>
      <t>김수현</t>
    </r>
  </si>
  <si>
    <t>2024-03-31</t>
  </si>
  <si>
    <t>2029-03-30</t>
  </si>
  <si>
    <t>2028-03-30</t>
  </si>
  <si>
    <t>2025-03-31</t>
  </si>
  <si>
    <r>
      <rPr>
        <sz val="9"/>
        <color theme="1"/>
        <rFont val="맑은 고딕"/>
        <family val="2"/>
      </rPr>
      <t>한상배</t>
    </r>
  </si>
  <si>
    <r>
      <rPr>
        <sz val="9"/>
        <color theme="1"/>
        <rFont val="맑은 고딕"/>
        <family val="2"/>
      </rPr>
      <t>신영재</t>
    </r>
  </si>
  <si>
    <r>
      <rPr>
        <sz val="9"/>
        <color theme="1"/>
        <rFont val="맑은 고딕"/>
        <family val="2"/>
      </rPr>
      <t>김다정</t>
    </r>
  </si>
  <si>
    <r>
      <rPr>
        <sz val="9"/>
        <color theme="1"/>
        <rFont val="맑은 고딕"/>
        <family val="2"/>
      </rPr>
      <t>오다인</t>
    </r>
  </si>
  <si>
    <r>
      <rPr>
        <sz val="9"/>
        <color theme="1"/>
        <rFont val="맑은 고딕"/>
        <family val="2"/>
      </rPr>
      <t>양희성</t>
    </r>
  </si>
  <si>
    <r>
      <rPr>
        <sz val="9"/>
        <color theme="1"/>
        <rFont val="맑은 고딕"/>
        <family val="2"/>
      </rPr>
      <t>조원종</t>
    </r>
  </si>
  <si>
    <t>2023-11-18</t>
  </si>
  <si>
    <r>
      <rPr>
        <sz val="9"/>
        <color theme="1"/>
        <rFont val="맑은 고딕"/>
        <family val="2"/>
      </rPr>
      <t>정현식</t>
    </r>
  </si>
  <si>
    <t>2023-09-12</t>
  </si>
  <si>
    <r>
      <rPr>
        <sz val="9"/>
        <color theme="1"/>
        <rFont val="맑은 고딕"/>
        <family val="2"/>
      </rPr>
      <t>이문헌</t>
    </r>
  </si>
  <si>
    <t>2022-09-30</t>
  </si>
  <si>
    <r>
      <rPr>
        <sz val="9"/>
        <color theme="1"/>
        <rFont val="맑은 고딕"/>
        <family val="2"/>
      </rPr>
      <t>김태겸</t>
    </r>
  </si>
  <si>
    <t>2022-12-16</t>
  </si>
  <si>
    <r>
      <rPr>
        <sz val="9"/>
        <color theme="1"/>
        <rFont val="맑은 고딕"/>
        <family val="2"/>
      </rPr>
      <t>박건호</t>
    </r>
  </si>
  <si>
    <t>2023-07-01</t>
  </si>
  <si>
    <r>
      <rPr>
        <sz val="9"/>
        <color theme="1"/>
        <rFont val="맑은 고딕"/>
        <family val="2"/>
      </rPr>
      <t>최홍석</t>
    </r>
  </si>
  <si>
    <r>
      <rPr>
        <sz val="9"/>
        <color theme="1"/>
        <rFont val="맑은 고딕"/>
        <family val="2"/>
      </rPr>
      <t>명지연</t>
    </r>
  </si>
  <si>
    <r>
      <rPr>
        <sz val="9"/>
        <color theme="1"/>
        <rFont val="맑은 고딕"/>
        <family val="2"/>
      </rPr>
      <t>권혁주</t>
    </r>
  </si>
  <si>
    <t>2023-08-01</t>
  </si>
  <si>
    <t>2025-12-29</t>
  </si>
  <si>
    <t>2029-12-28</t>
  </si>
  <si>
    <r>
      <t>3</t>
    </r>
    <r>
      <rPr>
        <sz val="9"/>
        <color theme="1"/>
        <rFont val="맑은 고딕"/>
        <family val="2"/>
      </rPr>
      <t>년</t>
    </r>
    <r>
      <rPr>
        <sz val="9"/>
        <color theme="1"/>
        <rFont val="Arial"/>
        <family val="2"/>
      </rPr>
      <t xml:space="preserve"> 100%</t>
    </r>
  </si>
  <si>
    <r>
      <rPr>
        <sz val="9"/>
        <color theme="1"/>
        <rFont val="맑은 고딕"/>
        <family val="2"/>
      </rPr>
      <t>김응서</t>
    </r>
  </si>
  <si>
    <t>2024-12-29</t>
  </si>
  <si>
    <t>2028-12-28</t>
  </si>
  <si>
    <r>
      <rPr>
        <sz val="9"/>
        <color theme="1"/>
        <rFont val="맑은 고딕"/>
        <family val="2"/>
      </rPr>
      <t>차철영</t>
    </r>
  </si>
  <si>
    <r>
      <rPr>
        <sz val="9"/>
        <color theme="1"/>
        <rFont val="맑은 고딕"/>
        <family val="2"/>
      </rPr>
      <t>연수진</t>
    </r>
  </si>
  <si>
    <r>
      <rPr>
        <sz val="9"/>
        <color theme="1"/>
        <rFont val="맑은 고딕"/>
        <family val="2"/>
      </rPr>
      <t>김형석</t>
    </r>
  </si>
  <si>
    <r>
      <rPr>
        <sz val="9"/>
        <color theme="1"/>
        <rFont val="맑은 고딕"/>
        <family val="2"/>
      </rPr>
      <t>이유경</t>
    </r>
  </si>
  <si>
    <r>
      <rPr>
        <sz val="9"/>
        <color theme="1"/>
        <rFont val="맑은 고딕"/>
        <family val="2"/>
      </rPr>
      <t>박근태</t>
    </r>
  </si>
  <si>
    <t>2026-03-30</t>
  </si>
  <si>
    <t>2030-03-29</t>
  </si>
  <si>
    <r>
      <rPr>
        <sz val="9"/>
        <color theme="1"/>
        <rFont val="맑은 고딕"/>
        <family val="2"/>
      </rPr>
      <t>서현민</t>
    </r>
  </si>
  <si>
    <r>
      <rPr>
        <sz val="9"/>
        <color theme="1"/>
        <rFont val="맑은 고딕"/>
        <family val="2"/>
      </rPr>
      <t>이미리</t>
    </r>
  </si>
  <si>
    <t>2026-03-28</t>
  </si>
  <si>
    <t>2031-03-27</t>
  </si>
  <si>
    <t>2030-03-27</t>
  </si>
  <si>
    <t>2027-03-28</t>
  </si>
  <si>
    <r>
      <rPr>
        <sz val="9"/>
        <color theme="1"/>
        <rFont val="맑은 고딕"/>
        <family val="2"/>
      </rPr>
      <t>이문헌</t>
    </r>
    <phoneticPr fontId="30" type="noConversion"/>
  </si>
  <si>
    <r>
      <rPr>
        <sz val="9"/>
        <color theme="1"/>
        <rFont val="맑은 고딕"/>
        <family val="2"/>
      </rPr>
      <t>정진우</t>
    </r>
    <phoneticPr fontId="30" type="noConversion"/>
  </si>
  <si>
    <r>
      <rPr>
        <sz val="9"/>
        <color theme="1"/>
        <rFont val="맑은 고딕"/>
        <family val="2"/>
      </rPr>
      <t>김재호</t>
    </r>
    <phoneticPr fontId="30" type="noConversion"/>
  </si>
  <si>
    <r>
      <rPr>
        <sz val="9"/>
        <color theme="1"/>
        <rFont val="맑은 고딕"/>
        <family val="2"/>
      </rPr>
      <t>양승용</t>
    </r>
    <phoneticPr fontId="30" type="noConversion"/>
  </si>
  <si>
    <r>
      <rPr>
        <sz val="9"/>
        <color theme="1"/>
        <rFont val="맑은 고딕"/>
        <family val="2"/>
      </rPr>
      <t>양회강</t>
    </r>
    <phoneticPr fontId="30" type="noConversion"/>
  </si>
  <si>
    <r>
      <rPr>
        <sz val="9"/>
        <color theme="1"/>
        <rFont val="맑은 고딕"/>
        <family val="2"/>
      </rPr>
      <t>구희경</t>
    </r>
    <phoneticPr fontId="30" type="noConversion"/>
  </si>
  <si>
    <r>
      <rPr>
        <sz val="9"/>
        <color theme="1"/>
        <rFont val="맑은 고딕"/>
        <family val="2"/>
      </rPr>
      <t>김미연</t>
    </r>
    <phoneticPr fontId="30" type="noConversion"/>
  </si>
  <si>
    <r>
      <rPr>
        <sz val="9"/>
        <color theme="1"/>
        <rFont val="맑은 고딕"/>
        <family val="2"/>
      </rPr>
      <t>김지호</t>
    </r>
    <phoneticPr fontId="30" type="noConversion"/>
  </si>
  <si>
    <r>
      <rPr>
        <sz val="9"/>
        <color theme="1"/>
        <rFont val="맑은 고딕"/>
        <family val="2"/>
      </rPr>
      <t>박희정</t>
    </r>
    <phoneticPr fontId="30" type="noConversion"/>
  </si>
  <si>
    <t>한상조</t>
    <phoneticPr fontId="30" type="noConversion"/>
  </si>
  <si>
    <t>임원</t>
    <phoneticPr fontId="30" type="noConversion"/>
  </si>
  <si>
    <t>이종찬</t>
    <phoneticPr fontId="30" type="noConversion"/>
  </si>
  <si>
    <t>직원</t>
    <phoneticPr fontId="30" type="noConversion"/>
  </si>
  <si>
    <t>이상. 끝.</t>
    <phoneticPr fontId="30" type="noConversion"/>
  </si>
  <si>
    <r>
      <t>**</t>
    </r>
    <r>
      <rPr>
        <sz val="10"/>
        <color rgb="FF000000"/>
        <rFont val="맑은 고딕"/>
        <family val="2"/>
        <charset val="129"/>
      </rPr>
      <t>해당</t>
    </r>
    <r>
      <rPr>
        <sz val="10"/>
        <color rgb="FF000000"/>
        <rFont val="Arial"/>
        <family val="2"/>
      </rPr>
      <t xml:space="preserve"> </t>
    </r>
    <r>
      <rPr>
        <sz val="10"/>
        <color rgb="FF000000"/>
        <rFont val="맑은 고딕"/>
        <family val="2"/>
        <charset val="129"/>
      </rPr>
      <t>대상자는</t>
    </r>
    <r>
      <rPr>
        <sz val="10"/>
        <color rgb="FF000000"/>
        <rFont val="Arial"/>
        <family val="2"/>
      </rPr>
      <t xml:space="preserve"> </t>
    </r>
    <r>
      <rPr>
        <sz val="10"/>
        <color rgb="FF000000"/>
        <rFont val="맑은 고딕"/>
        <family val="2"/>
        <charset val="129"/>
      </rPr>
      <t>가득요건</t>
    </r>
    <r>
      <rPr>
        <sz val="10"/>
        <color rgb="FF000000"/>
        <rFont val="Arial"/>
        <family val="2"/>
      </rPr>
      <t xml:space="preserve"> </t>
    </r>
    <r>
      <rPr>
        <sz val="10"/>
        <color rgb="FF000000"/>
        <rFont val="맑은 고딕"/>
        <family val="2"/>
        <charset val="129"/>
      </rPr>
      <t>미충족</t>
    </r>
    <r>
      <rPr>
        <sz val="10"/>
        <color rgb="FF000000"/>
        <rFont val="Arial"/>
        <family val="2"/>
      </rPr>
      <t>(2</t>
    </r>
    <r>
      <rPr>
        <sz val="10"/>
        <color rgb="FF000000"/>
        <rFont val="맑은 고딕"/>
        <family val="2"/>
        <charset val="129"/>
      </rPr>
      <t>년이내</t>
    </r>
    <r>
      <rPr>
        <sz val="10"/>
        <color rgb="FF000000"/>
        <rFont val="Arial"/>
        <family val="2"/>
      </rPr>
      <t xml:space="preserve"> </t>
    </r>
    <r>
      <rPr>
        <sz val="10"/>
        <color rgb="FF000000"/>
        <rFont val="맑은 고딕"/>
        <family val="2"/>
        <charset val="129"/>
      </rPr>
      <t>자진퇴사</t>
    </r>
    <r>
      <rPr>
        <sz val="10"/>
        <color rgb="FF000000"/>
        <rFont val="Arial"/>
        <family val="2"/>
      </rPr>
      <t>)</t>
    </r>
    <r>
      <rPr>
        <sz val="10"/>
        <color rgb="FF000000"/>
        <rFont val="맑은 고딕"/>
        <family val="2"/>
        <charset val="129"/>
      </rPr>
      <t>으로</t>
    </r>
    <r>
      <rPr>
        <sz val="10"/>
        <color rgb="FF000000"/>
        <rFont val="Arial"/>
        <family val="2"/>
      </rPr>
      <t xml:space="preserve"> </t>
    </r>
    <r>
      <rPr>
        <sz val="10"/>
        <color rgb="FF000000"/>
        <rFont val="맑은 고딕"/>
        <family val="2"/>
        <charset val="129"/>
      </rPr>
      <t>부여총수량에</t>
    </r>
    <r>
      <rPr>
        <sz val="10"/>
        <color rgb="FF000000"/>
        <rFont val="Arial"/>
        <family val="2"/>
      </rPr>
      <t xml:space="preserve"> </t>
    </r>
    <r>
      <rPr>
        <sz val="10"/>
        <color rgb="FF000000"/>
        <rFont val="맑은 고딕"/>
        <family val="2"/>
        <charset val="129"/>
      </rPr>
      <t>대하여</t>
    </r>
    <r>
      <rPr>
        <sz val="10"/>
        <color rgb="FF000000"/>
        <rFont val="Arial"/>
        <family val="2"/>
      </rPr>
      <t xml:space="preserve"> </t>
    </r>
    <r>
      <rPr>
        <sz val="10"/>
        <color rgb="FF000000"/>
        <rFont val="맑은 고딕"/>
        <family val="2"/>
        <charset val="129"/>
      </rPr>
      <t>부여</t>
    </r>
    <r>
      <rPr>
        <sz val="10"/>
        <color rgb="FF000000"/>
        <rFont val="Arial"/>
        <family val="2"/>
      </rPr>
      <t xml:space="preserve"> </t>
    </r>
    <r>
      <rPr>
        <sz val="10"/>
        <color rgb="FF000000"/>
        <rFont val="맑은 고딕"/>
        <family val="2"/>
        <charset val="129"/>
      </rPr>
      <t>취소함</t>
    </r>
    <phoneticPr fontId="1" type="noConversion"/>
  </si>
  <si>
    <t xml:space="preserve"> - 해당 월 1일~10일까지 서류 접수 </t>
    <phoneticPr fontId="1" type="noConversion"/>
  </si>
  <si>
    <t>(사업보고서 제출 3월, 1분기 보고서 5월, 3분기 보고서 11월)</t>
    <phoneticPr fontId="1" type="noConversion"/>
  </si>
  <si>
    <t xml:space="preserve"> - 청구서 일자 공란 (담당자가 작성)</t>
    <phoneticPr fontId="1" type="noConversion"/>
  </si>
  <si>
    <t xml:space="preserve">    *청구서 상 신청일자 종가 기준 행사차익 산정 과세</t>
    <phoneticPr fontId="1" type="noConversion"/>
  </si>
  <si>
    <t xml:space="preserve"> - 접수마감 후 납입금액 개별 통지</t>
    <phoneticPr fontId="1" type="noConversion"/>
  </si>
  <si>
    <t xml:space="preserve"> - 해당 월 15일(공휴일인 경우 직전 영업일)까지 대금 납입</t>
    <phoneticPr fontId="1" type="noConversion"/>
  </si>
  <si>
    <t xml:space="preserve"> - 납입일로부터 약 3주 후 개인 증권계좌 입고 및 상장 완료/거래가능</t>
    <phoneticPr fontId="1" type="noConversion"/>
  </si>
  <si>
    <t xml:space="preserve">    *등기, 예탁원 업무는 신청수량, 인원수에 따라 변동가능성 있음</t>
    <phoneticPr fontId="1" type="noConversion"/>
  </si>
  <si>
    <t>스톡옵션 행사일정</t>
    <phoneticPr fontId="1" type="noConversion"/>
  </si>
  <si>
    <t>격월로 진행</t>
    <phoneticPr fontId="1" type="noConversion"/>
  </si>
  <si>
    <t>#</t>
    <phoneticPr fontId="1" type="noConversion"/>
  </si>
  <si>
    <t>프로세스</t>
    <phoneticPr fontId="1" type="noConversion"/>
  </si>
  <si>
    <t>담당/서식</t>
    <phoneticPr fontId="1" type="noConversion"/>
  </si>
  <si>
    <t>기준일</t>
    <phoneticPr fontId="1" type="noConversion"/>
  </si>
  <si>
    <t>예상일정</t>
    <phoneticPr fontId="1" type="noConversion"/>
  </si>
  <si>
    <t>비고</t>
    <phoneticPr fontId="1" type="noConversion"/>
  </si>
  <si>
    <t>행사신청 접수</t>
    <phoneticPr fontId="1" type="noConversion"/>
  </si>
  <si>
    <t>전략</t>
    <phoneticPr fontId="1" type="noConversion"/>
  </si>
  <si>
    <t>매 짝수월 1~10일</t>
    <phoneticPr fontId="1" type="noConversion"/>
  </si>
  <si>
    <t>신청일 기준 과표</t>
    <phoneticPr fontId="1" type="noConversion"/>
  </si>
  <si>
    <t>행사청구서 2부</t>
    <phoneticPr fontId="1" type="noConversion"/>
  </si>
  <si>
    <t>서명 불가. 도장 필수(막도장 가능)</t>
    <phoneticPr fontId="1" type="noConversion"/>
  </si>
  <si>
    <t>신분증 사본</t>
    <phoneticPr fontId="1" type="noConversion"/>
  </si>
  <si>
    <t>증권계좌 사본</t>
    <phoneticPr fontId="1" type="noConversion"/>
  </si>
  <si>
    <t>행사대금 납입통지</t>
    <phoneticPr fontId="1" type="noConversion"/>
  </si>
  <si>
    <t>접수마감 익일</t>
    <phoneticPr fontId="1" type="noConversion"/>
  </si>
  <si>
    <t>소득세 원천징수 (비과세한도 초과 및 외부전문가)</t>
    <phoneticPr fontId="1" type="noConversion"/>
  </si>
  <si>
    <t>행사대금 납입</t>
    <phoneticPr fontId="1" type="noConversion"/>
  </si>
  <si>
    <t>재경</t>
    <phoneticPr fontId="1" type="noConversion"/>
  </si>
  <si>
    <t>매월 15일</t>
    <phoneticPr fontId="1" type="noConversion"/>
  </si>
  <si>
    <t>주금납입증명서 발급</t>
    <phoneticPr fontId="1" type="noConversion"/>
  </si>
  <si>
    <t>ㄴ부여의사록 사본</t>
    <phoneticPr fontId="1" type="noConversion"/>
  </si>
  <si>
    <t>ㄴ행사청구서 사본</t>
    <phoneticPr fontId="1" type="noConversion"/>
  </si>
  <si>
    <t>KIND(거래소)</t>
    <phoneticPr fontId="1" type="noConversion"/>
  </si>
  <si>
    <t>납입일 당일</t>
    <phoneticPr fontId="1" type="noConversion"/>
  </si>
  <si>
    <t>행사주식수 누계가 발행주식총수의 1%이상인 때</t>
    <phoneticPr fontId="1" type="noConversion"/>
  </si>
  <si>
    <t>(해당 시)지분공시</t>
    <phoneticPr fontId="1" type="noConversion"/>
  </si>
  <si>
    <t>DART(금감원)</t>
    <phoneticPr fontId="1" type="noConversion"/>
  </si>
  <si>
    <t>납입일 +5영업일</t>
    <phoneticPr fontId="1" type="noConversion"/>
  </si>
  <si>
    <t>최대주주 특관자(공동보유확약자) 및 임원</t>
    <phoneticPr fontId="1" type="noConversion"/>
  </si>
  <si>
    <t>임원소유상황</t>
    <phoneticPr fontId="1" type="noConversion"/>
  </si>
  <si>
    <t>ㄴ(증빙) 주금납입증명서 사본</t>
    <phoneticPr fontId="1" type="noConversion"/>
  </si>
  <si>
    <t>ㄴ(증빙) 행사현황 + 명판, 인감</t>
    <phoneticPr fontId="1" type="noConversion"/>
  </si>
  <si>
    <t>대량보유상황</t>
    <phoneticPr fontId="1" type="noConversion"/>
  </si>
  <si>
    <t>(해당 시)의무보유</t>
    <phoneticPr fontId="1" type="noConversion"/>
  </si>
  <si>
    <t>대신증권</t>
    <phoneticPr fontId="1" type="noConversion"/>
  </si>
  <si>
    <t>상장예비심사 당시 스톡옵션 보유 임원(이후 퇴사자 포함)</t>
    <phoneticPr fontId="1" type="noConversion"/>
  </si>
  <si>
    <t>대상자 및 수량 공유</t>
    <phoneticPr fontId="1" type="noConversion"/>
  </si>
  <si>
    <t>IPO본부/관리지점</t>
    <phoneticPr fontId="1" type="noConversion"/>
  </si>
  <si>
    <t>의무보유신청공문 2부</t>
    <phoneticPr fontId="1" type="noConversion"/>
  </si>
  <si>
    <t>해당 지점</t>
    <phoneticPr fontId="1" type="noConversion"/>
  </si>
  <si>
    <t>법인인감 날인</t>
    <phoneticPr fontId="1" type="noConversion"/>
  </si>
  <si>
    <t>의무보유 확약서</t>
    <phoneticPr fontId="1" type="noConversion"/>
  </si>
  <si>
    <t>대상자</t>
    <phoneticPr fontId="1" type="noConversion"/>
  </si>
  <si>
    <t>개인인감 및 인감증명서(등록일 기준 90일 이내 발급분)</t>
    <phoneticPr fontId="1" type="noConversion"/>
  </si>
  <si>
    <t>법인인감증명서</t>
    <phoneticPr fontId="1" type="noConversion"/>
  </si>
  <si>
    <t>등록일 기준 90일 이내 발급분</t>
    <phoneticPr fontId="1" type="noConversion"/>
  </si>
  <si>
    <t>사업자등록증</t>
    <phoneticPr fontId="1" type="noConversion"/>
  </si>
  <si>
    <t>신주발행 등기 신청</t>
    <phoneticPr fontId="1" type="noConversion"/>
  </si>
  <si>
    <t>법무사</t>
    <phoneticPr fontId="1" type="noConversion"/>
  </si>
  <si>
    <t>납입일 익일</t>
    <phoneticPr fontId="1" type="noConversion"/>
  </si>
  <si>
    <t>행사청구서 1부</t>
    <phoneticPr fontId="1" type="noConversion"/>
  </si>
  <si>
    <t>원본</t>
    <phoneticPr fontId="1" type="noConversion"/>
  </si>
  <si>
    <t>부여계약서 사본</t>
    <phoneticPr fontId="1" type="noConversion"/>
  </si>
  <si>
    <t>원본대조필 &amp; 간인</t>
    <phoneticPr fontId="1" type="noConversion"/>
  </si>
  <si>
    <t>부여의사록 사본</t>
    <phoneticPr fontId="1" type="noConversion"/>
  </si>
  <si>
    <t>(해당시) 조정내역서</t>
    <phoneticPr fontId="1" type="noConversion"/>
  </si>
  <si>
    <t>정관 사본</t>
    <phoneticPr fontId="1" type="noConversion"/>
  </si>
  <si>
    <t>등기위임장</t>
    <phoneticPr fontId="1" type="noConversion"/>
  </si>
  <si>
    <t>법인인감증명서 사본</t>
    <phoneticPr fontId="1" type="noConversion"/>
  </si>
  <si>
    <t>관련 품의 진행</t>
    <phoneticPr fontId="1" type="noConversion"/>
  </si>
  <si>
    <t>아마란스</t>
    <phoneticPr fontId="1" type="noConversion"/>
  </si>
  <si>
    <t>업무협조전</t>
    <phoneticPr fontId="1" type="noConversion"/>
  </si>
  <si>
    <t>주식발행등록수수료 지급</t>
    <phoneticPr fontId="1" type="noConversion"/>
  </si>
  <si>
    <t>예탁원</t>
    <phoneticPr fontId="1" type="noConversion"/>
  </si>
  <si>
    <t>발행의뢰일 익일</t>
    <phoneticPr fontId="1" type="noConversion"/>
  </si>
  <si>
    <t>300원/1천주 (건당 하한 4천원, 상항 50만원)</t>
    <phoneticPr fontId="1" type="noConversion"/>
  </si>
  <si>
    <t>상장수수료 (신청일 종가 기준 산정)</t>
    <phoneticPr fontId="1" type="noConversion"/>
  </si>
  <si>
    <t>거래소</t>
    <phoneticPr fontId="1" type="noConversion"/>
  </si>
  <si>
    <t>지급일</t>
    <phoneticPr fontId="1" type="noConversion"/>
  </si>
  <si>
    <t>KIND Filing 상장수수료 계산기 활용</t>
    <phoneticPr fontId="1" type="noConversion"/>
  </si>
  <si>
    <t>신주발행 의뢰</t>
    <phoneticPr fontId="1" type="noConversion"/>
  </si>
  <si>
    <t>KSD(예탁원)</t>
    <phoneticPr fontId="1" type="noConversion"/>
  </si>
  <si>
    <t>등기완료 후</t>
    <phoneticPr fontId="1" type="noConversion"/>
  </si>
  <si>
    <t>상장일 2주 전. 상장일정 사전협의 必</t>
    <phoneticPr fontId="1" type="noConversion"/>
  </si>
  <si>
    <t>공문</t>
    <phoneticPr fontId="1" type="noConversion"/>
  </si>
  <si>
    <t>예탁원 서식</t>
    <phoneticPr fontId="1" type="noConversion"/>
  </si>
  <si>
    <t>발행가(행사가) 별로 구분하여 의뢰 접수</t>
    <phoneticPr fontId="1" type="noConversion"/>
  </si>
  <si>
    <t>일괄발행등록 세부내역</t>
    <phoneticPr fontId="1" type="noConversion"/>
  </si>
  <si>
    <t>일괄발행등록 의뢰확약서</t>
    <phoneticPr fontId="1" type="noConversion"/>
  </si>
  <si>
    <t>대리인(주식담당자) 신분증</t>
    <phoneticPr fontId="1" type="noConversion"/>
  </si>
  <si>
    <t>정관사본 원본대조필</t>
    <phoneticPr fontId="1" type="noConversion"/>
  </si>
  <si>
    <t>부여 주총의사록</t>
    <phoneticPr fontId="1" type="noConversion"/>
  </si>
  <si>
    <t>부여 및 행사내역서</t>
    <phoneticPr fontId="1" type="noConversion"/>
  </si>
  <si>
    <t>배정자 실명확인증표</t>
    <phoneticPr fontId="1" type="noConversion"/>
  </si>
  <si>
    <t>배정자 증권카드 및 계좌</t>
    <phoneticPr fontId="1" type="noConversion"/>
  </si>
  <si>
    <t>주금납입금 보관증명서</t>
    <phoneticPr fontId="1" type="noConversion"/>
  </si>
  <si>
    <t>변경후 등기부등본 해당면</t>
    <phoneticPr fontId="1" type="noConversion"/>
  </si>
  <si>
    <t>발행등록사실확인서 발급 신청서</t>
    <phoneticPr fontId="1" type="noConversion"/>
  </si>
  <si>
    <t>상장수수료 납입</t>
    <phoneticPr fontId="1" type="noConversion"/>
  </si>
  <si>
    <t>KIND Filing 상장수수료 계산기 활용 (신청일 전일 종가 기준)</t>
    <phoneticPr fontId="1" type="noConversion"/>
  </si>
  <si>
    <t>상장신청</t>
    <phoneticPr fontId="1" type="noConversion"/>
  </si>
  <si>
    <t>KIND공시제출시스템</t>
    <phoneticPr fontId="1" type="noConversion"/>
  </si>
  <si>
    <t>상장일 -5영업일</t>
    <phoneticPr fontId="1" type="noConversion"/>
  </si>
  <si>
    <t>첨부 추가/정정시 '정정문서 작성'으로 *첨부문서 추가 X*</t>
    <phoneticPr fontId="1" type="noConversion"/>
  </si>
  <si>
    <t>추가상장신청서</t>
    <phoneticPr fontId="1" type="noConversion"/>
  </si>
  <si>
    <t>KIND서식 작성</t>
    <phoneticPr fontId="1" type="noConversion"/>
  </si>
  <si>
    <t xml:space="preserve">복수회차 발행시 발행회차 및 발행가액은 가장 빠른회차로 작성. </t>
    <phoneticPr fontId="1" type="noConversion"/>
  </si>
  <si>
    <t>주금납입사실확인서</t>
    <phoneticPr fontId="1" type="noConversion"/>
  </si>
  <si>
    <t>상장수수료납부영수증</t>
    <phoneticPr fontId="1" type="noConversion"/>
  </si>
  <si>
    <t>법인등기부등본</t>
    <phoneticPr fontId="1" type="noConversion"/>
  </si>
  <si>
    <t>발행등록사실확인서</t>
    <phoneticPr fontId="1" type="noConversion"/>
  </si>
  <si>
    <t>주금납입증명서</t>
    <phoneticPr fontId="1" type="noConversion"/>
  </si>
  <si>
    <t>행사청구서 전체</t>
    <phoneticPr fontId="1" type="noConversion"/>
  </si>
  <si>
    <t>재직증명서/경력증명서(퇴직자)</t>
    <phoneticPr fontId="1" type="noConversion"/>
  </si>
  <si>
    <t>부여계약서</t>
    <phoneticPr fontId="1" type="noConversion"/>
  </si>
  <si>
    <t>정관 full</t>
    <phoneticPr fontId="1" type="noConversion"/>
  </si>
  <si>
    <t>금융거래정보제공동의서</t>
    <phoneticPr fontId="1" type="noConversion"/>
  </si>
  <si>
    <t>거래소 제공 양식</t>
    <phoneticPr fontId="1" type="noConversion"/>
  </si>
  <si>
    <t>스톡옵션행사현황표</t>
    <phoneticPr fontId="1" type="noConversion"/>
  </si>
  <si>
    <t>회사 자체 서식</t>
    <phoneticPr fontId="1" type="noConversion"/>
  </si>
  <si>
    <t>신청일 현재 전체 현황 (당해 행사분 반영)</t>
    <phoneticPr fontId="1" type="noConversion"/>
  </si>
  <si>
    <t>(해당시) 의무보유확약서</t>
    <phoneticPr fontId="1" type="noConversion"/>
  </si>
  <si>
    <t>(해당시) 의무보유증명서</t>
    <phoneticPr fontId="1" type="noConversion"/>
  </si>
  <si>
    <t>상장일 전일</t>
    <phoneticPr fontId="1" type="noConversion"/>
  </si>
  <si>
    <t>주식교부/상장</t>
    <phoneticPr fontId="1" type="noConversion"/>
  </si>
  <si>
    <t>(해당 시)주식매수선택권행사</t>
    <phoneticPr fontId="1" type="noConversion"/>
  </si>
  <si>
    <t>행사청구서</t>
    <phoneticPr fontId="1" type="noConversion"/>
  </si>
  <si>
    <t>부여의사록 사본 &amp; 조정산식</t>
    <phoneticPr fontId="1" type="noConversion"/>
  </si>
  <si>
    <t>개인정보 마스킹</t>
    <phoneticPr fontId="1" type="noConversion"/>
  </si>
  <si>
    <t>행사현황표(공시제출일 현재)</t>
    <phoneticPr fontId="1" type="noConversion"/>
  </si>
  <si>
    <t>인감날인</t>
    <phoneticPr fontId="1" type="noConversion"/>
  </si>
  <si>
    <t>강남대로센터</t>
    <phoneticPr fontId="1" type="noConversion"/>
  </si>
  <si>
    <t>원천세 신고 목적. 결재선: HR팀장, 재경팀장 cc. CHRO</t>
    <phoneticPr fontId="1" type="noConversion"/>
  </si>
  <si>
    <t>재경팀 통해 담당자 정보 확인 必</t>
    <phoneticPr fontId="1" type="noConversion"/>
  </si>
  <si>
    <t>상세내용 확인</t>
    <phoneticPr fontId="1" type="noConversion"/>
  </si>
  <si>
    <t>예탁원 발급</t>
    <phoneticPr fontId="1" type="noConversion"/>
  </si>
  <si>
    <t>외부전문가 자문계약서</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</si>
</sst>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43" formatCode="_-* #,##0.00_-;\-* #,##0.00_-;_-* &quot;-&quot;??_-;_-@_-"/>
    <numFmt numFmtId="176" formatCode="#,##0&quot; 주&quot;"/>
    <numFmt numFmtId="177" formatCode="#,##0&quot; 원/주&quot;"/>
    <numFmt numFmtId="178" formatCode="#,##0&quot; 명&quot;"/>
    <numFmt numFmtId="179" formatCode="[$-F800]dddd\,\ mmmm\ dd\,\ yyyy"/>
  </numFmts>
  <fonts count="49">
    <font>
      <sz val="11"/>
      <color theme="1"/>
      <name val="맑은 고딕"/>
      <family val="2"/>
      <charset val="129"/>
      <scheme val="minor"/>
    </font>
    <font>
      <sz val="8"/>
      <name val="맑은 고딕"/>
      <family val="2"/>
      <charset val="129"/>
      <scheme val="minor"/>
    </font>
    <font>
      <sz val="11"/>
      <color theme="1"/>
      <name val="맑은 고딕"/>
      <family val="2"/>
      <scheme val="minor"/>
    </font>
    <font>
      <sz val="11"/>
      <color theme="1"/>
      <name val="맑은 고딕"/>
      <family val="2"/>
      <charset val="129"/>
      <scheme val="minor"/>
    </font>
    <font>
      <sz val="9"/>
      <color theme="1"/>
      <name val="Arial"/>
      <family val="2"/>
    </font>
    <font>
      <sz val="8"/>
      <color theme="1"/>
      <name val="나눔고딕"/>
      <family val="2"/>
      <charset val="129"/>
    </font>
    <font>
      <u/>
      <sz val="13"/>
      <color rgb="FF000000"/>
      <name val="#신문태고"/>
      <family val="3"/>
      <charset val="129"/>
    </font>
    <font>
      <sz val="10"/>
      <color rgb="FF000000"/>
      <name val="한양신명조"/>
      <family val="3"/>
      <charset val="129"/>
    </font>
    <font>
      <b/>
      <sz val="11"/>
      <color rgb="FF000000"/>
      <name val="#신문태고"/>
      <family val="3"/>
      <charset val="129"/>
    </font>
    <font>
      <b/>
      <sz val="8"/>
      <color rgb="FF000000"/>
      <name val="한양신명조"/>
      <family val="3"/>
      <charset val="129"/>
    </font>
    <font>
      <sz val="10"/>
      <color rgb="FF000000"/>
      <name val="맑은 고딕"/>
      <family val="3"/>
      <charset val="129"/>
    </font>
    <font>
      <sz val="10"/>
      <color theme="1"/>
      <name val="Arial"/>
      <family val="2"/>
    </font>
    <font>
      <sz val="10"/>
      <color theme="1"/>
      <name val="맑은 고딕"/>
      <family val="2"/>
      <charset val="129"/>
    </font>
    <font>
      <b/>
      <sz val="10"/>
      <color theme="1"/>
      <name val="Arial"/>
      <family val="2"/>
    </font>
    <font>
      <b/>
      <sz val="10"/>
      <color theme="1"/>
      <name val="맑은 고딕"/>
      <family val="2"/>
      <charset val="129"/>
    </font>
    <font>
      <u/>
      <sz val="13"/>
      <color rgb="FF000000"/>
      <name val="Arial"/>
      <family val="2"/>
    </font>
    <font>
      <sz val="11"/>
      <color theme="1"/>
      <name val="Arial"/>
      <family val="2"/>
    </font>
    <font>
      <sz val="10"/>
      <color rgb="FF000000"/>
      <name val="Arial"/>
      <family val="2"/>
    </font>
    <font>
      <b/>
      <sz val="11"/>
      <color rgb="FF000000"/>
      <name val="Arial"/>
      <family val="2"/>
    </font>
    <font>
      <b/>
      <sz val="8"/>
      <color rgb="FF000000"/>
      <name val="Arial"/>
      <family val="2"/>
    </font>
    <font>
      <sz val="13"/>
      <color rgb="FF000000"/>
      <name val="Arial"/>
      <family val="2"/>
    </font>
    <font>
      <sz val="11"/>
      <color theme="1"/>
      <name val="맑은 고딕"/>
      <family val="2"/>
      <charset val="129"/>
    </font>
    <font>
      <sz val="10"/>
      <color rgb="FF000000"/>
      <name val="맑은 고딕"/>
      <family val="2"/>
      <charset val="129"/>
    </font>
    <font>
      <sz val="10"/>
      <color rgb="FF000000"/>
      <name val="Arial"/>
      <family val="3"/>
      <charset val="129"/>
    </font>
    <font>
      <b/>
      <sz val="10"/>
      <color theme="1"/>
      <name val="맑은 고딕"/>
      <family val="3"/>
      <charset val="129"/>
    </font>
    <font>
      <i/>
      <sz val="10"/>
      <color theme="1"/>
      <name val="Arial"/>
      <family val="2"/>
    </font>
    <font>
      <sz val="11"/>
      <color theme="1"/>
      <name val="맑은 고딕"/>
      <family val="3"/>
      <charset val="129"/>
    </font>
    <font>
      <b/>
      <sz val="11"/>
      <color rgb="FFFF0000"/>
      <name val="맑은 고딕"/>
      <family val="3"/>
      <charset val="129"/>
    </font>
    <font>
      <b/>
      <sz val="10"/>
      <color theme="1"/>
      <name val="Arial"/>
      <family val="3"/>
      <charset val="129"/>
    </font>
    <font>
      <b/>
      <sz val="12"/>
      <color theme="1"/>
      <name val="맑은 고딕"/>
      <family val="3"/>
      <charset val="129"/>
    </font>
    <font>
      <sz val="8"/>
      <name val="맑은 고딕"/>
      <family val="3"/>
      <charset val="129"/>
      <scheme val="minor"/>
    </font>
    <font>
      <sz val="12"/>
      <color theme="1"/>
      <name val="Arial"/>
      <family val="2"/>
    </font>
    <font>
      <sz val="12"/>
      <color theme="1"/>
      <name val="맑은 고딕"/>
      <family val="2"/>
      <charset val="129"/>
    </font>
    <font>
      <sz val="10"/>
      <color theme="1"/>
      <name val="맑은 고딕"/>
      <family val="3"/>
      <charset val="129"/>
    </font>
    <font>
      <sz val="12"/>
      <color theme="4" tint="0.79998168889431442"/>
      <name val="Arial"/>
      <family val="2"/>
    </font>
    <font>
      <b/>
      <sz val="9"/>
      <color theme="0"/>
      <name val="Arial"/>
      <family val="2"/>
    </font>
    <font>
      <b/>
      <sz val="9"/>
      <color theme="0"/>
      <name val="맑은 고딕"/>
      <family val="3"/>
      <charset val="129"/>
    </font>
    <font>
      <sz val="9"/>
      <color theme="1"/>
      <name val="맑은 고딕"/>
      <family val="3"/>
      <charset val="129"/>
    </font>
    <font>
      <sz val="9"/>
      <color theme="0"/>
      <name val="Arial"/>
      <family val="2"/>
    </font>
    <font>
      <sz val="9"/>
      <color theme="0"/>
      <name val="맑은 고딕"/>
      <family val="3"/>
      <charset val="129"/>
    </font>
    <font>
      <sz val="9"/>
      <color theme="1"/>
      <name val="맑은 고딕"/>
      <family val="2"/>
    </font>
    <font>
      <u/>
      <sz val="11"/>
      <color theme="10"/>
      <name val="맑은 고딕"/>
      <family val="2"/>
      <charset val="129"/>
      <scheme val="minor"/>
    </font>
    <font>
      <sz val="10"/>
      <color theme="1"/>
      <name val="맑은 고딕"/>
      <family val="2"/>
      <charset val="129"/>
      <scheme val="minor"/>
    </font>
    <font>
      <b/>
      <sz val="10"/>
      <color theme="1"/>
      <name val="맑은 고딕"/>
      <family val="3"/>
      <charset val="129"/>
      <scheme val="minor"/>
    </font>
    <font>
      <sz val="10"/>
      <color theme="1"/>
      <name val="맑은 고딕"/>
      <family val="3"/>
      <charset val="129"/>
      <scheme val="minor"/>
    </font>
    <font>
      <b/>
      <u/>
      <sz val="10"/>
      <color theme="1"/>
      <name val="맑은 고딕"/>
      <family val="3"/>
      <charset val="129"/>
      <scheme val="minor"/>
    </font>
    <font>
      <b/>
      <sz val="10"/>
      <color theme="0"/>
      <name val="맑은 고딕"/>
      <family val="3"/>
      <charset val="129"/>
      <scheme val="minor"/>
    </font>
    <font>
      <b/>
      <i/>
      <sz val="10"/>
      <color theme="1"/>
      <name val="맑은 고딕"/>
      <family val="3"/>
      <charset val="129"/>
      <scheme val="minor"/>
    </font>
    <font>
      <b/>
      <i/>
      <u/>
      <sz val="10"/>
      <color theme="10"/>
      <name val="맑은 고딕"/>
      <family val="3"/>
      <charset val="129"/>
      <scheme val="minor"/>
    </font>
  </fonts>
  <fills count="8">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0" tint="-4.9989318521683403E-2"/>
        <bgColor indexed="64"/>
      </patternFill>
    </fill>
    <fill>
      <patternFill patternType="solid">
        <fgColor theme="1"/>
        <bgColor indexed="64"/>
      </patternFill>
    </fill>
    <fill>
      <patternFill patternType="solid">
        <fgColor theme="1" tint="0.34998626667073579"/>
        <bgColor indexed="64"/>
      </patternFill>
    </fill>
    <fill>
      <patternFill patternType="solid">
        <fgColor theme="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style="dotted">
        <color auto="1"/>
      </right>
      <top style="thin">
        <color auto="1"/>
      </top>
      <bottom/>
      <diagonal/>
    </border>
    <border>
      <left style="dotted">
        <color auto="1"/>
      </left>
      <right style="dotted">
        <color auto="1"/>
      </right>
      <top style="thin">
        <color auto="1"/>
      </top>
      <bottom/>
      <diagonal/>
    </border>
    <border>
      <left style="dotted">
        <color auto="1"/>
      </left>
      <right style="thin">
        <color auto="1"/>
      </right>
      <top style="thin">
        <color auto="1"/>
      </top>
      <bottom/>
      <diagonal/>
    </border>
    <border>
      <left style="thin">
        <color auto="1"/>
      </left>
      <right style="dotted">
        <color auto="1"/>
      </right>
      <top/>
      <bottom/>
      <diagonal/>
    </border>
    <border>
      <left style="dotted">
        <color auto="1"/>
      </left>
      <right style="dotted">
        <color auto="1"/>
      </right>
      <top/>
      <bottom/>
      <diagonal/>
    </border>
    <border>
      <left style="dotted">
        <color auto="1"/>
      </left>
      <right style="dotted">
        <color auto="1"/>
      </right>
      <top style="dotted">
        <color auto="1"/>
      </top>
      <bottom/>
      <diagonal/>
    </border>
    <border>
      <left style="dotted">
        <color auto="1"/>
      </left>
      <right style="thin">
        <color auto="1"/>
      </right>
      <top style="dotted">
        <color auto="1"/>
      </top>
      <bottom/>
      <diagonal/>
    </border>
    <border>
      <left style="thin">
        <color auto="1"/>
      </left>
      <right style="dotted">
        <color auto="1"/>
      </right>
      <top style="thin">
        <color auto="1"/>
      </top>
      <bottom style="dotted">
        <color auto="1"/>
      </bottom>
      <diagonal/>
    </border>
    <border>
      <left style="dotted">
        <color auto="1"/>
      </left>
      <right style="dotted">
        <color auto="1"/>
      </right>
      <top style="thin">
        <color auto="1"/>
      </top>
      <bottom style="dotted">
        <color auto="1"/>
      </bottom>
      <diagonal/>
    </border>
    <border>
      <left style="dotted">
        <color auto="1"/>
      </left>
      <right style="thin">
        <color auto="1"/>
      </right>
      <top style="thin">
        <color auto="1"/>
      </top>
      <bottom style="dotted">
        <color auto="1"/>
      </bottom>
      <diagonal/>
    </border>
    <border>
      <left style="thin">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thin">
        <color auto="1"/>
      </right>
      <top style="dotted">
        <color auto="1"/>
      </top>
      <bottom style="dotted">
        <color auto="1"/>
      </bottom>
      <diagonal/>
    </border>
    <border>
      <left style="thin">
        <color auto="1"/>
      </left>
      <right style="dotted">
        <color auto="1"/>
      </right>
      <top style="dotted">
        <color auto="1"/>
      </top>
      <bottom/>
      <diagonal/>
    </border>
    <border>
      <left style="thin">
        <color auto="1"/>
      </left>
      <right style="dotted">
        <color auto="1"/>
      </right>
      <top style="dotted">
        <color auto="1"/>
      </top>
      <bottom style="thin">
        <color auto="1"/>
      </bottom>
      <diagonal/>
    </border>
    <border>
      <left style="dotted">
        <color auto="1"/>
      </left>
      <right style="dotted">
        <color auto="1"/>
      </right>
      <top style="dotted">
        <color auto="1"/>
      </top>
      <bottom style="thin">
        <color auto="1"/>
      </bottom>
      <diagonal/>
    </border>
    <border>
      <left style="dotted">
        <color auto="1"/>
      </left>
      <right style="thin">
        <color auto="1"/>
      </right>
      <top style="dotted">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s>
  <cellStyleXfs count="5">
    <xf numFmtId="0" fontId="0" fillId="0" borderId="0">
      <alignment vertical="center"/>
    </xf>
    <xf numFmtId="0" fontId="2" fillId="0" borderId="0"/>
    <xf numFmtId="41" fontId="3" fillId="0" borderId="0" applyFont="0" applyFill="0" applyBorder="0" applyAlignment="0" applyProtection="0">
      <alignment vertical="center"/>
    </xf>
    <xf numFmtId="41" fontId="5" fillId="0" borderId="0" applyFont="0" applyFill="0" applyBorder="0" applyAlignment="0" applyProtection="0">
      <alignment vertical="center"/>
    </xf>
    <xf numFmtId="0" fontId="41" fillId="0" borderId="0" applyNumberFormat="0" applyFill="0" applyBorder="0" applyAlignment="0" applyProtection="0">
      <alignment vertical="center"/>
    </xf>
  </cellStyleXfs>
  <cellXfs count="207">
    <xf numFmtId="0" fontId="0" fillId="0" borderId="0" xfId="0">
      <alignment vertical="center"/>
    </xf>
    <xf numFmtId="0" fontId="4" fillId="0" borderId="0" xfId="0" applyFont="1">
      <alignment vertical="center"/>
    </xf>
    <xf numFmtId="0" fontId="11" fillId="0" borderId="0" xfId="0" applyFont="1">
      <alignment vertical="center"/>
    </xf>
    <xf numFmtId="0" fontId="16" fillId="0" borderId="0" xfId="0" applyFont="1">
      <alignment vertical="center"/>
    </xf>
    <xf numFmtId="0" fontId="17" fillId="0" borderId="0" xfId="0" applyFont="1" applyAlignment="1">
      <alignment horizontal="justify" vertical="center"/>
    </xf>
    <xf numFmtId="0" fontId="17" fillId="0" borderId="0" xfId="0" applyFont="1">
      <alignment vertical="center"/>
    </xf>
    <xf numFmtId="14" fontId="16" fillId="0" borderId="0" xfId="0" applyNumberFormat="1" applyFont="1" applyAlignment="1">
      <alignment horizontal="center" vertical="center"/>
    </xf>
    <xf numFmtId="0" fontId="16" fillId="0" borderId="0" xfId="0" applyFont="1" applyAlignment="1">
      <alignment horizontal="center" vertical="center"/>
    </xf>
    <xf numFmtId="176" fontId="16" fillId="0" borderId="0" xfId="0" applyNumberFormat="1" applyFont="1" applyAlignment="1">
      <alignment horizontal="center" vertical="center"/>
    </xf>
    <xf numFmtId="177" fontId="16" fillId="0" borderId="0" xfId="0" applyNumberFormat="1" applyFont="1" applyAlignment="1">
      <alignment horizontal="center" vertical="center"/>
    </xf>
    <xf numFmtId="0" fontId="17" fillId="0" borderId="2" xfId="0" applyFont="1" applyBorder="1" applyAlignment="1">
      <alignment horizontal="center" vertical="center" wrapText="1"/>
    </xf>
    <xf numFmtId="0" fontId="20" fillId="0" borderId="0" xfId="0" applyFont="1" applyAlignment="1">
      <alignment horizontal="center" vertical="center"/>
    </xf>
    <xf numFmtId="0" fontId="17" fillId="0" borderId="2" xfId="0" applyFont="1" applyBorder="1" applyAlignment="1">
      <alignment horizontal="center" vertical="center"/>
    </xf>
    <xf numFmtId="14" fontId="17" fillId="0" borderId="2" xfId="0" applyNumberFormat="1" applyFont="1" applyBorder="1" applyAlignment="1">
      <alignment horizontal="center" vertical="center" wrapText="1"/>
    </xf>
    <xf numFmtId="0" fontId="22" fillId="0" borderId="2" xfId="0" applyFont="1" applyBorder="1" applyAlignment="1">
      <alignment horizontal="center" vertical="center" wrapText="1"/>
    </xf>
    <xf numFmtId="0" fontId="10" fillId="0" borderId="2" xfId="0" applyFont="1" applyBorder="1" applyAlignment="1">
      <alignment horizontal="center" vertical="center" wrapText="1"/>
    </xf>
    <xf numFmtId="41" fontId="17" fillId="0" borderId="2" xfId="2" applyFont="1" applyBorder="1" applyAlignment="1">
      <alignment horizontal="center" vertical="center" wrapText="1"/>
    </xf>
    <xf numFmtId="178" fontId="17" fillId="0" borderId="2" xfId="0" applyNumberFormat="1" applyFont="1" applyBorder="1" applyAlignment="1">
      <alignment horizontal="center" vertical="center" wrapText="1"/>
    </xf>
    <xf numFmtId="41" fontId="17" fillId="0" borderId="2" xfId="0" applyNumberFormat="1" applyFont="1" applyBorder="1" applyAlignment="1">
      <alignment horizontal="center" vertical="center" wrapText="1"/>
    </xf>
    <xf numFmtId="41" fontId="17" fillId="0" borderId="2" xfId="2" applyFont="1" applyBorder="1" applyAlignment="1">
      <alignment horizontal="center" vertical="center"/>
    </xf>
    <xf numFmtId="0" fontId="23" fillId="0" borderId="2" xfId="0" applyFont="1" applyBorder="1" applyAlignment="1">
      <alignment horizontal="center" vertical="center"/>
    </xf>
    <xf numFmtId="0" fontId="22" fillId="0" borderId="2" xfId="0" applyFont="1" applyBorder="1" applyAlignment="1">
      <alignment horizontal="center" vertical="center"/>
    </xf>
    <xf numFmtId="0" fontId="10" fillId="0" borderId="2" xfId="0" applyFont="1" applyBorder="1" applyAlignment="1">
      <alignment horizontal="center" vertical="center"/>
    </xf>
    <xf numFmtId="0" fontId="11" fillId="0" borderId="0" xfId="0" applyFont="1" applyAlignment="1">
      <alignment horizontal="center" vertical="center"/>
    </xf>
    <xf numFmtId="41" fontId="11" fillId="0" borderId="0" xfId="2" applyFont="1">
      <alignment vertical="center"/>
    </xf>
    <xf numFmtId="0" fontId="25" fillId="0" borderId="0" xfId="0" applyFont="1" applyAlignment="1">
      <alignment horizontal="center" vertical="center"/>
    </xf>
    <xf numFmtId="41" fontId="13" fillId="4" borderId="1" xfId="2" applyFont="1" applyFill="1" applyBorder="1">
      <alignment vertical="center"/>
    </xf>
    <xf numFmtId="0" fontId="13" fillId="3" borderId="1" xfId="0" applyFont="1" applyFill="1" applyBorder="1" applyAlignment="1">
      <alignment horizontal="center" vertical="center"/>
    </xf>
    <xf numFmtId="41" fontId="13" fillId="3" borderId="1" xfId="2" applyFont="1" applyFill="1" applyBorder="1" applyAlignment="1">
      <alignment horizontal="center" vertical="center"/>
    </xf>
    <xf numFmtId="0" fontId="25" fillId="0" borderId="0" xfId="0" applyFont="1">
      <alignment vertical="center"/>
    </xf>
    <xf numFmtId="0" fontId="11" fillId="0" borderId="1" xfId="0" applyFont="1" applyBorder="1" applyAlignment="1">
      <alignment horizontal="center" vertical="center"/>
    </xf>
    <xf numFmtId="0" fontId="11" fillId="0" borderId="1" xfId="0" applyFont="1" applyBorder="1">
      <alignment vertical="center"/>
    </xf>
    <xf numFmtId="14" fontId="11" fillId="0" borderId="1" xfId="0" applyNumberFormat="1" applyFont="1" applyBorder="1" applyAlignment="1">
      <alignment horizontal="center" vertical="center"/>
    </xf>
    <xf numFmtId="41" fontId="11" fillId="0" borderId="1" xfId="2" applyFont="1" applyBorder="1">
      <alignment vertical="center"/>
    </xf>
    <xf numFmtId="14" fontId="25" fillId="0" borderId="0" xfId="0" applyNumberFormat="1" applyFont="1" applyAlignment="1">
      <alignment horizontal="center" vertical="center"/>
    </xf>
    <xf numFmtId="41" fontId="13" fillId="0" borderId="0" xfId="2" applyFont="1" applyFill="1" applyBorder="1">
      <alignment vertical="center"/>
    </xf>
    <xf numFmtId="14" fontId="11" fillId="0" borderId="0" xfId="0" applyNumberFormat="1" applyFont="1" applyAlignment="1">
      <alignment horizontal="center" vertical="center"/>
    </xf>
    <xf numFmtId="14" fontId="13" fillId="3" borderId="1" xfId="0" applyNumberFormat="1" applyFont="1" applyFill="1" applyBorder="1" applyAlignment="1">
      <alignment horizontal="center" vertical="center"/>
    </xf>
    <xf numFmtId="0" fontId="11" fillId="3" borderId="0" xfId="0" applyFont="1" applyFill="1" applyAlignment="1">
      <alignment horizontal="center" vertical="center"/>
    </xf>
    <xf numFmtId="0" fontId="11" fillId="3" borderId="0" xfId="0" applyFont="1" applyFill="1">
      <alignment vertical="center"/>
    </xf>
    <xf numFmtId="14" fontId="11" fillId="3" borderId="0" xfId="0" applyNumberFormat="1" applyFont="1" applyFill="1" applyAlignment="1">
      <alignment horizontal="center" vertical="center"/>
    </xf>
    <xf numFmtId="41" fontId="11" fillId="3" borderId="0" xfId="2" applyFont="1" applyFill="1">
      <alignment vertical="center"/>
    </xf>
    <xf numFmtId="14" fontId="11" fillId="0" borderId="0" xfId="2" applyNumberFormat="1" applyFont="1">
      <alignment vertical="center"/>
    </xf>
    <xf numFmtId="14" fontId="11" fillId="0" borderId="1" xfId="2" applyNumberFormat="1" applyFont="1" applyBorder="1">
      <alignment vertical="center"/>
    </xf>
    <xf numFmtId="14" fontId="11" fillId="3" borderId="0" xfId="2" applyNumberFormat="1" applyFont="1" applyFill="1">
      <alignment vertical="center"/>
    </xf>
    <xf numFmtId="0" fontId="4" fillId="0" borderId="0" xfId="0" pivotButton="1" applyFont="1">
      <alignment vertical="center"/>
    </xf>
    <xf numFmtId="0" fontId="4" fillId="0" borderId="0" xfId="0" applyFont="1" applyAlignment="1">
      <alignment horizontal="left" vertical="center"/>
    </xf>
    <xf numFmtId="41" fontId="4" fillId="0" borderId="0" xfId="0" applyNumberFormat="1" applyFont="1">
      <alignment vertical="center"/>
    </xf>
    <xf numFmtId="14" fontId="11" fillId="2" borderId="0" xfId="2" applyNumberFormat="1" applyFont="1" applyFill="1">
      <alignment vertical="center"/>
    </xf>
    <xf numFmtId="41" fontId="11" fillId="2" borderId="0" xfId="2" applyFont="1" applyFill="1">
      <alignment vertical="center"/>
    </xf>
    <xf numFmtId="41" fontId="11" fillId="0" borderId="0" xfId="2" applyFont="1" applyFill="1">
      <alignment vertical="center"/>
    </xf>
    <xf numFmtId="0" fontId="12" fillId="0" borderId="1" xfId="0" applyFont="1" applyBorder="1" applyAlignment="1">
      <alignment horizontal="center" vertical="center"/>
    </xf>
    <xf numFmtId="14" fontId="17" fillId="0" borderId="2" xfId="0" applyNumberFormat="1" applyFont="1" applyBorder="1" applyAlignment="1">
      <alignment horizontal="center" vertical="center"/>
    </xf>
    <xf numFmtId="41" fontId="11" fillId="0" borderId="0" xfId="2" applyFont="1" applyBorder="1">
      <alignment vertical="center"/>
    </xf>
    <xf numFmtId="14" fontId="11" fillId="0" borderId="0" xfId="2" applyNumberFormat="1" applyFont="1" applyBorder="1">
      <alignment vertical="center"/>
    </xf>
    <xf numFmtId="14" fontId="11" fillId="0" borderId="0" xfId="2" applyNumberFormat="1" applyFont="1" applyBorder="1" applyAlignment="1">
      <alignment horizontal="center" vertical="center"/>
    </xf>
    <xf numFmtId="0" fontId="11" fillId="2" borderId="0" xfId="0" applyFont="1" applyFill="1" applyAlignment="1">
      <alignment horizontal="center" vertical="center"/>
    </xf>
    <xf numFmtId="0" fontId="11" fillId="2" borderId="0" xfId="0" applyFont="1" applyFill="1">
      <alignment vertical="center"/>
    </xf>
    <xf numFmtId="14" fontId="11" fillId="2" borderId="0" xfId="0" applyNumberFormat="1" applyFont="1" applyFill="1" applyAlignment="1">
      <alignment horizontal="center" vertical="center"/>
    </xf>
    <xf numFmtId="41" fontId="11" fillId="2" borderId="0" xfId="2" applyFont="1" applyFill="1" applyBorder="1">
      <alignment vertical="center"/>
    </xf>
    <xf numFmtId="14" fontId="11" fillId="2" borderId="0" xfId="2" applyNumberFormat="1" applyFont="1" applyFill="1" applyBorder="1">
      <alignment vertical="center"/>
    </xf>
    <xf numFmtId="14" fontId="11" fillId="2" borderId="0" xfId="2" applyNumberFormat="1" applyFont="1" applyFill="1" applyBorder="1" applyAlignment="1">
      <alignment horizontal="center" vertical="center"/>
    </xf>
    <xf numFmtId="41" fontId="11" fillId="0" borderId="0" xfId="2" applyFont="1" applyFill="1" applyBorder="1">
      <alignment vertical="center"/>
    </xf>
    <xf numFmtId="14" fontId="11" fillId="0" borderId="0" xfId="2" applyNumberFormat="1" applyFont="1" applyFill="1" applyBorder="1">
      <alignment vertical="center"/>
    </xf>
    <xf numFmtId="41" fontId="11" fillId="3" borderId="0" xfId="2" applyFont="1" applyFill="1" applyBorder="1">
      <alignment vertical="center"/>
    </xf>
    <xf numFmtId="14" fontId="11" fillId="3" borderId="0" xfId="2" applyNumberFormat="1" applyFont="1" applyFill="1" applyBorder="1">
      <alignment vertical="center"/>
    </xf>
    <xf numFmtId="0" fontId="27" fillId="0" borderId="0" xfId="0" applyFont="1" applyAlignment="1">
      <alignment horizontal="center" vertical="center"/>
    </xf>
    <xf numFmtId="0" fontId="12" fillId="3" borderId="0" xfId="0" applyFont="1" applyFill="1" applyAlignment="1">
      <alignment horizontal="center" vertical="center"/>
    </xf>
    <xf numFmtId="0" fontId="28" fillId="0" borderId="0" xfId="0" applyFont="1">
      <alignment vertical="center"/>
    </xf>
    <xf numFmtId="0" fontId="12" fillId="2" borderId="1" xfId="0" applyFont="1" applyFill="1" applyBorder="1" applyAlignment="1">
      <alignment horizontal="center" vertical="center"/>
    </xf>
    <xf numFmtId="0" fontId="11" fillId="2" borderId="1" xfId="0" applyFont="1" applyFill="1" applyBorder="1">
      <alignment vertical="center"/>
    </xf>
    <xf numFmtId="0" fontId="11" fillId="2" borderId="1" xfId="0" applyFont="1" applyFill="1" applyBorder="1" applyAlignment="1">
      <alignment horizontal="center" vertical="center"/>
    </xf>
    <xf numFmtId="14" fontId="11" fillId="2" borderId="1" xfId="0" applyNumberFormat="1" applyFont="1" applyFill="1" applyBorder="1" applyAlignment="1">
      <alignment horizontal="center" vertical="center"/>
    </xf>
    <xf numFmtId="41" fontId="11" fillId="2" borderId="1" xfId="2" applyFont="1" applyFill="1" applyBorder="1">
      <alignment vertical="center"/>
    </xf>
    <xf numFmtId="14" fontId="11" fillId="2" borderId="1" xfId="2" applyNumberFormat="1" applyFont="1" applyFill="1" applyBorder="1">
      <alignment vertical="center"/>
    </xf>
    <xf numFmtId="41" fontId="4" fillId="0" borderId="0" xfId="0" applyNumberFormat="1" applyFont="1" applyAlignment="1">
      <alignment horizontal="left" vertical="center"/>
    </xf>
    <xf numFmtId="43" fontId="4" fillId="0" borderId="0" xfId="0" applyNumberFormat="1" applyFont="1">
      <alignment vertical="center"/>
    </xf>
    <xf numFmtId="41" fontId="12" fillId="2" borderId="1" xfId="2" applyFont="1" applyFill="1" applyBorder="1">
      <alignment vertical="center"/>
    </xf>
    <xf numFmtId="0" fontId="29" fillId="0" borderId="0" xfId="1" applyFont="1"/>
    <xf numFmtId="0" fontId="11" fillId="0" borderId="0" xfId="1" applyFont="1"/>
    <xf numFmtId="0" fontId="12" fillId="0" borderId="0" xfId="1" applyFont="1"/>
    <xf numFmtId="14" fontId="31" fillId="0" borderId="0" xfId="1" applyNumberFormat="1" applyFont="1"/>
    <xf numFmtId="41" fontId="32" fillId="0" borderId="0" xfId="2" applyFont="1" applyAlignment="1"/>
    <xf numFmtId="41" fontId="11" fillId="0" borderId="0" xfId="2" applyFont="1" applyAlignment="1"/>
    <xf numFmtId="41" fontId="16" fillId="0" borderId="0" xfId="2" applyFont="1" applyAlignment="1"/>
    <xf numFmtId="0" fontId="16" fillId="0" borderId="0" xfId="1" applyFont="1"/>
    <xf numFmtId="0" fontId="11" fillId="0" borderId="0" xfId="1" applyFont="1" applyAlignment="1">
      <alignment horizontal="center"/>
    </xf>
    <xf numFmtId="41" fontId="11" fillId="0" borderId="0" xfId="2" applyFont="1" applyAlignment="1">
      <alignment horizontal="center"/>
    </xf>
    <xf numFmtId="41" fontId="16" fillId="0" borderId="0" xfId="2" applyFont="1" applyAlignment="1">
      <alignment horizontal="center"/>
    </xf>
    <xf numFmtId="41" fontId="16" fillId="0" borderId="0" xfId="1" applyNumberFormat="1" applyFont="1"/>
    <xf numFmtId="41" fontId="16" fillId="0" borderId="0" xfId="1" applyNumberFormat="1" applyFont="1" applyAlignment="1">
      <alignment horizontal="center"/>
    </xf>
    <xf numFmtId="0" fontId="16" fillId="0" borderId="0" xfId="1" applyFont="1" applyAlignment="1">
      <alignment horizontal="center"/>
    </xf>
    <xf numFmtId="0" fontId="31" fillId="0" borderId="1" xfId="1" applyFont="1" applyBorder="1" applyAlignment="1">
      <alignment horizontal="center"/>
    </xf>
    <xf numFmtId="0" fontId="12" fillId="0" borderId="0" xfId="1" applyFont="1" applyAlignment="1">
      <alignment horizontal="center"/>
    </xf>
    <xf numFmtId="0" fontId="33" fillId="0" borderId="0" xfId="1" applyFont="1" applyAlignment="1">
      <alignment horizontal="center"/>
    </xf>
    <xf numFmtId="14" fontId="31" fillId="0" borderId="1" xfId="1" applyNumberFormat="1" applyFont="1" applyBorder="1" applyAlignment="1">
      <alignment horizontal="center"/>
    </xf>
    <xf numFmtId="41" fontId="31" fillId="0" borderId="1" xfId="1" applyNumberFormat="1" applyFont="1" applyBorder="1" applyAlignment="1">
      <alignment horizontal="center"/>
    </xf>
    <xf numFmtId="41" fontId="11" fillId="0" borderId="0" xfId="1" applyNumberFormat="1" applyFont="1" applyAlignment="1">
      <alignment horizontal="center"/>
    </xf>
    <xf numFmtId="3" fontId="16" fillId="0" borderId="0" xfId="1" applyNumberFormat="1" applyFont="1" applyAlignment="1">
      <alignment horizontal="center"/>
    </xf>
    <xf numFmtId="41" fontId="34" fillId="0" borderId="1" xfId="1" applyNumberFormat="1" applyFont="1" applyBorder="1" applyAlignment="1">
      <alignment horizontal="center"/>
    </xf>
    <xf numFmtId="9" fontId="16" fillId="0" borderId="0" xfId="1" applyNumberFormat="1" applyFont="1"/>
    <xf numFmtId="0" fontId="29" fillId="0" borderId="0" xfId="1" applyFont="1" applyAlignment="1">
      <alignment horizontal="left"/>
    </xf>
    <xf numFmtId="0" fontId="35" fillId="5" borderId="3" xfId="1" applyFont="1" applyFill="1" applyBorder="1" applyAlignment="1">
      <alignment horizontal="center" wrapText="1"/>
    </xf>
    <xf numFmtId="0" fontId="35" fillId="5" borderId="4" xfId="1" applyFont="1" applyFill="1" applyBorder="1" applyAlignment="1">
      <alignment horizontal="center" wrapText="1"/>
    </xf>
    <xf numFmtId="41" fontId="35" fillId="5" borderId="4" xfId="2" applyFont="1" applyFill="1" applyBorder="1" applyAlignment="1">
      <alignment horizontal="center" wrapText="1"/>
    </xf>
    <xf numFmtId="0" fontId="4" fillId="0" borderId="0" xfId="1" applyFont="1" applyAlignment="1">
      <alignment horizontal="center"/>
    </xf>
    <xf numFmtId="41" fontId="4" fillId="0" borderId="0" xfId="2" applyFont="1" applyAlignment="1">
      <alignment horizontal="center"/>
    </xf>
    <xf numFmtId="0" fontId="4" fillId="5" borderId="6" xfId="1" applyFont="1" applyFill="1" applyBorder="1" applyAlignment="1">
      <alignment horizontal="center" wrapText="1"/>
    </xf>
    <xf numFmtId="0" fontId="4" fillId="5" borderId="7" xfId="1" applyFont="1" applyFill="1" applyBorder="1" applyAlignment="1">
      <alignment horizontal="center" wrapText="1"/>
    </xf>
    <xf numFmtId="41" fontId="4" fillId="5" borderId="7" xfId="2" applyFont="1" applyFill="1" applyBorder="1" applyAlignment="1">
      <alignment horizontal="center" wrapText="1"/>
    </xf>
    <xf numFmtId="0" fontId="38" fillId="5" borderId="8" xfId="1" applyFont="1" applyFill="1" applyBorder="1" applyAlignment="1">
      <alignment horizontal="center" wrapText="1"/>
    </xf>
    <xf numFmtId="0" fontId="38" fillId="5" borderId="9" xfId="1" applyFont="1" applyFill="1" applyBorder="1" applyAlignment="1">
      <alignment horizontal="center" wrapText="1"/>
    </xf>
    <xf numFmtId="41" fontId="4" fillId="0" borderId="0" xfId="2" applyFont="1" applyAlignment="1">
      <alignment horizontal="center" wrapText="1"/>
    </xf>
    <xf numFmtId="0" fontId="4" fillId="0" borderId="0" xfId="1" applyFont="1" applyAlignment="1">
      <alignment horizontal="center" wrapText="1"/>
    </xf>
    <xf numFmtId="14" fontId="4" fillId="0" borderId="10" xfId="1" applyNumberFormat="1" applyFont="1" applyBorder="1" applyAlignment="1">
      <alignment horizontal="center" wrapText="1"/>
    </xf>
    <xf numFmtId="0" fontId="4" fillId="0" borderId="11" xfId="1" applyFont="1" applyBorder="1" applyAlignment="1">
      <alignment horizontal="center" wrapText="1"/>
    </xf>
    <xf numFmtId="41" fontId="4" fillId="0" borderId="11" xfId="2" applyFont="1" applyBorder="1" applyAlignment="1">
      <alignment horizontal="center" wrapText="1"/>
    </xf>
    <xf numFmtId="41" fontId="4" fillId="0" borderId="11" xfId="2" applyFont="1" applyFill="1" applyBorder="1" applyAlignment="1">
      <alignment horizontal="center" wrapText="1"/>
    </xf>
    <xf numFmtId="41" fontId="4" fillId="0" borderId="11" xfId="2" applyFont="1" applyBorder="1" applyAlignment="1">
      <alignment horizontal="center"/>
    </xf>
    <xf numFmtId="0" fontId="4" fillId="0" borderId="12" xfId="1" applyFont="1" applyBorder="1" applyAlignment="1">
      <alignment horizontal="center" wrapText="1"/>
    </xf>
    <xf numFmtId="3" fontId="4" fillId="0" borderId="0" xfId="1" applyNumberFormat="1" applyFont="1" applyAlignment="1">
      <alignment horizontal="center"/>
    </xf>
    <xf numFmtId="14" fontId="4" fillId="0" borderId="13" xfId="1" applyNumberFormat="1" applyFont="1" applyBorder="1" applyAlignment="1">
      <alignment horizontal="center" wrapText="1"/>
    </xf>
    <xf numFmtId="0" fontId="4" fillId="0" borderId="14" xfId="1" applyFont="1" applyBorder="1" applyAlignment="1">
      <alignment horizontal="center" wrapText="1"/>
    </xf>
    <xf numFmtId="41" fontId="4" fillId="0" borderId="14" xfId="2" applyFont="1" applyBorder="1" applyAlignment="1">
      <alignment horizontal="center" wrapText="1"/>
    </xf>
    <xf numFmtId="41" fontId="4" fillId="0" borderId="14" xfId="2" applyFont="1" applyFill="1" applyBorder="1" applyAlignment="1">
      <alignment horizontal="center" wrapText="1"/>
    </xf>
    <xf numFmtId="41" fontId="4" fillId="0" borderId="14" xfId="2" applyFont="1" applyBorder="1" applyAlignment="1">
      <alignment horizontal="center"/>
    </xf>
    <xf numFmtId="0" fontId="4" fillId="0" borderId="15" xfId="1" applyFont="1" applyBorder="1" applyAlignment="1">
      <alignment horizontal="center" wrapText="1"/>
    </xf>
    <xf numFmtId="14" fontId="4" fillId="0" borderId="15" xfId="1" applyNumberFormat="1" applyFont="1" applyBorder="1" applyAlignment="1">
      <alignment horizontal="center" wrapText="1"/>
    </xf>
    <xf numFmtId="14" fontId="4" fillId="0" borderId="13" xfId="1" applyNumberFormat="1" applyFont="1" applyBorder="1" applyAlignment="1">
      <alignment horizontal="center"/>
    </xf>
    <xf numFmtId="0" fontId="4" fillId="0" borderId="14" xfId="1" applyFont="1" applyBorder="1" applyAlignment="1">
      <alignment horizontal="center"/>
    </xf>
    <xf numFmtId="14" fontId="4" fillId="0" borderId="14" xfId="1" applyNumberFormat="1" applyFont="1" applyBorder="1" applyAlignment="1">
      <alignment horizontal="center"/>
    </xf>
    <xf numFmtId="14" fontId="4" fillId="0" borderId="15" xfId="1" applyNumberFormat="1" applyFont="1" applyBorder="1" applyAlignment="1">
      <alignment horizontal="center"/>
    </xf>
    <xf numFmtId="14" fontId="4" fillId="0" borderId="16" xfId="1" applyNumberFormat="1" applyFont="1" applyBorder="1" applyAlignment="1">
      <alignment horizontal="center"/>
    </xf>
    <xf numFmtId="0" fontId="40" fillId="0" borderId="8" xfId="1" applyFont="1" applyBorder="1" applyAlignment="1">
      <alignment horizontal="center"/>
    </xf>
    <xf numFmtId="41" fontId="4" fillId="0" borderId="8" xfId="2" applyFont="1" applyBorder="1" applyAlignment="1">
      <alignment horizontal="center"/>
    </xf>
    <xf numFmtId="14" fontId="4" fillId="0" borderId="8" xfId="1" applyNumberFormat="1" applyFont="1" applyBorder="1" applyAlignment="1">
      <alignment horizontal="center"/>
    </xf>
    <xf numFmtId="14" fontId="4" fillId="0" borderId="9" xfId="1" applyNumberFormat="1" applyFont="1" applyBorder="1" applyAlignment="1">
      <alignment horizontal="center"/>
    </xf>
    <xf numFmtId="14" fontId="4" fillId="0" borderId="17" xfId="1" applyNumberFormat="1" applyFont="1" applyBorder="1" applyAlignment="1">
      <alignment horizontal="center"/>
    </xf>
    <xf numFmtId="0" fontId="40" fillId="0" borderId="18" xfId="1" applyFont="1" applyBorder="1" applyAlignment="1">
      <alignment horizontal="center"/>
    </xf>
    <xf numFmtId="41" fontId="4" fillId="0" borderId="18" xfId="2" applyFont="1" applyBorder="1" applyAlignment="1">
      <alignment horizontal="center"/>
    </xf>
    <xf numFmtId="14" fontId="4" fillId="0" borderId="18" xfId="1" applyNumberFormat="1" applyFont="1" applyBorder="1" applyAlignment="1">
      <alignment horizontal="center"/>
    </xf>
    <xf numFmtId="14" fontId="4" fillId="0" borderId="19" xfId="1" applyNumberFormat="1" applyFont="1" applyBorder="1" applyAlignment="1">
      <alignment horizontal="center"/>
    </xf>
    <xf numFmtId="0" fontId="4" fillId="0" borderId="0" xfId="1" applyFont="1"/>
    <xf numFmtId="0" fontId="42" fillId="0" borderId="0" xfId="0" applyFont="1">
      <alignment vertical="center"/>
    </xf>
    <xf numFmtId="0" fontId="43" fillId="0" borderId="0" xfId="0" applyFont="1" applyAlignment="1">
      <alignment horizontal="left" vertical="center"/>
    </xf>
    <xf numFmtId="0" fontId="43" fillId="0" borderId="0" xfId="0" applyFont="1">
      <alignment vertical="center"/>
    </xf>
    <xf numFmtId="0" fontId="42" fillId="0" borderId="0" xfId="0" applyFont="1" applyAlignment="1">
      <alignment horizontal="center" vertical="center"/>
    </xf>
    <xf numFmtId="0" fontId="42" fillId="0" borderId="0" xfId="0" applyFont="1" applyAlignment="1">
      <alignment horizontal="left" vertical="center"/>
    </xf>
    <xf numFmtId="179" fontId="44" fillId="0" borderId="0" xfId="0" applyNumberFormat="1" applyFont="1" applyAlignment="1">
      <alignment horizontal="center" vertical="center"/>
    </xf>
    <xf numFmtId="0" fontId="45" fillId="0" borderId="0" xfId="0" applyFont="1">
      <alignment vertical="center"/>
    </xf>
    <xf numFmtId="0" fontId="45" fillId="0" borderId="0" xfId="0" applyFont="1" applyAlignment="1">
      <alignment horizontal="center" vertical="center"/>
    </xf>
    <xf numFmtId="0" fontId="43" fillId="0" borderId="0" xfId="0" applyFont="1" applyAlignment="1">
      <alignment horizontal="center" vertical="center"/>
    </xf>
    <xf numFmtId="0" fontId="46" fillId="6" borderId="20" xfId="0" applyFont="1" applyFill="1" applyBorder="1" applyAlignment="1">
      <alignment horizontal="center" vertical="center"/>
    </xf>
    <xf numFmtId="0" fontId="46" fillId="6" borderId="22" xfId="0" applyFont="1" applyFill="1" applyBorder="1" applyAlignment="1">
      <alignment horizontal="center" vertical="center"/>
    </xf>
    <xf numFmtId="0" fontId="46" fillId="6" borderId="23" xfId="0" applyFont="1" applyFill="1" applyBorder="1" applyAlignment="1">
      <alignment horizontal="center" vertical="center"/>
    </xf>
    <xf numFmtId="179" fontId="46" fillId="6" borderId="22" xfId="0" applyNumberFormat="1" applyFont="1" applyFill="1" applyBorder="1" applyAlignment="1">
      <alignment horizontal="center" vertical="center"/>
    </xf>
    <xf numFmtId="0" fontId="43" fillId="3" borderId="20" xfId="0" applyFont="1" applyFill="1" applyBorder="1" applyAlignment="1">
      <alignment horizontal="left" vertical="center"/>
    </xf>
    <xf numFmtId="0" fontId="43" fillId="3" borderId="20" xfId="0" applyFont="1" applyFill="1" applyBorder="1">
      <alignment vertical="center"/>
    </xf>
    <xf numFmtId="0" fontId="42" fillId="3" borderId="21" xfId="0" applyFont="1" applyFill="1" applyBorder="1">
      <alignment vertical="center"/>
    </xf>
    <xf numFmtId="0" fontId="42" fillId="3" borderId="22" xfId="0" applyFont="1" applyFill="1" applyBorder="1" applyAlignment="1">
      <alignment horizontal="center" vertical="center"/>
    </xf>
    <xf numFmtId="0" fontId="42" fillId="3" borderId="23" xfId="0" applyFont="1" applyFill="1" applyBorder="1" applyAlignment="1">
      <alignment horizontal="center" vertical="center"/>
    </xf>
    <xf numFmtId="0" fontId="42" fillId="3" borderId="23" xfId="0" applyFont="1" applyFill="1" applyBorder="1">
      <alignment vertical="center"/>
    </xf>
    <xf numFmtId="0" fontId="43" fillId="7" borderId="24" xfId="0" applyFont="1" applyFill="1" applyBorder="1" applyAlignment="1">
      <alignment horizontal="left" vertical="center"/>
    </xf>
    <xf numFmtId="0" fontId="43" fillId="7" borderId="24" xfId="0" applyFont="1" applyFill="1" applyBorder="1">
      <alignment vertical="center"/>
    </xf>
    <xf numFmtId="0" fontId="42" fillId="7" borderId="25" xfId="0" applyFont="1" applyFill="1" applyBorder="1">
      <alignment vertical="center"/>
    </xf>
    <xf numFmtId="0" fontId="42" fillId="7" borderId="0" xfId="0" applyFont="1" applyFill="1" applyAlignment="1">
      <alignment horizontal="center" vertical="center"/>
    </xf>
    <xf numFmtId="0" fontId="42" fillId="7" borderId="26" xfId="0" applyFont="1" applyFill="1" applyBorder="1" applyAlignment="1">
      <alignment horizontal="center" vertical="center"/>
    </xf>
    <xf numFmtId="179" fontId="44" fillId="7" borderId="0" xfId="0" applyNumberFormat="1" applyFont="1" applyFill="1" applyAlignment="1">
      <alignment horizontal="center" vertical="center"/>
    </xf>
    <xf numFmtId="0" fontId="42" fillId="7" borderId="26" xfId="0" applyFont="1" applyFill="1" applyBorder="1">
      <alignment vertical="center"/>
    </xf>
    <xf numFmtId="0" fontId="43" fillId="3" borderId="24" xfId="0" applyFont="1" applyFill="1" applyBorder="1" applyAlignment="1">
      <alignment horizontal="left" vertical="center"/>
    </xf>
    <xf numFmtId="0" fontId="43" fillId="3" borderId="24" xfId="0" applyFont="1" applyFill="1" applyBorder="1">
      <alignment vertical="center"/>
    </xf>
    <xf numFmtId="0" fontId="42" fillId="3" borderId="25" xfId="0" applyFont="1" applyFill="1" applyBorder="1">
      <alignment vertical="center"/>
    </xf>
    <xf numFmtId="0" fontId="42" fillId="3" borderId="0" xfId="0" applyFont="1" applyFill="1" applyAlignment="1">
      <alignment horizontal="center" vertical="center"/>
    </xf>
    <xf numFmtId="0" fontId="42" fillId="3" borderId="26" xfId="0" applyFont="1" applyFill="1" applyBorder="1" applyAlignment="1">
      <alignment horizontal="center" vertical="center"/>
    </xf>
    <xf numFmtId="179" fontId="44" fillId="3" borderId="0" xfId="0" applyNumberFormat="1" applyFont="1" applyFill="1" applyAlignment="1">
      <alignment horizontal="center" vertical="center"/>
    </xf>
    <xf numFmtId="0" fontId="42" fillId="3" borderId="26" xfId="0" applyFont="1" applyFill="1" applyBorder="1">
      <alignment vertical="center"/>
    </xf>
    <xf numFmtId="179" fontId="47" fillId="7" borderId="0" xfId="0" applyNumberFormat="1" applyFont="1" applyFill="1" applyAlignment="1">
      <alignment horizontal="center" vertical="center"/>
    </xf>
    <xf numFmtId="0" fontId="47" fillId="7" borderId="26" xfId="0" applyFont="1" applyFill="1" applyBorder="1">
      <alignment vertical="center"/>
    </xf>
    <xf numFmtId="0" fontId="44" fillId="7" borderId="26" xfId="0" applyFont="1" applyFill="1" applyBorder="1">
      <alignment vertical="center"/>
    </xf>
    <xf numFmtId="0" fontId="48" fillId="7" borderId="26" xfId="4" applyFont="1" applyFill="1" applyBorder="1">
      <alignment vertical="center"/>
    </xf>
    <xf numFmtId="0" fontId="43" fillId="7" borderId="26" xfId="0" applyFont="1" applyFill="1" applyBorder="1">
      <alignment vertical="center"/>
    </xf>
    <xf numFmtId="0" fontId="45" fillId="7" borderId="26" xfId="0" applyFont="1" applyFill="1" applyBorder="1">
      <alignment vertical="center"/>
    </xf>
    <xf numFmtId="0" fontId="43" fillId="3" borderId="26" xfId="0" applyFont="1" applyFill="1" applyBorder="1">
      <alignment vertical="center"/>
    </xf>
    <xf numFmtId="0" fontId="43" fillId="3" borderId="27" xfId="0" applyFont="1" applyFill="1" applyBorder="1" applyAlignment="1">
      <alignment horizontal="left" vertical="center"/>
    </xf>
    <xf numFmtId="0" fontId="43" fillId="3" borderId="27" xfId="0" applyFont="1" applyFill="1" applyBorder="1">
      <alignment vertical="center"/>
    </xf>
    <xf numFmtId="0" fontId="42" fillId="3" borderId="28" xfId="0" applyFont="1" applyFill="1" applyBorder="1">
      <alignment vertical="center"/>
    </xf>
    <xf numFmtId="0" fontId="42" fillId="3" borderId="29" xfId="0" applyFont="1" applyFill="1" applyBorder="1" applyAlignment="1">
      <alignment horizontal="center" vertical="center"/>
    </xf>
    <xf numFmtId="0" fontId="42" fillId="3" borderId="30" xfId="0" applyFont="1" applyFill="1" applyBorder="1" applyAlignment="1">
      <alignment horizontal="center" vertical="center"/>
    </xf>
    <xf numFmtId="179" fontId="44" fillId="3" borderId="29" xfId="0" applyNumberFormat="1" applyFont="1" applyFill="1" applyBorder="1" applyAlignment="1">
      <alignment horizontal="center" vertical="center"/>
    </xf>
    <xf numFmtId="0" fontId="42" fillId="3" borderId="30" xfId="0" applyFont="1" applyFill="1" applyBorder="1">
      <alignment vertical="center"/>
    </xf>
    <xf numFmtId="0" fontId="44" fillId="3" borderId="25" xfId="0" applyFont="1" applyFill="1" applyBorder="1">
      <alignment vertical="center"/>
    </xf>
    <xf numFmtId="0" fontId="44" fillId="3" borderId="0" xfId="0" applyFont="1" applyFill="1" applyAlignment="1">
      <alignment horizontal="center" vertical="center"/>
    </xf>
    <xf numFmtId="0" fontId="44" fillId="3" borderId="26" xfId="0" applyFont="1" applyFill="1" applyBorder="1" applyAlignment="1">
      <alignment horizontal="center" vertical="center"/>
    </xf>
    <xf numFmtId="0" fontId="44" fillId="3" borderId="26" xfId="0" applyFont="1" applyFill="1" applyBorder="1">
      <alignment vertical="center"/>
    </xf>
    <xf numFmtId="0" fontId="44" fillId="7" borderId="25" xfId="0" applyFont="1" applyFill="1" applyBorder="1">
      <alignment vertical="center"/>
    </xf>
    <xf numFmtId="0" fontId="44" fillId="7" borderId="24" xfId="0" applyFont="1" applyFill="1" applyBorder="1" applyAlignment="1">
      <alignment horizontal="left" vertical="center"/>
    </xf>
    <xf numFmtId="0" fontId="44" fillId="7" borderId="24" xfId="0" applyFont="1" applyFill="1" applyBorder="1">
      <alignment vertical="center"/>
    </xf>
    <xf numFmtId="0" fontId="44" fillId="7" borderId="26" xfId="0" applyFont="1" applyFill="1" applyBorder="1" applyAlignment="1">
      <alignment horizontal="center" vertical="center"/>
    </xf>
    <xf numFmtId="0" fontId="44" fillId="7" borderId="0" xfId="0" applyFont="1" applyFill="1" applyAlignment="1">
      <alignment horizontal="center" vertical="center"/>
    </xf>
    <xf numFmtId="179" fontId="44" fillId="2" borderId="0" xfId="0" applyNumberFormat="1" applyFont="1" applyFill="1" applyAlignment="1">
      <alignment horizontal="center" vertical="center"/>
    </xf>
    <xf numFmtId="179" fontId="44" fillId="2" borderId="22" xfId="0" applyNumberFormat="1" applyFont="1" applyFill="1" applyBorder="1" applyAlignment="1">
      <alignment horizontal="center" vertical="center"/>
    </xf>
    <xf numFmtId="0" fontId="46" fillId="6" borderId="20" xfId="0" applyFont="1" applyFill="1" applyBorder="1" applyAlignment="1">
      <alignment horizontal="center" vertical="center"/>
    </xf>
    <xf numFmtId="0" fontId="46" fillId="6" borderId="21" xfId="0" applyFont="1" applyFill="1" applyBorder="1" applyAlignment="1">
      <alignment horizontal="center" vertical="center"/>
    </xf>
    <xf numFmtId="0" fontId="35" fillId="5" borderId="4" xfId="1" applyFont="1" applyFill="1" applyBorder="1" applyAlignment="1">
      <alignment horizontal="center" wrapText="1"/>
    </xf>
    <xf numFmtId="0" fontId="35" fillId="5" borderId="5" xfId="1" applyFont="1" applyFill="1" applyBorder="1" applyAlignment="1">
      <alignment horizontal="center" wrapText="1"/>
    </xf>
    <xf numFmtId="0" fontId="15" fillId="0" borderId="0" xfId="0" applyFont="1" applyAlignment="1">
      <alignment horizontal="center" vertical="center"/>
    </xf>
    <xf numFmtId="0" fontId="18" fillId="0" borderId="0" xfId="0" applyFont="1" applyAlignment="1">
      <alignment horizontal="center" vertical="center"/>
    </xf>
  </cellXfs>
  <cellStyles count="5">
    <cellStyle name="쉼표 [0]" xfId="2" builtinId="6"/>
    <cellStyle name="쉼표 [0] 2" xfId="3" xr:uid="{8229EFEE-A559-4105-8430-38C0EF421488}"/>
    <cellStyle name="표준" xfId="0" builtinId="0"/>
    <cellStyle name="표준 2" xfId="1" xr:uid="{1EC88260-7F5A-4974-B737-D2DA3F95A48F}"/>
    <cellStyle name="하이퍼링크" xfId="4" builtinId="8"/>
  </cellStyles>
  <dxfs count="77">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sz val="12"/>
      </font>
    </dxf>
    <dxf>
      <font>
        <sz val="12"/>
      </font>
    </dxf>
    <dxf>
      <font>
        <sz val="12"/>
      </font>
    </dxf>
    <dxf>
      <font>
        <sz val="12"/>
      </font>
    </dxf>
    <dxf>
      <font>
        <sz val="12"/>
      </font>
    </dxf>
    <dxf>
      <font>
        <sz val="12"/>
      </font>
    </dxf>
    <dxf>
      <font>
        <color theme="4" tint="0.79998168889431442"/>
      </font>
    </dxf>
    <dxf>
      <alignment horizontal="center"/>
    </dxf>
    <dxf>
      <alignment horizontal="center"/>
    </dxf>
    <dxf>
      <alignment horizontal="center"/>
    </dxf>
    <dxf>
      <alignment horizontal="center"/>
    </dxf>
    <dxf>
      <alignment horizontal="center"/>
    </dxf>
    <dxf>
      <alignment horizontal="center"/>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sz val="10"/>
        <family val="3"/>
        <charset val="129"/>
      </font>
    </dxf>
    <dxf>
      <font>
        <sz val="10"/>
        <family val="3"/>
        <charset val="129"/>
      </font>
    </dxf>
    <dxf>
      <font>
        <sz val="10"/>
        <family val="3"/>
        <charset val="129"/>
      </font>
    </dxf>
    <dxf>
      <font>
        <sz val="10"/>
        <family val="3"/>
        <charset val="129"/>
      </font>
    </dxf>
    <dxf>
      <font>
        <sz val="10"/>
        <family val="3"/>
        <charset val="129"/>
      </font>
    </dxf>
    <dxf>
      <font>
        <sz val="10"/>
        <family val="3"/>
        <charset val="12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51707</xdr:colOff>
      <xdr:row>1</xdr:row>
      <xdr:rowOff>0</xdr:rowOff>
    </xdr:from>
    <xdr:to>
      <xdr:col>26</xdr:col>
      <xdr:colOff>23227</xdr:colOff>
      <xdr:row>65</xdr:row>
      <xdr:rowOff>75975</xdr:rowOff>
    </xdr:to>
    <xdr:pic>
      <xdr:nvPicPr>
        <xdr:cNvPr id="2" name="그림 1">
          <a:extLst>
            <a:ext uri="{FF2B5EF4-FFF2-40B4-BE49-F238E27FC236}">
              <a16:creationId xmlns:a16="http://schemas.microsoft.com/office/drawing/2014/main" id="{AD4B052E-1185-4B8D-B356-5A64C23C8DB6}"/>
            </a:ext>
          </a:extLst>
        </xdr:cNvPr>
        <xdr:cNvPicPr>
          <a:picLocks noChangeAspect="1"/>
        </xdr:cNvPicPr>
      </xdr:nvPicPr>
      <xdr:blipFill>
        <a:blip xmlns:r="http://schemas.openxmlformats.org/officeDocument/2006/relationships" r:embed="rId1"/>
        <a:stretch>
          <a:fillRect/>
        </a:stretch>
      </xdr:blipFill>
      <xdr:spPr>
        <a:xfrm>
          <a:off x="11315700" y="190500"/>
          <a:ext cx="0" cy="11696475"/>
        </a:xfrm>
        <a:prstGeom prst="rect">
          <a:avLst/>
        </a:prstGeom>
      </xdr:spPr>
    </xdr:pic>
    <xdr:clientData/>
  </xdr:twoCellAnchor>
  <xdr:twoCellAnchor>
    <xdr:from>
      <xdr:col>8</xdr:col>
      <xdr:colOff>101637</xdr:colOff>
      <xdr:row>65</xdr:row>
      <xdr:rowOff>167508</xdr:rowOff>
    </xdr:from>
    <xdr:to>
      <xdr:col>19</xdr:col>
      <xdr:colOff>93666</xdr:colOff>
      <xdr:row>90</xdr:row>
      <xdr:rowOff>134751</xdr:rowOff>
    </xdr:to>
    <xdr:pic>
      <xdr:nvPicPr>
        <xdr:cNvPr id="3" name="그림 2">
          <a:extLst>
            <a:ext uri="{FF2B5EF4-FFF2-40B4-BE49-F238E27FC236}">
              <a16:creationId xmlns:a16="http://schemas.microsoft.com/office/drawing/2014/main" id="{B6BFBC2E-1969-4570-A5FE-E24C0CBBD5E7}"/>
            </a:ext>
          </a:extLst>
        </xdr:cNvPr>
        <xdr:cNvPicPr>
          <a:picLocks noChangeAspect="1"/>
        </xdr:cNvPicPr>
      </xdr:nvPicPr>
      <xdr:blipFill>
        <a:blip xmlns:r="http://schemas.openxmlformats.org/officeDocument/2006/relationships" r:embed="rId2"/>
        <a:stretch>
          <a:fillRect/>
        </a:stretch>
      </xdr:blipFill>
      <xdr:spPr>
        <a:xfrm>
          <a:off x="11315700" y="11981229"/>
          <a:ext cx="0" cy="472430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49828;&#53665;&#50741;&#49496;&#54665;&#49324;&#54788;&#54889;&#54364;_&#50640;&#49828;&#53804;&#45908;&#48660;&#50976;%2020260331.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woo Chung" refreshedDate="46113.734037499999" createdVersion="8" refreshedVersion="8" minRefreshableVersion="3" recordCount="114" xr:uid="{FFD496D5-3DB1-44AB-8CB0-48E11DCCAF24}">
  <cacheSource type="worksheet">
    <worksheetSource ref="B4:N118" sheet="행사내역_누적 2026.04"/>
  </cacheSource>
  <cacheFields count="16">
    <cacheField name="이름" numFmtId="0">
      <sharedItems count="52">
        <s v="한성원"/>
        <s v="황인욱"/>
        <s v="김재기"/>
        <s v="이기욱"/>
        <s v="이찬희"/>
        <s v="양준석"/>
        <s v="박수연"/>
        <s v="김혜미"/>
        <s v="정민우"/>
        <s v="김용대"/>
        <s v="양희성"/>
        <s v="오다인"/>
        <s v="박근태"/>
        <s v="이유경"/>
        <s v="연수진"/>
        <s v="차철영"/>
        <s v="백주석"/>
        <s v="김기철"/>
        <s v="김다울"/>
        <s v="김다정"/>
        <s v="김수현"/>
        <s v="김응서"/>
        <s v="명지연"/>
        <s v="신솔비"/>
        <s v="심선형"/>
        <s v="유명인"/>
        <s v="이유진"/>
        <s v="임다연"/>
        <s v="정진우"/>
        <s v="채소영"/>
        <s v="채예성"/>
        <s v="최광준"/>
        <s v="최홍석"/>
        <s v="한아름"/>
        <s v="오재학"/>
        <s v="김승회"/>
        <s v="조민제"/>
        <s v="이지원"/>
        <s v="곽경주"/>
        <s v="김우석"/>
        <s v="박달용"/>
        <s v="박민수"/>
        <s v="박지수"/>
        <s v="양현채"/>
        <s v="이동주"/>
        <s v="최제민"/>
        <s v="류소준"/>
        <s v="이대진"/>
        <s v="문현종"/>
        <s v="장우진"/>
        <s v="설동빈"/>
        <s v="한상배"/>
      </sharedItems>
    </cacheField>
    <cacheField name="이메일" numFmtId="0">
      <sharedItems containsBlank="1"/>
    </cacheField>
    <cacheField name="의무보유" numFmtId="0">
      <sharedItems containsBlank="1" count="2">
        <m/>
        <s v="해당"/>
      </sharedItems>
    </cacheField>
    <cacheField name="증권사" numFmtId="0">
      <sharedItems containsBlank="1"/>
    </cacheField>
    <cacheField name="계좌번호" numFmtId="0">
      <sharedItems containsBlank="1"/>
    </cacheField>
    <cacheField name="부여일" numFmtId="14">
      <sharedItems containsDate="1" containsMixedTypes="1" minDate="2019-09-09T00:00:00" maxDate="2022-12-30T00:00:00"/>
    </cacheField>
    <cacheField name="행사가" numFmtId="41">
      <sharedItems containsSemiMixedTypes="0" containsString="0" containsNumber="1" containsInteger="1" minValue="500" maxValue="8250" count="7">
        <n v="1250"/>
        <n v="2000"/>
        <n v="4130"/>
        <n v="2500"/>
        <n v="4000"/>
        <n v="500"/>
        <n v="8250"/>
      </sharedItems>
    </cacheField>
    <cacheField name="주식수" numFmtId="41">
      <sharedItems containsString="0" containsBlank="1" containsNumber="1" containsInteger="1" minValue="150" maxValue="50000"/>
    </cacheField>
    <cacheField name="신청" numFmtId="41">
      <sharedItems containsSemiMixedTypes="0" containsString="0" containsNumber="1" containsInteger="1" minValue="150" maxValue="16000"/>
    </cacheField>
    <cacheField name="행사일" numFmtId="14">
      <sharedItems containsSemiMixedTypes="0" containsNonDate="0" containsDate="1" containsString="0" minDate="2023-03-27T00:00:00" maxDate="2026-02-21T00:00:00" count="10">
        <d v="2026-02-20T00:00:00"/>
        <d v="2025-12-01T00:00:00"/>
        <d v="2025-11-07T00:00:00"/>
        <d v="2023-03-27T00:00:00"/>
        <d v="2023-06-19T00:00:00"/>
        <d v="2023-10-04T00:00:00"/>
        <d v="2023-11-06T00:00:00"/>
        <d v="2024-03-13T00:00:00"/>
        <d v="2024-04-15T00:00:00"/>
        <d v="2024-09-13T00:00:00"/>
      </sharedItems>
      <fieldGroup par="15"/>
    </cacheField>
    <cacheField name="적용시가" numFmtId="41">
      <sharedItems containsSemiMixedTypes="0" containsString="0" containsNumber="1" containsInteger="1" minValue="14840" maxValue="26350"/>
    </cacheField>
    <cacheField name="행사차익" numFmtId="41">
      <sharedItems containsSemiMixedTypes="0" containsString="0" containsNumber="1" containsInteger="1" minValue="1612500" maxValue="262500000"/>
    </cacheField>
    <cacheField name="퇴사일자" numFmtId="0">
      <sharedItems containsNonDate="0" containsDate="1" containsString="0" containsBlank="1" minDate="2025-01-31T00:00:00" maxDate="2026-01-02T00:00:00"/>
    </cacheField>
    <cacheField name="개월(행사일)" numFmtId="0" databaseField="0">
      <fieldGroup base="9">
        <rangePr groupBy="months" startDate="2023-03-27T00:00:00" endDate="2026-02-21T00:00:00"/>
        <groupItems count="14">
          <s v="&lt;2023-03-27"/>
          <s v="1월"/>
          <s v="2월"/>
          <s v="3월"/>
          <s v="4월"/>
          <s v="5월"/>
          <s v="6월"/>
          <s v="7월"/>
          <s v="8월"/>
          <s v="9월"/>
          <s v="10월"/>
          <s v="11월"/>
          <s v="12월"/>
          <s v="&gt;2026-02-21"/>
        </groupItems>
      </fieldGroup>
    </cacheField>
    <cacheField name="분기(행사일)" numFmtId="0" databaseField="0">
      <fieldGroup base="9">
        <rangePr groupBy="quarters" startDate="2023-03-27T00:00:00" endDate="2026-02-21T00:00:00"/>
        <groupItems count="6">
          <s v="&lt;2023-03-27"/>
          <s v="1사분기"/>
          <s v="2사분기"/>
          <s v="3사분기"/>
          <s v="4사분기"/>
          <s v="&gt;2026-02-21"/>
        </groupItems>
      </fieldGroup>
    </cacheField>
    <cacheField name="년(행사일)" numFmtId="0" databaseField="0">
      <fieldGroup base="9">
        <rangePr groupBy="years" startDate="2023-03-27T00:00:00" endDate="2026-02-21T00:00:00"/>
        <groupItems count="6">
          <s v="&lt;2023-03-27"/>
          <s v="2023년"/>
          <s v="2024년"/>
          <s v="2025년"/>
          <s v="2026년"/>
          <s v="&gt;2026-02-2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woo Chung" refreshedDate="46113.734814120369" createdVersion="8" refreshedVersion="8" minRefreshableVersion="3" recordCount="20" xr:uid="{3EB82110-51D2-4699-93D6-58DA5FAF3BF5}">
  <cacheSource type="worksheet">
    <worksheetSource ref="B4:N24" sheet="행사내역_누적 2026.04"/>
  </cacheSource>
  <cacheFields count="13">
    <cacheField name="이름" numFmtId="0">
      <sharedItems/>
    </cacheField>
    <cacheField name="이메일" numFmtId="0">
      <sharedItems containsNonDate="0" containsString="0" containsBlank="1"/>
    </cacheField>
    <cacheField name="의무보유" numFmtId="0">
      <sharedItems containsNonDate="0" containsString="0" containsBlank="1" count="1">
        <m/>
      </sharedItems>
    </cacheField>
    <cacheField name="증권사" numFmtId="0">
      <sharedItems containsNonDate="0" containsString="0" containsBlank="1"/>
    </cacheField>
    <cacheField name="계좌번호" numFmtId="0">
      <sharedItems containsNonDate="0" containsString="0" containsBlank="1"/>
    </cacheField>
    <cacheField name="부여일" numFmtId="14">
      <sharedItems/>
    </cacheField>
    <cacheField name="행사가" numFmtId="41">
      <sharedItems containsSemiMixedTypes="0" containsString="0" containsNumber="1" containsInteger="1" minValue="1250" maxValue="4130" count="3">
        <n v="1250"/>
        <n v="2000"/>
        <n v="4130"/>
      </sharedItems>
    </cacheField>
    <cacheField name="주식수" numFmtId="41">
      <sharedItems containsNonDate="0" containsString="0" containsBlank="1"/>
    </cacheField>
    <cacheField name="신청" numFmtId="41">
      <sharedItems containsSemiMixedTypes="0" containsString="0" containsNumber="1" containsInteger="1" minValue="500" maxValue="13000"/>
    </cacheField>
    <cacheField name="행사일" numFmtId="14">
      <sharedItems containsSemiMixedTypes="0" containsNonDate="0" containsDate="1" containsString="0" minDate="2026-02-20T00:00:00" maxDate="2026-02-21T00:00:00"/>
    </cacheField>
    <cacheField name="적용시가" numFmtId="41">
      <sharedItems containsSemiMixedTypes="0" containsString="0" containsNumber="1" containsInteger="1" minValue="19840" maxValue="19840"/>
    </cacheField>
    <cacheField name="행사차익" numFmtId="41">
      <sharedItems containsSemiMixedTypes="0" containsString="0" containsNumber="1" containsInteger="1" minValue="7855000" maxValue="204230000"/>
    </cacheField>
    <cacheField name="퇴사일자" numFmtId="0">
      <sharedItems containsNonDate="0" containsDate="1" containsString="0" containsBlank="1" minDate="2026-01-01T00:00:00" maxDate="2026-01-02T00: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woo Chung" refreshedDate="46113.726773379633" createdVersion="8" refreshedVersion="8" minRefreshableVersion="3" recordCount="116" xr:uid="{55000E95-3186-4443-BF2F-7AB628192BE7}">
  <cacheSource type="worksheet">
    <worksheetSource ref="A24:K140" sheet="전체현황표" r:id="rId2"/>
  </cacheSource>
  <cacheFields count="14">
    <cacheField name="부여일" numFmtId="14">
      <sharedItems containsSemiMixedTypes="0" containsNonDate="0" containsDate="1" containsString="0" minDate="2019-09-09T00:00:00" maxDate="2026-03-27T00:00:00" count="15">
        <d v="2019-09-09T00:00:00"/>
        <d v="2020-03-27T00:00:00"/>
        <d v="2020-09-16T00:00:00"/>
        <d v="2021-03-30T00:00:00"/>
        <d v="2021-08-23T00:00:00"/>
        <d v="2021-11-01T00:00:00"/>
        <d v="2021-11-15T00:00:00"/>
        <d v="2022-03-31T00:00:00"/>
        <d v="2022-12-29T00:00:00"/>
        <d v="2023-03-30T00:00:00"/>
        <d v="2024-03-28T00:00:00"/>
        <d v="2025-03-26T00:00:00"/>
        <d v="2025-10-27T00:00:00"/>
        <d v="2025-11-27T00:00:00"/>
        <d v="2026-03-26T00:00:00"/>
      </sharedItems>
      <fieldGroup par="13"/>
    </cacheField>
    <cacheField name="이름" numFmtId="0">
      <sharedItems/>
    </cacheField>
    <cacheField name="임직원여부" numFmtId="0">
      <sharedItems/>
    </cacheField>
    <cacheField name="(최초)" numFmtId="41">
      <sharedItems containsSemiMixedTypes="0" containsString="0" containsNumber="1" containsInteger="1" minValue="16" maxValue="50000"/>
    </cacheField>
    <cacheField name="(자본조정반영)" numFmtId="41">
      <sharedItems containsSemiMixedTypes="0" containsString="0" containsNumber="1" containsInteger="1" minValue="500" maxValue="100000"/>
    </cacheField>
    <cacheField name="취소수량" numFmtId="41">
      <sharedItems containsSemiMixedTypes="0" containsString="0" containsNumber="1" containsInteger="1" minValue="0" maxValue="60000"/>
    </cacheField>
    <cacheField name="행사완료" numFmtId="41">
      <sharedItems containsSemiMixedTypes="0" containsString="0" containsNumber="1" containsInteger="1" minValue="0" maxValue="100000"/>
    </cacheField>
    <cacheField name="잔여수량" numFmtId="41">
      <sharedItems containsSemiMixedTypes="0" containsString="0" containsNumber="1" containsInteger="1" minValue="0" maxValue="77200"/>
    </cacheField>
    <cacheField name="행사가" numFmtId="41">
      <sharedItems containsSemiMixedTypes="0" containsString="0" containsNumber="1" containsInteger="1" minValue="500" maxValue="25450"/>
    </cacheField>
    <cacheField name="시작" numFmtId="0">
      <sharedItems containsDate="1" containsMixedTypes="1" minDate="2027-03-26T00:00:00" maxDate="2028-03-27T00:00:00"/>
    </cacheField>
    <cacheField name="종료" numFmtId="0">
      <sharedItems containsDate="1" containsMixedTypes="1" minDate="2026-03-27T00:00:00" maxDate="2033-03-26T00:00:00"/>
    </cacheField>
    <cacheField name="개월(부여일)" numFmtId="0" databaseField="0">
      <fieldGroup base="0">
        <rangePr groupBy="months" startDate="2019-09-09T00:00:00" endDate="2026-03-27T00:00:00"/>
        <groupItems count="14">
          <s v="&lt;2019-09-09"/>
          <s v="1월"/>
          <s v="2월"/>
          <s v="3월"/>
          <s v="4월"/>
          <s v="5월"/>
          <s v="6월"/>
          <s v="7월"/>
          <s v="8월"/>
          <s v="9월"/>
          <s v="10월"/>
          <s v="11월"/>
          <s v="12월"/>
          <s v="&gt;2026-03-27"/>
        </groupItems>
      </fieldGroup>
    </cacheField>
    <cacheField name="분기(부여일)" numFmtId="0" databaseField="0">
      <fieldGroup base="0">
        <rangePr groupBy="quarters" startDate="2019-09-09T00:00:00" endDate="2026-03-27T00:00:00"/>
        <groupItems count="6">
          <s v="&lt;2019-09-09"/>
          <s v="1사분기"/>
          <s v="2사분기"/>
          <s v="3사분기"/>
          <s v="4사분기"/>
          <s v="&gt;2026-03-27"/>
        </groupItems>
      </fieldGroup>
    </cacheField>
    <cacheField name="년(부여일)" numFmtId="0" databaseField="0">
      <fieldGroup base="0">
        <rangePr groupBy="years" startDate="2019-09-09T00:00:00" endDate="2026-03-27T00:00:00"/>
        <groupItems count="10">
          <s v="&lt;2019-09-09"/>
          <s v="2019년"/>
          <s v="2020년"/>
          <s v="2021년"/>
          <s v="2022년"/>
          <s v="2023년"/>
          <s v="2024년"/>
          <s v="2025년"/>
          <s v="2026년"/>
          <s v="&gt;2026-03-2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
  <r>
    <x v="0"/>
    <m/>
    <x v="0"/>
    <m/>
    <m/>
    <s v="2020-03-27"/>
    <x v="0"/>
    <m/>
    <n v="7500"/>
    <x v="0"/>
    <n v="19840"/>
    <n v="139425000"/>
    <m/>
  </r>
  <r>
    <x v="0"/>
    <m/>
    <x v="0"/>
    <m/>
    <m/>
    <s v="2020-09-16"/>
    <x v="1"/>
    <m/>
    <n v="10000"/>
    <x v="0"/>
    <n v="19840"/>
    <n v="178400000"/>
    <m/>
  </r>
  <r>
    <x v="1"/>
    <m/>
    <x v="0"/>
    <m/>
    <m/>
    <s v="2020-03-27"/>
    <x v="0"/>
    <m/>
    <n v="3000"/>
    <x v="0"/>
    <n v="19840"/>
    <n v="55770000"/>
    <m/>
  </r>
  <r>
    <x v="1"/>
    <m/>
    <x v="0"/>
    <m/>
    <m/>
    <s v="2020-09-16"/>
    <x v="1"/>
    <m/>
    <n v="10000"/>
    <x v="0"/>
    <n v="19840"/>
    <n v="178400000"/>
    <m/>
  </r>
  <r>
    <x v="2"/>
    <m/>
    <x v="0"/>
    <m/>
    <m/>
    <s v="2020-09-16"/>
    <x v="1"/>
    <m/>
    <n v="3000"/>
    <x v="0"/>
    <n v="19840"/>
    <n v="53520000"/>
    <m/>
  </r>
  <r>
    <x v="2"/>
    <m/>
    <x v="0"/>
    <m/>
    <m/>
    <s v="2021-11-01"/>
    <x v="2"/>
    <m/>
    <n v="4000"/>
    <x v="0"/>
    <n v="19840"/>
    <n v="62840000"/>
    <m/>
  </r>
  <r>
    <x v="3"/>
    <m/>
    <x v="0"/>
    <m/>
    <m/>
    <s v="2021-11-01"/>
    <x v="2"/>
    <m/>
    <n v="2100"/>
    <x v="0"/>
    <n v="19840"/>
    <n v="32991000"/>
    <m/>
  </r>
  <r>
    <x v="3"/>
    <m/>
    <x v="0"/>
    <m/>
    <m/>
    <s v="2022-03-31"/>
    <x v="2"/>
    <m/>
    <n v="1000"/>
    <x v="0"/>
    <n v="19840"/>
    <n v="15710000"/>
    <m/>
  </r>
  <r>
    <x v="4"/>
    <m/>
    <x v="0"/>
    <m/>
    <m/>
    <s v="2021-11-01"/>
    <x v="2"/>
    <m/>
    <n v="10000"/>
    <x v="0"/>
    <n v="19840"/>
    <n v="157100000"/>
    <m/>
  </r>
  <r>
    <x v="5"/>
    <m/>
    <x v="0"/>
    <m/>
    <m/>
    <s v="2021-11-01"/>
    <x v="2"/>
    <m/>
    <n v="580"/>
    <x v="0"/>
    <n v="19840"/>
    <n v="9111800"/>
    <m/>
  </r>
  <r>
    <x v="6"/>
    <m/>
    <x v="0"/>
    <m/>
    <m/>
    <s v="2021-11-01"/>
    <x v="2"/>
    <m/>
    <n v="500"/>
    <x v="0"/>
    <n v="19840"/>
    <n v="7855000"/>
    <m/>
  </r>
  <r>
    <x v="7"/>
    <m/>
    <x v="0"/>
    <m/>
    <m/>
    <s v="2021-11-01"/>
    <x v="2"/>
    <m/>
    <n v="1000"/>
    <x v="0"/>
    <n v="19840"/>
    <n v="15710000"/>
    <m/>
  </r>
  <r>
    <x v="8"/>
    <m/>
    <x v="0"/>
    <m/>
    <m/>
    <s v="2021-11-01"/>
    <x v="2"/>
    <m/>
    <n v="2000"/>
    <x v="0"/>
    <n v="19840"/>
    <n v="31420000"/>
    <m/>
  </r>
  <r>
    <x v="9"/>
    <m/>
    <x v="0"/>
    <m/>
    <m/>
    <s v="2021-11-01"/>
    <x v="2"/>
    <m/>
    <n v="12500"/>
    <x v="0"/>
    <n v="19840"/>
    <n v="196375000"/>
    <m/>
  </r>
  <r>
    <x v="10"/>
    <m/>
    <x v="0"/>
    <m/>
    <m/>
    <s v="2022-03-31"/>
    <x v="2"/>
    <m/>
    <n v="1000"/>
    <x v="0"/>
    <n v="19840"/>
    <n v="15710000"/>
    <m/>
  </r>
  <r>
    <x v="11"/>
    <m/>
    <x v="0"/>
    <m/>
    <m/>
    <s v="2022-03-31"/>
    <x v="2"/>
    <m/>
    <n v="13000"/>
    <x v="0"/>
    <n v="19840"/>
    <n v="204230000"/>
    <d v="2026-01-01T00:00:00"/>
  </r>
  <r>
    <x v="12"/>
    <m/>
    <x v="0"/>
    <m/>
    <m/>
    <s v="2022-12-29"/>
    <x v="2"/>
    <m/>
    <n v="11943"/>
    <x v="0"/>
    <n v="19840"/>
    <n v="187624530"/>
    <m/>
  </r>
  <r>
    <x v="13"/>
    <m/>
    <x v="0"/>
    <m/>
    <m/>
    <s v="2022-12-29"/>
    <x v="2"/>
    <m/>
    <n v="13000"/>
    <x v="0"/>
    <n v="19840"/>
    <n v="204230000"/>
    <m/>
  </r>
  <r>
    <x v="14"/>
    <m/>
    <x v="0"/>
    <m/>
    <m/>
    <s v="2022-12-29"/>
    <x v="2"/>
    <m/>
    <n v="2000"/>
    <x v="0"/>
    <n v="19840"/>
    <n v="31420000"/>
    <m/>
  </r>
  <r>
    <x v="15"/>
    <m/>
    <x v="0"/>
    <m/>
    <m/>
    <s v="2022-12-29"/>
    <x v="2"/>
    <m/>
    <n v="2000"/>
    <x v="0"/>
    <n v="19840"/>
    <n v="31420000"/>
    <m/>
  </r>
  <r>
    <x v="16"/>
    <s v="jspaik@jungye.com"/>
    <x v="0"/>
    <s v="신한투자증권"/>
    <m/>
    <d v="2021-11-01T00:00:00"/>
    <x v="2"/>
    <n v="5000"/>
    <n v="5000"/>
    <x v="1"/>
    <n v="26350"/>
    <n v="111100000"/>
    <m/>
  </r>
  <r>
    <x v="17"/>
    <s v="kkim@s2w.inc"/>
    <x v="0"/>
    <s v="대신증권"/>
    <s v="412-143995"/>
    <d v="2021-08-23T00:00:00"/>
    <x v="1"/>
    <n v="800"/>
    <n v="800"/>
    <x v="2"/>
    <n v="22550"/>
    <n v="16440000"/>
    <m/>
  </r>
  <r>
    <x v="18"/>
    <s v="daul0526@s2w.inc"/>
    <x v="0"/>
    <s v="NH투자증권"/>
    <s v="202-01-581718"/>
    <d v="2021-11-01T00:00:00"/>
    <x v="2"/>
    <n v="1600"/>
    <n v="1600"/>
    <x v="2"/>
    <n v="22550"/>
    <n v="29472000"/>
    <m/>
  </r>
  <r>
    <x v="19"/>
    <s v="hohokdj@s2w.inc"/>
    <x v="0"/>
    <s v="대신증권"/>
    <s v="200-173029"/>
    <d v="2022-03-31T00:00:00"/>
    <x v="2"/>
    <n v="500"/>
    <n v="500"/>
    <x v="2"/>
    <n v="22550"/>
    <n v="9210000"/>
    <m/>
  </r>
  <r>
    <x v="20"/>
    <s v="soo01040@s2w.inc"/>
    <x v="0"/>
    <s v="대신증권"/>
    <s v="144-128725"/>
    <d v="2022-03-31T00:00:00"/>
    <x v="2"/>
    <n v="800"/>
    <n v="800"/>
    <x v="2"/>
    <n v="22550"/>
    <n v="14736000"/>
    <m/>
  </r>
  <r>
    <x v="21"/>
    <s v="juniormoo87@gmail.com"/>
    <x v="0"/>
    <s v="토스증권"/>
    <s v="182-01-046107"/>
    <d v="2022-12-29T00:00:00"/>
    <x v="2"/>
    <n v="250"/>
    <n v="250"/>
    <x v="2"/>
    <n v="22550"/>
    <n v="4605000"/>
    <d v="2025-02-28T00:00:00"/>
  </r>
  <r>
    <x v="7"/>
    <s v="hmkim@s2w.inc"/>
    <x v="0"/>
    <s v="미래에셋증권"/>
    <s v="010-7138-2393-0"/>
    <d v="2021-11-01T00:00:00"/>
    <x v="2"/>
    <n v="3200"/>
    <n v="800"/>
    <x v="2"/>
    <n v="22550"/>
    <n v="14736000"/>
    <m/>
  </r>
  <r>
    <x v="22"/>
    <s v="soulikeyou@gmail.com"/>
    <x v="0"/>
    <s v="대신증권"/>
    <s v="144-128737"/>
    <d v="2022-03-31T00:00:00"/>
    <x v="2"/>
    <n v="2000"/>
    <n v="2000"/>
    <x v="2"/>
    <n v="22550"/>
    <n v="36840000"/>
    <d v="2025-08-31T00:00:00"/>
  </r>
  <r>
    <x v="12"/>
    <s v="keuntae.park@s2w.inc"/>
    <x v="1"/>
    <s v="대신증권"/>
    <s v="200-196723"/>
    <d v="2022-12-29T00:00:00"/>
    <x v="2"/>
    <n v="50000"/>
    <n v="10857"/>
    <x v="2"/>
    <n v="22550"/>
    <n v="199985940"/>
    <m/>
  </r>
  <r>
    <x v="23"/>
    <s v="sb@s2w.inc"/>
    <x v="0"/>
    <s v="미래에셋증권"/>
    <s v="736-2654-2282-0"/>
    <d v="2021-11-01T00:00:00"/>
    <x v="2"/>
    <n v="1000"/>
    <n v="1000"/>
    <x v="2"/>
    <n v="22550"/>
    <n v="18420000"/>
    <m/>
  </r>
  <r>
    <x v="24"/>
    <s v="ss@s2w.inc"/>
    <x v="0"/>
    <s v="신한투자증권"/>
    <s v="270-26-838527"/>
    <d v="2021-08-23T00:00:00"/>
    <x v="1"/>
    <n v="4000"/>
    <n v="4000"/>
    <x v="2"/>
    <n v="22550"/>
    <n v="82200000"/>
    <m/>
  </r>
  <r>
    <x v="5"/>
    <s v="js@s2w.inc"/>
    <x v="0"/>
    <s v="대신증권"/>
    <s v="144-128726"/>
    <d v="2021-11-01T00:00:00"/>
    <x v="2"/>
    <n v="9810"/>
    <n v="700"/>
    <x v="2"/>
    <n v="22550"/>
    <n v="12894000"/>
    <m/>
  </r>
  <r>
    <x v="14"/>
    <s v="ahammt@s2w.inc"/>
    <x v="0"/>
    <s v="NH투자증권"/>
    <s v="201-01-553724"/>
    <d v="2022-12-29T00:00:00"/>
    <x v="2"/>
    <n v="2000"/>
    <n v="2000"/>
    <x v="2"/>
    <n v="22550"/>
    <n v="36840000"/>
    <m/>
  </r>
  <r>
    <x v="25"/>
    <s v="mi@s2w.inc"/>
    <x v="0"/>
    <s v="한국투자증권"/>
    <s v="73551257-01"/>
    <d v="2021-11-01T00:00:00"/>
    <x v="2"/>
    <n v="300"/>
    <n v="300"/>
    <x v="2"/>
    <n v="22550"/>
    <n v="5526000"/>
    <m/>
  </r>
  <r>
    <x v="3"/>
    <s v="kw@s2w.inc"/>
    <x v="1"/>
    <s v="대신증권"/>
    <s v="144-128736"/>
    <d v="2021-11-01T00:00:00"/>
    <x v="2"/>
    <n v="12100"/>
    <n v="10000"/>
    <x v="2"/>
    <n v="22550"/>
    <n v="184200000"/>
    <m/>
  </r>
  <r>
    <x v="26"/>
    <s v="primarily68@gmail.com"/>
    <x v="0"/>
    <s v="토스"/>
    <s v="105-01-054190"/>
    <d v="2021-11-01T00:00:00"/>
    <x v="2"/>
    <n v="1600"/>
    <n v="1600"/>
    <x v="2"/>
    <n v="22550"/>
    <n v="29472000"/>
    <d v="2025-01-31T00:00:00"/>
  </r>
  <r>
    <x v="27"/>
    <s v="limallopen@gmail.com"/>
    <x v="0"/>
    <s v="대신증권"/>
    <s v="200-181143"/>
    <d v="2021-11-01T00:00:00"/>
    <x v="2"/>
    <n v="500"/>
    <n v="500"/>
    <x v="2"/>
    <n v="22550"/>
    <n v="9210000"/>
    <d v="2025-08-12T00:00:00"/>
  </r>
  <r>
    <x v="8"/>
    <s v="mw@s2w.inc"/>
    <x v="0"/>
    <s v="대신증권"/>
    <s v="782-516681"/>
    <d v="2021-11-01T00:00:00"/>
    <x v="2"/>
    <n v="12000"/>
    <n v="2500"/>
    <x v="2"/>
    <n v="22550"/>
    <n v="46050000"/>
    <m/>
  </r>
  <r>
    <x v="28"/>
    <s v="jwchung.lab@gmail.com"/>
    <x v="1"/>
    <s v="대신증권"/>
    <s v="220-173004"/>
    <d v="2021-11-01T00:00:00"/>
    <x v="2"/>
    <n v="800"/>
    <n v="800"/>
    <x v="2"/>
    <n v="22550"/>
    <n v="14736000"/>
    <d v="2025-09-30T00:00:00"/>
  </r>
  <r>
    <x v="15"/>
    <s v="billycha@s2w.inc"/>
    <x v="0"/>
    <s v="한국투자증권"/>
    <s v="72978458-01"/>
    <d v="2022-12-29T00:00:00"/>
    <x v="2"/>
    <n v="2000"/>
    <n v="2000"/>
    <x v="2"/>
    <n v="22550"/>
    <n v="36840000"/>
    <m/>
  </r>
  <r>
    <x v="29"/>
    <s v="schae@s2w.inc"/>
    <x v="0"/>
    <s v="토스증권"/>
    <s v="119-01-068615"/>
    <d v="2020-03-27T00:00:00"/>
    <x v="0"/>
    <n v="4000"/>
    <n v="4000"/>
    <x v="2"/>
    <n v="22550"/>
    <n v="85200000"/>
    <m/>
  </r>
  <r>
    <x v="29"/>
    <s v="schae@s2w.inc"/>
    <x v="0"/>
    <s v="토스증권"/>
    <s v="119-01-068615"/>
    <d v="2020-09-16T00:00:00"/>
    <x v="1"/>
    <n v="400"/>
    <n v="400"/>
    <x v="2"/>
    <n v="22550"/>
    <n v="8220000"/>
    <m/>
  </r>
  <r>
    <x v="30"/>
    <s v="ys@s2w.inc"/>
    <x v="0"/>
    <s v="미래에셋증권"/>
    <s v="832-0732-8832-0"/>
    <d v="2020-09-16T00:00:00"/>
    <x v="1"/>
    <n v="400"/>
    <n v="400"/>
    <x v="2"/>
    <n v="22550"/>
    <n v="8220000"/>
    <m/>
  </r>
  <r>
    <x v="31"/>
    <s v="kjchoi941018@naver.com"/>
    <x v="0"/>
    <s v="대신증권"/>
    <s v="144-128739"/>
    <d v="2021-11-15T00:00:00"/>
    <x v="2"/>
    <n v="800"/>
    <n v="800"/>
    <x v="2"/>
    <n v="22550"/>
    <n v="14736000"/>
    <d v="2025-04-30T00:00:00"/>
  </r>
  <r>
    <x v="31"/>
    <s v="kjchoi941018@naver.com"/>
    <x v="0"/>
    <s v="대신증권"/>
    <s v="144-128739"/>
    <d v="2022-03-31T00:00:00"/>
    <x v="2"/>
    <n v="1200"/>
    <n v="1200"/>
    <x v="2"/>
    <n v="22550"/>
    <n v="22104000"/>
    <d v="2025-04-30T00:00:00"/>
  </r>
  <r>
    <x v="32"/>
    <s v="hseok@s2w.inc"/>
    <x v="0"/>
    <s v="NH투자증권"/>
    <s v="202-01-532823"/>
    <d v="2022-03-31T00:00:00"/>
    <x v="2"/>
    <n v="6000"/>
    <n v="6000"/>
    <x v="2"/>
    <n v="22550"/>
    <n v="110520000"/>
    <m/>
  </r>
  <r>
    <x v="33"/>
    <s v="ar@s2w.inc"/>
    <x v="0"/>
    <s v="키움증권"/>
    <s v="5516-5619-10"/>
    <d v="2021-08-23T00:00:00"/>
    <x v="1"/>
    <n v="500"/>
    <n v="500"/>
    <x v="2"/>
    <n v="22550"/>
    <n v="10275000"/>
    <m/>
  </r>
  <r>
    <x v="1"/>
    <s v="ih@s2w.inc"/>
    <x v="1"/>
    <s v="대신증권"/>
    <s v="144-128727"/>
    <d v="2020-03-27T00:00:00"/>
    <x v="0"/>
    <n v="13000"/>
    <n v="10000"/>
    <x v="2"/>
    <n v="22550"/>
    <n v="213000000"/>
    <m/>
  </r>
  <r>
    <x v="34"/>
    <m/>
    <x v="0"/>
    <m/>
    <m/>
    <s v="2020-03-27"/>
    <x v="3"/>
    <n v="3125"/>
    <n v="3125"/>
    <x v="3"/>
    <n v="14840"/>
    <n v="38562500"/>
    <m/>
  </r>
  <r>
    <x v="35"/>
    <m/>
    <x v="0"/>
    <m/>
    <m/>
    <s v="2020-03-27"/>
    <x v="3"/>
    <n v="2125"/>
    <n v="2125"/>
    <x v="3"/>
    <n v="14840"/>
    <n v="26222500"/>
    <m/>
  </r>
  <r>
    <x v="34"/>
    <m/>
    <x v="0"/>
    <m/>
    <m/>
    <s v="2020-09-16"/>
    <x v="4"/>
    <n v="1000"/>
    <n v="500"/>
    <x v="3"/>
    <n v="14840"/>
    <n v="5420000"/>
    <m/>
  </r>
  <r>
    <x v="35"/>
    <m/>
    <x v="0"/>
    <m/>
    <m/>
    <s v="2020-09-16"/>
    <x v="4"/>
    <n v="420"/>
    <n v="210"/>
    <x v="3"/>
    <n v="14840"/>
    <n v="2276400"/>
    <m/>
  </r>
  <r>
    <x v="25"/>
    <m/>
    <x v="0"/>
    <m/>
    <m/>
    <s v="2020-09-16"/>
    <x v="4"/>
    <n v="500"/>
    <n v="250"/>
    <x v="3"/>
    <n v="14840"/>
    <n v="2710000"/>
    <m/>
  </r>
  <r>
    <x v="36"/>
    <m/>
    <x v="0"/>
    <m/>
    <m/>
    <s v="2020-09-16"/>
    <x v="4"/>
    <n v="1000"/>
    <n v="500"/>
    <x v="3"/>
    <n v="14840"/>
    <n v="5420000"/>
    <m/>
  </r>
  <r>
    <x v="3"/>
    <m/>
    <x v="0"/>
    <m/>
    <m/>
    <d v="2021-03-30T00:00:00"/>
    <x v="4"/>
    <n v="10000"/>
    <n v="5000"/>
    <x v="3"/>
    <n v="14840"/>
    <n v="54200000"/>
    <m/>
  </r>
  <r>
    <x v="37"/>
    <m/>
    <x v="0"/>
    <m/>
    <m/>
    <d v="2019-09-09T00:00:00"/>
    <x v="5"/>
    <n v="25000"/>
    <n v="15000"/>
    <x v="4"/>
    <n v="14840"/>
    <n v="215100000"/>
    <m/>
  </r>
  <r>
    <x v="1"/>
    <m/>
    <x v="0"/>
    <m/>
    <m/>
    <d v="2020-03-27T00:00:00"/>
    <x v="3"/>
    <n v="30000"/>
    <n v="16000"/>
    <x v="4"/>
    <n v="14840"/>
    <n v="197440000"/>
    <m/>
  </r>
  <r>
    <x v="38"/>
    <m/>
    <x v="0"/>
    <m/>
    <m/>
    <d v="2020-09-16T00:00:00"/>
    <x v="4"/>
    <n v="10000"/>
    <n v="10000"/>
    <x v="5"/>
    <n v="19000"/>
    <n v="150000000"/>
    <m/>
  </r>
  <r>
    <x v="17"/>
    <m/>
    <x v="0"/>
    <m/>
    <m/>
    <d v="2021-08-23T00:00:00"/>
    <x v="4"/>
    <n v="400"/>
    <n v="400"/>
    <x v="6"/>
    <n v="19000"/>
    <n v="6000000"/>
    <m/>
  </r>
  <r>
    <x v="35"/>
    <m/>
    <x v="0"/>
    <m/>
    <m/>
    <d v="2020-09-16T00:00:00"/>
    <x v="4"/>
    <n v="210"/>
    <n v="210"/>
    <x v="6"/>
    <n v="19000"/>
    <n v="3150000"/>
    <m/>
  </r>
  <r>
    <x v="39"/>
    <m/>
    <x v="0"/>
    <m/>
    <m/>
    <d v="2021-11-01T00:00:00"/>
    <x v="6"/>
    <n v="250"/>
    <n v="250"/>
    <x v="6"/>
    <n v="19000"/>
    <n v="2687500"/>
    <m/>
  </r>
  <r>
    <x v="40"/>
    <m/>
    <x v="0"/>
    <m/>
    <m/>
    <d v="2020-03-27T00:00:00"/>
    <x v="3"/>
    <n v="2375"/>
    <n v="2375"/>
    <x v="6"/>
    <n v="19000"/>
    <n v="39187500"/>
    <m/>
  </r>
  <r>
    <x v="40"/>
    <m/>
    <x v="0"/>
    <m/>
    <m/>
    <d v="2020-09-16T00:00:00"/>
    <x v="4"/>
    <n v="470"/>
    <n v="470"/>
    <x v="6"/>
    <n v="19000"/>
    <n v="7050000"/>
    <m/>
  </r>
  <r>
    <x v="41"/>
    <m/>
    <x v="0"/>
    <m/>
    <m/>
    <d v="2021-11-01T00:00:00"/>
    <x v="6"/>
    <n v="6500"/>
    <n v="2500"/>
    <x v="6"/>
    <n v="19000"/>
    <n v="26875000"/>
    <m/>
  </r>
  <r>
    <x v="6"/>
    <m/>
    <x v="0"/>
    <m/>
    <m/>
    <d v="2021-11-01T00:00:00"/>
    <x v="6"/>
    <n v="250"/>
    <n v="250"/>
    <x v="6"/>
    <n v="19000"/>
    <n v="2687500"/>
    <m/>
  </r>
  <r>
    <x v="42"/>
    <m/>
    <x v="0"/>
    <m/>
    <m/>
    <d v="2021-11-01T00:00:00"/>
    <x v="6"/>
    <n v="250"/>
    <n v="250"/>
    <x v="6"/>
    <n v="19000"/>
    <n v="2687500"/>
    <m/>
  </r>
  <r>
    <x v="5"/>
    <m/>
    <x v="0"/>
    <m/>
    <m/>
    <d v="2021-11-01T00:00:00"/>
    <x v="6"/>
    <n v="3000"/>
    <n v="550"/>
    <x v="6"/>
    <n v="19000"/>
    <n v="5912500"/>
    <m/>
  </r>
  <r>
    <x v="43"/>
    <m/>
    <x v="0"/>
    <m/>
    <m/>
    <d v="2019-09-09T00:00:00"/>
    <x v="5"/>
    <n v="2000"/>
    <n v="2000"/>
    <x v="6"/>
    <n v="19000"/>
    <n v="37000000"/>
    <m/>
  </r>
  <r>
    <x v="34"/>
    <m/>
    <x v="0"/>
    <m/>
    <m/>
    <d v="2020-09-16T00:00:00"/>
    <x v="4"/>
    <n v="500"/>
    <n v="500"/>
    <x v="6"/>
    <n v="19000"/>
    <n v="7500000"/>
    <m/>
  </r>
  <r>
    <x v="25"/>
    <m/>
    <x v="0"/>
    <m/>
    <m/>
    <d v="2020-09-16T00:00:00"/>
    <x v="4"/>
    <n v="250"/>
    <n v="250"/>
    <x v="6"/>
    <n v="19000"/>
    <n v="3750000"/>
    <m/>
  </r>
  <r>
    <x v="25"/>
    <m/>
    <x v="0"/>
    <m/>
    <m/>
    <d v="2021-11-01T00:00:00"/>
    <x v="6"/>
    <n v="150"/>
    <n v="150"/>
    <x v="6"/>
    <n v="19000"/>
    <n v="1612500"/>
    <m/>
  </r>
  <r>
    <x v="3"/>
    <m/>
    <x v="0"/>
    <m/>
    <m/>
    <d v="2021-11-01T00:00:00"/>
    <x v="6"/>
    <n v="6050"/>
    <n v="6050"/>
    <x v="6"/>
    <n v="19000"/>
    <n v="65037500"/>
    <m/>
  </r>
  <r>
    <x v="44"/>
    <m/>
    <x v="0"/>
    <m/>
    <m/>
    <d v="2021-08-23T00:00:00"/>
    <x v="4"/>
    <n v="400"/>
    <n v="400"/>
    <x v="6"/>
    <n v="19000"/>
    <n v="6000000"/>
    <m/>
  </r>
  <r>
    <x v="27"/>
    <m/>
    <x v="0"/>
    <m/>
    <m/>
    <d v="2021-11-01T00:00:00"/>
    <x v="6"/>
    <n v="250"/>
    <n v="250"/>
    <x v="6"/>
    <n v="19000"/>
    <n v="2687500"/>
    <m/>
  </r>
  <r>
    <x v="30"/>
    <m/>
    <x v="0"/>
    <m/>
    <m/>
    <d v="2020-03-27T00:00:00"/>
    <x v="3"/>
    <n v="2000"/>
    <n v="2000"/>
    <x v="6"/>
    <n v="19000"/>
    <n v="33000000"/>
    <m/>
  </r>
  <r>
    <x v="45"/>
    <m/>
    <x v="0"/>
    <m/>
    <m/>
    <d v="2019-09-09T00:00:00"/>
    <x v="5"/>
    <n v="2500"/>
    <n v="2500"/>
    <x v="6"/>
    <n v="19000"/>
    <n v="46250000"/>
    <m/>
  </r>
  <r>
    <x v="45"/>
    <m/>
    <x v="0"/>
    <m/>
    <m/>
    <d v="2020-03-27T00:00:00"/>
    <x v="3"/>
    <n v="1250"/>
    <n v="1250"/>
    <x v="6"/>
    <n v="19000"/>
    <n v="20625000"/>
    <m/>
  </r>
  <r>
    <x v="9"/>
    <m/>
    <x v="0"/>
    <m/>
    <m/>
    <d v="2021-03-30T00:00:00"/>
    <x v="4"/>
    <n v="6750"/>
    <n v="6750"/>
    <x v="6"/>
    <n v="19000"/>
    <n v="101250000"/>
    <m/>
  </r>
  <r>
    <x v="16"/>
    <m/>
    <x v="0"/>
    <m/>
    <m/>
    <d v="2021-11-01T00:00:00"/>
    <x v="6"/>
    <n v="2500"/>
    <n v="2500"/>
    <x v="6"/>
    <n v="19000"/>
    <n v="26875000"/>
    <m/>
  </r>
  <r>
    <x v="0"/>
    <m/>
    <x v="0"/>
    <m/>
    <m/>
    <d v="2020-03-27T00:00:00"/>
    <x v="3"/>
    <n v="7500"/>
    <n v="3750"/>
    <x v="7"/>
    <n v="19000"/>
    <n v="61875000"/>
    <m/>
  </r>
  <r>
    <x v="37"/>
    <m/>
    <x v="0"/>
    <m/>
    <m/>
    <d v="2019-09-09T00:00:00"/>
    <x v="5"/>
    <n v="10000"/>
    <n v="10000"/>
    <x v="8"/>
    <n v="19000"/>
    <n v="185000000"/>
    <m/>
  </r>
  <r>
    <x v="1"/>
    <m/>
    <x v="0"/>
    <m/>
    <m/>
    <d v="2020-03-27T00:00:00"/>
    <x v="3"/>
    <n v="14000"/>
    <n v="7500"/>
    <x v="8"/>
    <n v="19000"/>
    <n v="123750000"/>
    <m/>
  </r>
  <r>
    <x v="37"/>
    <m/>
    <x v="0"/>
    <m/>
    <m/>
    <d v="2020-09-16T00:00:00"/>
    <x v="4"/>
    <n v="30000"/>
    <n v="1000"/>
    <x v="8"/>
    <n v="19000"/>
    <n v="15000000"/>
    <m/>
  </r>
  <r>
    <x v="1"/>
    <m/>
    <x v="0"/>
    <m/>
    <m/>
    <d v="2020-09-16T00:00:00"/>
    <x v="4"/>
    <n v="10000"/>
    <n v="5000"/>
    <x v="8"/>
    <n v="19000"/>
    <n v="75000000"/>
    <m/>
  </r>
  <r>
    <x v="28"/>
    <m/>
    <x v="0"/>
    <m/>
    <m/>
    <d v="2020-09-16T00:00:00"/>
    <x v="4"/>
    <n v="8000"/>
    <n v="8000"/>
    <x v="8"/>
    <n v="19000"/>
    <n v="120000000"/>
    <m/>
  </r>
  <r>
    <x v="4"/>
    <m/>
    <x v="0"/>
    <m/>
    <m/>
    <d v="2020-09-16T00:00:00"/>
    <x v="4"/>
    <n v="1000"/>
    <n v="1000"/>
    <x v="8"/>
    <n v="19000"/>
    <n v="15000000"/>
    <m/>
  </r>
  <r>
    <x v="2"/>
    <m/>
    <x v="0"/>
    <m/>
    <m/>
    <d v="2020-09-16T00:00:00"/>
    <x v="4"/>
    <n v="3000"/>
    <n v="1500"/>
    <x v="8"/>
    <n v="19000"/>
    <n v="22500000"/>
    <m/>
  </r>
  <r>
    <x v="3"/>
    <m/>
    <x v="0"/>
    <m/>
    <m/>
    <d v="2021-03-30T00:00:00"/>
    <x v="4"/>
    <n v="5000"/>
    <n v="5000"/>
    <x v="8"/>
    <n v="19000"/>
    <n v="75000000"/>
    <m/>
  </r>
  <r>
    <x v="9"/>
    <m/>
    <x v="0"/>
    <m/>
    <m/>
    <d v="2021-03-30T00:00:00"/>
    <x v="4"/>
    <n v="6750"/>
    <n v="6750"/>
    <x v="8"/>
    <n v="19000"/>
    <n v="101250000"/>
    <m/>
  </r>
  <r>
    <x v="46"/>
    <m/>
    <x v="0"/>
    <m/>
    <m/>
    <d v="2021-08-23T00:00:00"/>
    <x v="4"/>
    <n v="1750"/>
    <n v="1750"/>
    <x v="8"/>
    <n v="19000"/>
    <n v="26250000"/>
    <m/>
  </r>
  <r>
    <x v="33"/>
    <m/>
    <x v="0"/>
    <m/>
    <m/>
    <d v="2021-08-23T00:00:00"/>
    <x v="4"/>
    <n v="250"/>
    <n v="250"/>
    <x v="8"/>
    <n v="19000"/>
    <n v="3750000"/>
    <m/>
  </r>
  <r>
    <x v="28"/>
    <m/>
    <x v="0"/>
    <m/>
    <m/>
    <d v="2021-11-01T00:00:00"/>
    <x v="6"/>
    <n v="400"/>
    <n v="400"/>
    <x v="8"/>
    <n v="19000"/>
    <n v="4300000"/>
    <m/>
  </r>
  <r>
    <x v="46"/>
    <m/>
    <x v="0"/>
    <m/>
    <m/>
    <d v="2021-11-01T00:00:00"/>
    <x v="6"/>
    <n v="500"/>
    <n v="500"/>
    <x v="8"/>
    <n v="19000"/>
    <n v="5375000"/>
    <m/>
  </r>
  <r>
    <x v="5"/>
    <m/>
    <x v="0"/>
    <m/>
    <m/>
    <d v="2021-11-01T00:00:00"/>
    <x v="6"/>
    <n v="2450"/>
    <n v="545"/>
    <x v="8"/>
    <n v="19000"/>
    <n v="5858750"/>
    <m/>
  </r>
  <r>
    <x v="7"/>
    <m/>
    <x v="0"/>
    <m/>
    <m/>
    <d v="2021-11-01T00:00:00"/>
    <x v="6"/>
    <n v="1000"/>
    <n v="400"/>
    <x v="8"/>
    <n v="19000"/>
    <n v="4300000"/>
    <m/>
  </r>
  <r>
    <x v="41"/>
    <m/>
    <x v="0"/>
    <m/>
    <m/>
    <d v="2021-11-01T00:00:00"/>
    <x v="6"/>
    <n v="4000"/>
    <n v="4000"/>
    <x v="8"/>
    <n v="19000"/>
    <n v="43000000"/>
    <m/>
  </r>
  <r>
    <x v="47"/>
    <m/>
    <x v="0"/>
    <m/>
    <m/>
    <d v="2021-11-01T00:00:00"/>
    <x v="6"/>
    <n v="250"/>
    <n v="250"/>
    <x v="8"/>
    <n v="19000"/>
    <n v="2687500"/>
    <m/>
  </r>
  <r>
    <x v="48"/>
    <m/>
    <x v="0"/>
    <m/>
    <m/>
    <d v="2021-11-01T00:00:00"/>
    <x v="6"/>
    <n v="500"/>
    <n v="500"/>
    <x v="8"/>
    <n v="19000"/>
    <n v="5375000"/>
    <m/>
  </r>
  <r>
    <x v="49"/>
    <m/>
    <x v="0"/>
    <m/>
    <m/>
    <d v="2021-11-01T00:00:00"/>
    <x v="6"/>
    <n v="250"/>
    <n v="250"/>
    <x v="8"/>
    <n v="19000"/>
    <n v="2687500"/>
    <m/>
  </r>
  <r>
    <x v="9"/>
    <m/>
    <x v="0"/>
    <m/>
    <m/>
    <d v="2021-11-01T00:00:00"/>
    <x v="6"/>
    <n v="6750"/>
    <n v="2250"/>
    <x v="8"/>
    <n v="19000"/>
    <n v="24187500"/>
    <m/>
  </r>
  <r>
    <x v="31"/>
    <m/>
    <x v="0"/>
    <m/>
    <m/>
    <d v="2021-11-15T00:00:00"/>
    <x v="6"/>
    <n v="400"/>
    <n v="400"/>
    <x v="8"/>
    <n v="19000"/>
    <n v="4300000"/>
    <m/>
  </r>
  <r>
    <x v="50"/>
    <m/>
    <x v="0"/>
    <m/>
    <m/>
    <d v="2021-11-15T00:00:00"/>
    <x v="6"/>
    <n v="400"/>
    <n v="400"/>
    <x v="8"/>
    <n v="19000"/>
    <n v="4300000"/>
    <m/>
  </r>
  <r>
    <x v="3"/>
    <m/>
    <x v="0"/>
    <m/>
    <m/>
    <d v="2022-03-31T00:00:00"/>
    <x v="6"/>
    <n v="500"/>
    <n v="500"/>
    <x v="8"/>
    <n v="19000"/>
    <n v="5375000"/>
    <m/>
  </r>
  <r>
    <x v="47"/>
    <m/>
    <x v="0"/>
    <m/>
    <m/>
    <d v="2022-03-31T00:00:00"/>
    <x v="6"/>
    <n v="150"/>
    <n v="150"/>
    <x v="8"/>
    <n v="19000"/>
    <n v="1612500"/>
    <m/>
  </r>
  <r>
    <x v="31"/>
    <m/>
    <x v="0"/>
    <m/>
    <m/>
    <d v="2022-03-31T00:00:00"/>
    <x v="6"/>
    <n v="600"/>
    <n v="600"/>
    <x v="8"/>
    <n v="19000"/>
    <n v="6450000"/>
    <m/>
  </r>
  <r>
    <x v="22"/>
    <m/>
    <x v="0"/>
    <m/>
    <m/>
    <d v="2022-03-31T00:00:00"/>
    <x v="6"/>
    <n v="1000"/>
    <n v="1000"/>
    <x v="8"/>
    <n v="19000"/>
    <n v="10750000"/>
    <m/>
  </r>
  <r>
    <x v="32"/>
    <m/>
    <x v="0"/>
    <m/>
    <m/>
    <d v="2022-03-31T00:00:00"/>
    <x v="6"/>
    <n v="3000"/>
    <n v="3000"/>
    <x v="8"/>
    <n v="19000"/>
    <n v="32250000"/>
    <m/>
  </r>
  <r>
    <x v="11"/>
    <m/>
    <x v="0"/>
    <m/>
    <m/>
    <d v="2022-03-31T00:00:00"/>
    <x v="6"/>
    <n v="6500"/>
    <n v="6500"/>
    <x v="8"/>
    <n v="19000"/>
    <n v="69875000"/>
    <m/>
  </r>
  <r>
    <x v="19"/>
    <m/>
    <x v="0"/>
    <m/>
    <m/>
    <d v="2022-03-31T00:00:00"/>
    <x v="6"/>
    <n v="250"/>
    <n v="250"/>
    <x v="8"/>
    <n v="19000"/>
    <n v="2687500"/>
    <m/>
  </r>
  <r>
    <x v="51"/>
    <m/>
    <x v="0"/>
    <m/>
    <m/>
    <d v="2022-03-31T00:00:00"/>
    <x v="6"/>
    <n v="6500"/>
    <n v="6500"/>
    <x v="8"/>
    <n v="19000"/>
    <n v="69875000"/>
    <m/>
  </r>
  <r>
    <x v="20"/>
    <m/>
    <x v="0"/>
    <m/>
    <m/>
    <d v="2022-03-31T00:00:00"/>
    <x v="6"/>
    <n v="400"/>
    <n v="400"/>
    <x v="8"/>
    <n v="19000"/>
    <n v="4300000"/>
    <m/>
  </r>
  <r>
    <x v="37"/>
    <m/>
    <x v="0"/>
    <m/>
    <m/>
    <d v="2020-09-16T00:00:00"/>
    <x v="4"/>
    <n v="29000"/>
    <n v="14000"/>
    <x v="9"/>
    <n v="20000"/>
    <n v="224000000"/>
    <m/>
  </r>
  <r>
    <x v="37"/>
    <s v="적격주식매수선택권"/>
    <x v="0"/>
    <m/>
    <m/>
    <d v="2020-09-16T00:00:00"/>
    <x v="4"/>
    <n v="15000"/>
    <n v="15000"/>
    <x v="9"/>
    <n v="21500"/>
    <n v="262500000"/>
    <m/>
  </r>
  <r>
    <x v="0"/>
    <m/>
    <x v="0"/>
    <m/>
    <m/>
    <d v="2020-09-16T00:00:00"/>
    <x v="4"/>
    <n v="10000"/>
    <n v="5000"/>
    <x v="9"/>
    <n v="20000"/>
    <n v="8000000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한성원"/>
    <m/>
    <x v="0"/>
    <m/>
    <m/>
    <s v="2020-03-27"/>
    <x v="0"/>
    <m/>
    <n v="7500"/>
    <d v="2026-02-20T00:00:00"/>
    <n v="19840"/>
    <n v="139425000"/>
    <m/>
  </r>
  <r>
    <s v="한성원"/>
    <m/>
    <x v="0"/>
    <m/>
    <m/>
    <s v="2020-09-16"/>
    <x v="1"/>
    <m/>
    <n v="10000"/>
    <d v="2026-02-20T00:00:00"/>
    <n v="19840"/>
    <n v="178400000"/>
    <m/>
  </r>
  <r>
    <s v="황인욱"/>
    <m/>
    <x v="0"/>
    <m/>
    <m/>
    <s v="2020-03-27"/>
    <x v="0"/>
    <m/>
    <n v="3000"/>
    <d v="2026-02-20T00:00:00"/>
    <n v="19840"/>
    <n v="55770000"/>
    <m/>
  </r>
  <r>
    <s v="황인욱"/>
    <m/>
    <x v="0"/>
    <m/>
    <m/>
    <s v="2020-09-16"/>
    <x v="1"/>
    <m/>
    <n v="10000"/>
    <d v="2026-02-20T00:00:00"/>
    <n v="19840"/>
    <n v="178400000"/>
    <m/>
  </r>
  <r>
    <s v="김재기"/>
    <m/>
    <x v="0"/>
    <m/>
    <m/>
    <s v="2020-09-16"/>
    <x v="1"/>
    <m/>
    <n v="3000"/>
    <d v="2026-02-20T00:00:00"/>
    <n v="19840"/>
    <n v="53520000"/>
    <m/>
  </r>
  <r>
    <s v="김재기"/>
    <m/>
    <x v="0"/>
    <m/>
    <m/>
    <s v="2021-11-01"/>
    <x v="2"/>
    <m/>
    <n v="4000"/>
    <d v="2026-02-20T00:00:00"/>
    <n v="19840"/>
    <n v="62840000"/>
    <m/>
  </r>
  <r>
    <s v="이기욱"/>
    <m/>
    <x v="0"/>
    <m/>
    <m/>
    <s v="2021-11-01"/>
    <x v="2"/>
    <m/>
    <n v="2100"/>
    <d v="2026-02-20T00:00:00"/>
    <n v="19840"/>
    <n v="32991000"/>
    <m/>
  </r>
  <r>
    <s v="이기욱"/>
    <m/>
    <x v="0"/>
    <m/>
    <m/>
    <s v="2022-03-31"/>
    <x v="2"/>
    <m/>
    <n v="1000"/>
    <d v="2026-02-20T00:00:00"/>
    <n v="19840"/>
    <n v="15710000"/>
    <m/>
  </r>
  <r>
    <s v="이찬희"/>
    <m/>
    <x v="0"/>
    <m/>
    <m/>
    <s v="2021-11-01"/>
    <x v="2"/>
    <m/>
    <n v="10000"/>
    <d v="2026-02-20T00:00:00"/>
    <n v="19840"/>
    <n v="157100000"/>
    <m/>
  </r>
  <r>
    <s v="양준석"/>
    <m/>
    <x v="0"/>
    <m/>
    <m/>
    <s v="2021-11-01"/>
    <x v="2"/>
    <m/>
    <n v="580"/>
    <d v="2026-02-20T00:00:00"/>
    <n v="19840"/>
    <n v="9111800"/>
    <m/>
  </r>
  <r>
    <s v="박수연"/>
    <m/>
    <x v="0"/>
    <m/>
    <m/>
    <s v="2021-11-01"/>
    <x v="2"/>
    <m/>
    <n v="500"/>
    <d v="2026-02-20T00:00:00"/>
    <n v="19840"/>
    <n v="7855000"/>
    <m/>
  </r>
  <r>
    <s v="김혜미"/>
    <m/>
    <x v="0"/>
    <m/>
    <m/>
    <s v="2021-11-01"/>
    <x v="2"/>
    <m/>
    <n v="1000"/>
    <d v="2026-02-20T00:00:00"/>
    <n v="19840"/>
    <n v="15710000"/>
    <m/>
  </r>
  <r>
    <s v="정민우"/>
    <m/>
    <x v="0"/>
    <m/>
    <m/>
    <s v="2021-11-01"/>
    <x v="2"/>
    <m/>
    <n v="2000"/>
    <d v="2026-02-20T00:00:00"/>
    <n v="19840"/>
    <n v="31420000"/>
    <m/>
  </r>
  <r>
    <s v="김용대"/>
    <m/>
    <x v="0"/>
    <m/>
    <m/>
    <s v="2021-11-01"/>
    <x v="2"/>
    <m/>
    <n v="12500"/>
    <d v="2026-02-20T00:00:00"/>
    <n v="19840"/>
    <n v="196375000"/>
    <m/>
  </r>
  <r>
    <s v="양희성"/>
    <m/>
    <x v="0"/>
    <m/>
    <m/>
    <s v="2022-03-31"/>
    <x v="2"/>
    <m/>
    <n v="1000"/>
    <d v="2026-02-20T00:00:00"/>
    <n v="19840"/>
    <n v="15710000"/>
    <m/>
  </r>
  <r>
    <s v="오다인"/>
    <m/>
    <x v="0"/>
    <m/>
    <m/>
    <s v="2022-03-31"/>
    <x v="2"/>
    <m/>
    <n v="13000"/>
    <d v="2026-02-20T00:00:00"/>
    <n v="19840"/>
    <n v="204230000"/>
    <d v="2026-01-01T00:00:00"/>
  </r>
  <r>
    <s v="박근태"/>
    <m/>
    <x v="0"/>
    <m/>
    <m/>
    <s v="2022-12-29"/>
    <x v="2"/>
    <m/>
    <n v="11943"/>
    <d v="2026-02-20T00:00:00"/>
    <n v="19840"/>
    <n v="187624530"/>
    <m/>
  </r>
  <r>
    <s v="이유경"/>
    <m/>
    <x v="0"/>
    <m/>
    <m/>
    <s v="2022-12-29"/>
    <x v="2"/>
    <m/>
    <n v="13000"/>
    <d v="2026-02-20T00:00:00"/>
    <n v="19840"/>
    <n v="204230000"/>
    <m/>
  </r>
  <r>
    <s v="연수진"/>
    <m/>
    <x v="0"/>
    <m/>
    <m/>
    <s v="2022-12-29"/>
    <x v="2"/>
    <m/>
    <n v="2000"/>
    <d v="2026-02-20T00:00:00"/>
    <n v="19840"/>
    <n v="31420000"/>
    <m/>
  </r>
  <r>
    <s v="차철영"/>
    <m/>
    <x v="0"/>
    <m/>
    <m/>
    <s v="2022-12-29"/>
    <x v="2"/>
    <m/>
    <n v="2000"/>
    <d v="2026-02-20T00:00:00"/>
    <n v="19840"/>
    <n v="31420000"/>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
  <r>
    <x v="0"/>
    <s v="이지원"/>
    <s v="전 임원"/>
    <n v="200"/>
    <n v="100000"/>
    <n v="0"/>
    <n v="100000"/>
    <n v="0"/>
    <n v="500"/>
    <s v="2021-09-09"/>
    <s v="2024-09-08"/>
  </r>
  <r>
    <x v="0"/>
    <s v="최제민"/>
    <s v="직원"/>
    <n v="20"/>
    <n v="10000"/>
    <n v="0"/>
    <n v="10000"/>
    <n v="0"/>
    <n v="500"/>
    <s v="2021-09-09"/>
    <s v="2024-09-08"/>
  </r>
  <r>
    <x v="0"/>
    <s v="양현채"/>
    <s v="직원"/>
    <n v="16"/>
    <n v="8000"/>
    <n v="0"/>
    <n v="8000"/>
    <n v="0"/>
    <n v="500"/>
    <s v="2021-09-09"/>
    <s v="2024-09-08"/>
  </r>
  <r>
    <x v="1"/>
    <s v="신승준"/>
    <s v="전 직원"/>
    <n v="625"/>
    <n v="12500"/>
    <n v="12500"/>
    <n v="0"/>
    <n v="0"/>
    <n v="1250"/>
    <s v="2022-03-27"/>
    <s v="2025-03-26"/>
  </r>
  <r>
    <x v="1"/>
    <s v="황인욱"/>
    <s v="임원"/>
    <n v="5000"/>
    <n v="100000"/>
    <n v="0"/>
    <n v="100000"/>
    <n v="0"/>
    <n v="1250"/>
    <s v="2022-03-27"/>
    <d v="2026-03-27T00:00:00"/>
  </r>
  <r>
    <x v="1"/>
    <s v="김민수"/>
    <s v="직원"/>
    <n v="1000"/>
    <n v="20000"/>
    <n v="10000"/>
    <n v="10000"/>
    <n v="0"/>
    <n v="1250"/>
    <s v="2022-03-27"/>
    <s v="2025-03-26"/>
  </r>
  <r>
    <x v="1"/>
    <s v="박달용"/>
    <s v="직원"/>
    <n v="475"/>
    <n v="9500"/>
    <n v="0"/>
    <n v="9500"/>
    <n v="0"/>
    <n v="1250"/>
    <s v="2022-03-27"/>
    <s v="2025-03-26"/>
  </r>
  <r>
    <x v="1"/>
    <s v="김승회"/>
    <s v="직원"/>
    <n v="425"/>
    <n v="8500"/>
    <n v="0"/>
    <n v="8500"/>
    <n v="0"/>
    <n v="1250"/>
    <s v="2022-03-27"/>
    <s v="2025-03-26"/>
  </r>
  <r>
    <x v="1"/>
    <s v="한성원"/>
    <s v="임원"/>
    <n v="750"/>
    <n v="15000"/>
    <n v="0"/>
    <n v="15000"/>
    <n v="0"/>
    <n v="1250"/>
    <s v="2022-03-27"/>
    <d v="2026-03-27T00:00:00"/>
  </r>
  <r>
    <x v="1"/>
    <s v="오재학"/>
    <s v="직원"/>
    <n v="625"/>
    <n v="12500"/>
    <n v="0"/>
    <n v="12500"/>
    <n v="0"/>
    <n v="1250"/>
    <s v="2022-03-27"/>
    <s v="2025-03-26"/>
  </r>
  <r>
    <x v="1"/>
    <s v="채예성"/>
    <s v="직원"/>
    <n v="400"/>
    <n v="8000"/>
    <n v="0"/>
    <n v="8000"/>
    <n v="0"/>
    <n v="1250"/>
    <s v="2022-03-27"/>
    <s v="2025-03-26"/>
  </r>
  <r>
    <x v="1"/>
    <s v="채소영"/>
    <s v="직원"/>
    <n v="400"/>
    <n v="8000"/>
    <n v="0"/>
    <n v="8000"/>
    <n v="0"/>
    <n v="1250"/>
    <s v="2022-03-27"/>
    <s v="2025-03-26"/>
  </r>
  <r>
    <x v="1"/>
    <s v="최제민"/>
    <s v="직원"/>
    <n v="250"/>
    <n v="5000"/>
    <n v="0"/>
    <n v="5000"/>
    <n v="0"/>
    <n v="1250"/>
    <s v="2022-03-27"/>
    <s v="2025-03-26"/>
  </r>
  <r>
    <x v="2"/>
    <s v="신승준"/>
    <s v="전 직원"/>
    <n v="62"/>
    <n v="1240"/>
    <n v="1240"/>
    <n v="0"/>
    <n v="0"/>
    <n v="2000"/>
    <s v="2022-09-16"/>
    <s v="2025-09-15"/>
  </r>
  <r>
    <x v="2"/>
    <s v="김종양"/>
    <s v="외부전문가"/>
    <n v="3000"/>
    <n v="60000"/>
    <n v="60000"/>
    <n v="0"/>
    <n v="0"/>
    <n v="2000"/>
    <s v="2022-09-16"/>
    <s v="2025-09-15"/>
  </r>
  <r>
    <x v="2"/>
    <s v="김재기"/>
    <s v="임원"/>
    <n v="300"/>
    <n v="6000"/>
    <n v="0"/>
    <n v="6000"/>
    <n v="0"/>
    <n v="2000"/>
    <s v="2022-09-16"/>
    <d v="2026-03-27T00:00:00"/>
  </r>
  <r>
    <x v="2"/>
    <s v="이찬희"/>
    <s v="직원"/>
    <n v="100"/>
    <n v="2000"/>
    <n v="0"/>
    <n v="2000"/>
    <n v="0"/>
    <n v="2000"/>
    <s v="2022-09-16"/>
    <s v="2025-09-15"/>
  </r>
  <r>
    <x v="2"/>
    <s v="정진우"/>
    <s v="전 임원"/>
    <n v="800"/>
    <n v="16000"/>
    <n v="0"/>
    <n v="16000"/>
    <n v="0"/>
    <n v="2000"/>
    <s v="2022-09-16"/>
    <s v="2025-09-15"/>
  </r>
  <r>
    <x v="2"/>
    <s v="곽경주"/>
    <s v="전 임원"/>
    <n v="1000"/>
    <n v="20000"/>
    <n v="10000"/>
    <n v="10000"/>
    <n v="0"/>
    <n v="2000"/>
    <s v="2022-09-16"/>
    <s v="2025-09-15"/>
  </r>
  <r>
    <x v="2"/>
    <s v="조민제"/>
    <s v="전 직원"/>
    <n v="100"/>
    <n v="2000"/>
    <n v="1000"/>
    <n v="1000"/>
    <n v="0"/>
    <n v="2000"/>
    <s v="2022-09-16"/>
    <s v="2025-09-15"/>
  </r>
  <r>
    <x v="2"/>
    <s v="유명인"/>
    <s v="직원"/>
    <n v="50"/>
    <n v="1000"/>
    <n v="0"/>
    <n v="1000"/>
    <n v="0"/>
    <n v="2000"/>
    <s v="2022-09-16"/>
    <s v="2025-09-15"/>
  </r>
  <r>
    <x v="2"/>
    <s v="황인욱"/>
    <s v="임원"/>
    <n v="1000"/>
    <n v="20000"/>
    <n v="0"/>
    <n v="20000"/>
    <n v="0"/>
    <n v="2000"/>
    <s v="2022-09-16"/>
    <d v="2026-03-27T00:00:00"/>
  </r>
  <r>
    <x v="2"/>
    <s v="김민수"/>
    <s v="전 직원"/>
    <n v="100"/>
    <n v="2000"/>
    <n v="2000"/>
    <n v="0"/>
    <n v="0"/>
    <n v="2000"/>
    <s v="2022-09-16"/>
    <s v="2025-09-15"/>
  </r>
  <r>
    <x v="2"/>
    <s v="박달용"/>
    <s v="직원"/>
    <n v="47"/>
    <n v="940"/>
    <n v="0"/>
    <n v="940"/>
    <n v="0"/>
    <n v="2000"/>
    <s v="2022-09-16"/>
    <s v="2025-09-15"/>
  </r>
  <r>
    <x v="2"/>
    <s v="김승회"/>
    <s v="직원"/>
    <n v="42"/>
    <n v="840"/>
    <n v="0"/>
    <n v="840"/>
    <n v="0"/>
    <n v="2000"/>
    <s v="2022-09-16"/>
    <s v="2025-09-15"/>
  </r>
  <r>
    <x v="2"/>
    <s v="한성원"/>
    <s v="임원"/>
    <n v="1000"/>
    <n v="20000"/>
    <n v="0"/>
    <n v="20000"/>
    <n v="0"/>
    <n v="2000"/>
    <s v="2022-09-16"/>
    <d v="2026-03-27T00:00:00"/>
  </r>
  <r>
    <x v="2"/>
    <s v="오재학"/>
    <s v="직원"/>
    <n v="100"/>
    <n v="2000"/>
    <n v="0"/>
    <n v="2000"/>
    <n v="0"/>
    <n v="2000"/>
    <s v="2022-09-16"/>
    <s v="2025-09-15"/>
  </r>
  <r>
    <x v="2"/>
    <s v="채예성"/>
    <s v="직원"/>
    <n v="40"/>
    <n v="800"/>
    <n v="400"/>
    <n v="400"/>
    <n v="0"/>
    <n v="2000"/>
    <s v="2022-09-16"/>
    <d v="2026-03-27T00:00:00"/>
  </r>
  <r>
    <x v="2"/>
    <s v="채소영"/>
    <s v="직원"/>
    <n v="40"/>
    <n v="800"/>
    <n v="400"/>
    <n v="400"/>
    <n v="0"/>
    <n v="2000"/>
    <s v="2022-09-16"/>
    <d v="2026-03-27T00:00:00"/>
  </r>
  <r>
    <x v="2"/>
    <s v="이지원"/>
    <s v="전 임원"/>
    <n v="3000"/>
    <n v="60000"/>
    <n v="0"/>
    <n v="60000"/>
    <n v="0"/>
    <n v="2000"/>
    <s v="2022-09-16"/>
    <s v="2025-09-15"/>
  </r>
  <r>
    <x v="3"/>
    <s v="김용대"/>
    <s v="외부전문가"/>
    <n v="1350"/>
    <n v="27000"/>
    <n v="0"/>
    <n v="27000"/>
    <n v="0"/>
    <n v="2000"/>
    <s v="2023-03-30"/>
    <s v="2026-03-29"/>
  </r>
  <r>
    <x v="3"/>
    <s v="이기욱"/>
    <s v="임원"/>
    <n v="1000"/>
    <n v="20000"/>
    <n v="0"/>
    <n v="20000"/>
    <n v="0"/>
    <n v="2000"/>
    <s v="2023-03-30"/>
    <s v="2026-03-29"/>
  </r>
  <r>
    <x v="4"/>
    <s v="김다솜"/>
    <s v="전 직원"/>
    <n v="200"/>
    <n v="4000"/>
    <n v="4000"/>
    <n v="0"/>
    <n v="0"/>
    <n v="2000"/>
    <s v="2023-08-23"/>
    <s v="2026-08-22"/>
  </r>
  <r>
    <x v="4"/>
    <s v="한아름"/>
    <s v="직원"/>
    <n v="50"/>
    <n v="1000"/>
    <n v="0"/>
    <n v="1000"/>
    <n v="0"/>
    <n v="2000"/>
    <s v="2023-08-23"/>
    <s v="2026-08-22"/>
  </r>
  <r>
    <x v="4"/>
    <s v="정영현"/>
    <s v="전 직원"/>
    <n v="50"/>
    <n v="1000"/>
    <n v="1000"/>
    <n v="0"/>
    <n v="0"/>
    <n v="2000"/>
    <s v="2023-08-23"/>
    <s v="2026-08-22"/>
  </r>
  <r>
    <x v="4"/>
    <s v="심선형"/>
    <s v="직원"/>
    <n v="200"/>
    <n v="4000"/>
    <n v="0"/>
    <n v="4000"/>
    <n v="0"/>
    <n v="2000"/>
    <s v="2023-08-23"/>
    <s v="2026-08-22"/>
  </r>
  <r>
    <x v="4"/>
    <s v="이동주"/>
    <s v="전 직원"/>
    <n v="80"/>
    <n v="1600"/>
    <n v="800"/>
    <n v="800"/>
    <n v="0"/>
    <n v="2000"/>
    <s v="2023-08-23"/>
    <s v="2026-08-22"/>
  </r>
  <r>
    <x v="4"/>
    <s v="류소준"/>
    <s v="전 직원"/>
    <n v="350"/>
    <n v="7000"/>
    <n v="3500"/>
    <n v="3500"/>
    <n v="0"/>
    <n v="2000"/>
    <s v="2023-08-23"/>
    <s v="2026-08-22"/>
  </r>
  <r>
    <x v="4"/>
    <s v="김기철"/>
    <s v="직원"/>
    <n v="80"/>
    <n v="1600"/>
    <n v="0"/>
    <n v="1600"/>
    <n v="0"/>
    <n v="2000"/>
    <s v="2023-08-23"/>
    <s v="2026-08-22"/>
  </r>
  <r>
    <x v="5"/>
    <s v="백주석"/>
    <s v="외부전문가"/>
    <n v="5000"/>
    <n v="10000"/>
    <n v="0"/>
    <n v="10000"/>
    <n v="0"/>
    <n v="4130"/>
    <s v="2023-11-01"/>
    <s v="2028-10-31"/>
  </r>
  <r>
    <x v="5"/>
    <s v="김용대"/>
    <s v="외부전문가"/>
    <n v="13500"/>
    <n v="27000"/>
    <n v="0"/>
    <n v="17000"/>
    <n v="10000"/>
    <n v="4130"/>
    <s v="2023-11-01"/>
    <s v="2028-10-31"/>
  </r>
  <r>
    <x v="5"/>
    <s v="윤재용"/>
    <s v="전 직원"/>
    <n v="6000"/>
    <n v="12000"/>
    <n v="12000"/>
    <n v="0"/>
    <n v="0"/>
    <n v="4130"/>
    <s v="2023-11-01"/>
    <s v="2028-10-31"/>
  </r>
  <r>
    <x v="5"/>
    <s v="장우진"/>
    <s v="전 직원"/>
    <n v="500"/>
    <n v="1000"/>
    <n v="500"/>
    <n v="500"/>
    <n v="0"/>
    <n v="4130"/>
    <s v="2023-11-01"/>
    <s v="2028-10-31"/>
  </r>
  <r>
    <x v="5"/>
    <s v="신솔비"/>
    <s v="직원"/>
    <n v="500"/>
    <n v="1000"/>
    <n v="0"/>
    <n v="1000"/>
    <n v="0"/>
    <n v="4130"/>
    <s v="2023-11-01"/>
    <s v="2028-10-31"/>
  </r>
  <r>
    <x v="5"/>
    <s v="문현종"/>
    <s v="전 직원"/>
    <n v="2000"/>
    <n v="4000"/>
    <n v="3000"/>
    <n v="1000"/>
    <n v="0"/>
    <n v="4130"/>
    <s v="2023-11-01"/>
    <s v="2028-10-31"/>
  </r>
  <r>
    <x v="5"/>
    <s v="이세빈"/>
    <s v="전 직원"/>
    <n v="2000"/>
    <n v="4000"/>
    <n v="4000"/>
    <n v="0"/>
    <n v="0"/>
    <n v="4130"/>
    <s v="2023-11-01"/>
    <s v="2028-10-31"/>
  </r>
  <r>
    <x v="5"/>
    <s v="이유진"/>
    <s v="전 직원"/>
    <n v="800"/>
    <n v="1600"/>
    <n v="0"/>
    <n v="1600"/>
    <n v="0"/>
    <n v="4130"/>
    <s v="2023-11-01"/>
    <s v="2028-10-31"/>
  </r>
  <r>
    <x v="5"/>
    <s v="이대진"/>
    <s v="전 직원"/>
    <n v="500"/>
    <n v="1000"/>
    <n v="500"/>
    <n v="500"/>
    <n v="0"/>
    <n v="4130"/>
    <s v="2023-11-01"/>
    <s v="2028-10-31"/>
  </r>
  <r>
    <x v="5"/>
    <s v="정민우"/>
    <s v="직원"/>
    <n v="6000"/>
    <n v="12000"/>
    <n v="0"/>
    <n v="4500"/>
    <n v="7500"/>
    <n v="4130"/>
    <s v="2023-11-01"/>
    <s v="2028-10-31"/>
  </r>
  <r>
    <x v="5"/>
    <s v="김다울"/>
    <s v="직원"/>
    <n v="800"/>
    <n v="1600"/>
    <n v="0"/>
    <n v="1600"/>
    <n v="0"/>
    <n v="4130"/>
    <s v="2023-11-01"/>
    <s v="2028-10-31"/>
  </r>
  <r>
    <x v="5"/>
    <s v="박민수"/>
    <s v="임원"/>
    <n v="13000"/>
    <n v="26000"/>
    <n v="0"/>
    <n v="13000"/>
    <n v="13000"/>
    <n v="4130"/>
    <s v="2023-11-01"/>
    <s v="2028-10-31"/>
  </r>
  <r>
    <x v="5"/>
    <s v="김혜미"/>
    <s v="직원"/>
    <n v="2000"/>
    <n v="4000"/>
    <n v="0"/>
    <n v="2600"/>
    <n v="1400"/>
    <n v="4130"/>
    <s v="2023-11-01"/>
    <s v="2028-10-31"/>
  </r>
  <r>
    <x v="5"/>
    <s v="양종헌"/>
    <s v="직원"/>
    <n v="2000"/>
    <n v="4000"/>
    <n v="0"/>
    <n v="0"/>
    <n v="4000"/>
    <n v="4130"/>
    <s v="2023-11-01"/>
    <s v="2028-10-31"/>
  </r>
  <r>
    <x v="5"/>
    <s v="임다연"/>
    <s v="전 직원"/>
    <n v="500"/>
    <n v="1000"/>
    <n v="0"/>
    <n v="1000"/>
    <n v="0"/>
    <n v="4130"/>
    <s v="2023-11-01"/>
    <s v="2028-10-31"/>
  </r>
  <r>
    <x v="5"/>
    <s v="박지수"/>
    <s v="전 직원"/>
    <n v="500"/>
    <n v="1000"/>
    <n v="500"/>
    <n v="500"/>
    <n v="0"/>
    <n v="4130"/>
    <s v="2023-11-01"/>
    <s v="2028-10-31"/>
  </r>
  <r>
    <x v="5"/>
    <s v="박수연"/>
    <s v="직원"/>
    <n v="500"/>
    <n v="1000"/>
    <n v="0"/>
    <n v="1000"/>
    <n v="0"/>
    <n v="4130"/>
    <s v="2023-11-01"/>
    <s v="2028-10-31"/>
  </r>
  <r>
    <x v="5"/>
    <s v="김우석"/>
    <s v="전 직원"/>
    <n v="500"/>
    <n v="1000"/>
    <n v="500"/>
    <n v="500"/>
    <n v="0"/>
    <n v="4130"/>
    <s v="2023-11-01"/>
    <s v="2028-10-31"/>
  </r>
  <r>
    <x v="5"/>
    <s v="임정연"/>
    <s v="직원"/>
    <n v="2000"/>
    <n v="4000"/>
    <n v="0"/>
    <n v="0"/>
    <n v="4000"/>
    <n v="4130"/>
    <s v="2023-11-01"/>
    <s v="2028-10-31"/>
  </r>
  <r>
    <x v="5"/>
    <s v="양준석"/>
    <s v="직원"/>
    <n v="6000"/>
    <n v="12000"/>
    <n v="0"/>
    <n v="3470"/>
    <n v="8530"/>
    <n v="4130"/>
    <s v="2023-11-01"/>
    <s v="2028-10-31"/>
  </r>
  <r>
    <x v="5"/>
    <s v="이기욱"/>
    <s v="임원"/>
    <n v="12100"/>
    <n v="24200"/>
    <n v="0"/>
    <n v="24200"/>
    <n v="0"/>
    <n v="4130"/>
    <s v="2023-11-01"/>
    <s v="2028-10-31"/>
  </r>
  <r>
    <x v="5"/>
    <s v="류소준"/>
    <s v="전 직원"/>
    <n v="1000"/>
    <n v="2000"/>
    <n v="1000"/>
    <n v="1000"/>
    <n v="0"/>
    <n v="4130"/>
    <s v="2023-11-01"/>
    <s v="2028-10-31"/>
  </r>
  <r>
    <x v="5"/>
    <s v="김재기"/>
    <s v="임원"/>
    <n v="4000"/>
    <n v="8000"/>
    <n v="0"/>
    <n v="4000"/>
    <n v="4000"/>
    <n v="4130"/>
    <s v="2023-11-01"/>
    <s v="2028-10-31"/>
  </r>
  <r>
    <x v="5"/>
    <s v="이찬희"/>
    <s v="직원"/>
    <n v="5000"/>
    <n v="10000"/>
    <n v="0"/>
    <n v="10000"/>
    <n v="0"/>
    <n v="4130"/>
    <s v="2023-11-01"/>
    <s v="2028-10-31"/>
  </r>
  <r>
    <x v="5"/>
    <s v="정진우"/>
    <s v="전 임원"/>
    <n v="800"/>
    <n v="1600"/>
    <n v="0"/>
    <n v="1600"/>
    <n v="0"/>
    <n v="4130"/>
    <s v="2023-11-01"/>
    <s v="2028-10-31"/>
  </r>
  <r>
    <x v="5"/>
    <s v="곽경주"/>
    <s v="전 임원"/>
    <n v="8000"/>
    <n v="16000"/>
    <n v="16000"/>
    <n v="0"/>
    <n v="0"/>
    <n v="4130"/>
    <s v="2023-11-01"/>
    <s v="2028-10-31"/>
  </r>
  <r>
    <x v="5"/>
    <s v="유명인"/>
    <s v="직원"/>
    <n v="300"/>
    <n v="600"/>
    <n v="0"/>
    <n v="600"/>
    <n v="0"/>
    <n v="4130"/>
    <s v="2023-11-01"/>
    <s v="2028-10-31"/>
  </r>
  <r>
    <x v="6"/>
    <s v="설동빈"/>
    <s v="직원"/>
    <n v="800"/>
    <n v="1600"/>
    <n v="0"/>
    <n v="800"/>
    <n v="800"/>
    <n v="4130"/>
    <s v="2023-11-15"/>
    <s v="2028-11-14"/>
  </r>
  <r>
    <x v="6"/>
    <s v="최광준"/>
    <s v="전 직원"/>
    <n v="800"/>
    <n v="1600"/>
    <n v="0"/>
    <n v="1600"/>
    <n v="0"/>
    <n v="4130"/>
    <s v="2023-11-15"/>
    <s v="2028-11-14"/>
  </r>
  <r>
    <x v="7"/>
    <s v="김수현"/>
    <s v="직원"/>
    <n v="800"/>
    <n v="1600"/>
    <n v="0"/>
    <n v="1600"/>
    <n v="0"/>
    <n v="4130"/>
    <s v="2024-03-31"/>
    <s v="2029-03-30"/>
  </r>
  <r>
    <x v="7"/>
    <s v="한상배"/>
    <s v="전 임원"/>
    <n v="13000"/>
    <n v="26000"/>
    <n v="13000"/>
    <n v="13000"/>
    <n v="0"/>
    <n v="4130"/>
    <s v="2024-03-31"/>
    <s v="2029-03-30"/>
  </r>
  <r>
    <x v="7"/>
    <s v="신영재"/>
    <s v="전 직원"/>
    <n v="500"/>
    <n v="1000"/>
    <n v="1000"/>
    <n v="0"/>
    <n v="0"/>
    <n v="4130"/>
    <s v="2024-03-31"/>
    <s v="2029-03-30"/>
  </r>
  <r>
    <x v="7"/>
    <s v="김다정"/>
    <s v="직원"/>
    <n v="500"/>
    <n v="1000"/>
    <n v="0"/>
    <n v="1000"/>
    <n v="0"/>
    <n v="4130"/>
    <s v="2024-03-31"/>
    <s v="2029-03-30"/>
  </r>
  <r>
    <x v="7"/>
    <s v="오다인"/>
    <s v="임원"/>
    <n v="13000"/>
    <n v="26000"/>
    <n v="0"/>
    <n v="26000"/>
    <n v="0"/>
    <n v="4130"/>
    <s v="2024-03-31"/>
    <s v="2029-03-30"/>
  </r>
  <r>
    <x v="7"/>
    <s v="양희성"/>
    <s v="직원"/>
    <n v="500"/>
    <n v="1000"/>
    <n v="0"/>
    <n v="1000"/>
    <n v="0"/>
    <n v="4130"/>
    <s v="2024-03-31"/>
    <s v="2029-03-30"/>
  </r>
  <r>
    <x v="7"/>
    <s v="조원종"/>
    <s v="전 직원"/>
    <n v="6000"/>
    <n v="12000"/>
    <n v="12000"/>
    <n v="0"/>
    <n v="0"/>
    <n v="4130"/>
    <s v="2024-03-31"/>
    <s v="2029-03-30"/>
  </r>
  <r>
    <x v="7"/>
    <s v="정현식"/>
    <s v="전 직원"/>
    <n v="800"/>
    <n v="1600"/>
    <n v="1600"/>
    <n v="0"/>
    <n v="0"/>
    <n v="4130"/>
    <s v="2024-03-31"/>
    <s v="2029-03-30"/>
  </r>
  <r>
    <x v="7"/>
    <s v="이문헌"/>
    <s v="전 임원"/>
    <n v="13000"/>
    <n v="26000"/>
    <n v="26000"/>
    <n v="0"/>
    <n v="0"/>
    <n v="4130"/>
    <s v="2024-03-31"/>
    <s v="2029-03-30"/>
  </r>
  <r>
    <x v="7"/>
    <s v="김태겸"/>
    <s v="전 직원"/>
    <n v="800"/>
    <n v="1600"/>
    <n v="1600"/>
    <n v="0"/>
    <n v="0"/>
    <n v="4130"/>
    <s v="2024-03-31"/>
    <s v="2029-03-30"/>
  </r>
  <r>
    <x v="7"/>
    <s v="박건호"/>
    <s v="전 직원"/>
    <n v="500"/>
    <n v="1000"/>
    <n v="1000"/>
    <n v="0"/>
    <n v="0"/>
    <n v="4130"/>
    <s v="2024-03-31"/>
    <s v="2029-03-30"/>
  </r>
  <r>
    <x v="7"/>
    <s v="최홍석"/>
    <s v="직원"/>
    <n v="6000"/>
    <n v="12000"/>
    <n v="0"/>
    <n v="12000"/>
    <n v="0"/>
    <n v="4130"/>
    <s v="2024-03-31"/>
    <s v="2029-03-30"/>
  </r>
  <r>
    <x v="7"/>
    <s v="명지연"/>
    <s v="전 직원"/>
    <n v="2000"/>
    <n v="4000"/>
    <n v="0"/>
    <n v="4000"/>
    <n v="0"/>
    <n v="4130"/>
    <s v="2024-03-31"/>
    <s v="2029-03-30"/>
  </r>
  <r>
    <x v="7"/>
    <s v="권혁주"/>
    <s v="전 직원"/>
    <n v="2000"/>
    <n v="4000"/>
    <n v="4000"/>
    <n v="0"/>
    <n v="0"/>
    <n v="4130"/>
    <s v="2024-03-31"/>
    <s v="2029-03-30"/>
  </r>
  <r>
    <x v="7"/>
    <s v="최광준"/>
    <s v="전 직원"/>
    <n v="1200"/>
    <n v="2400"/>
    <n v="0"/>
    <n v="2400"/>
    <n v="0"/>
    <n v="4130"/>
    <s v="2024-03-31"/>
    <s v="2029-03-30"/>
  </r>
  <r>
    <x v="7"/>
    <s v="이대진"/>
    <s v="전 직원"/>
    <n v="300"/>
    <n v="600"/>
    <n v="300"/>
    <n v="300"/>
    <n v="0"/>
    <n v="4130"/>
    <s v="2024-03-31"/>
    <s v="2029-03-30"/>
  </r>
  <r>
    <x v="7"/>
    <s v="박민수"/>
    <s v="임원"/>
    <n v="1000"/>
    <n v="2000"/>
    <n v="0"/>
    <n v="0"/>
    <n v="2000"/>
    <n v="4130"/>
    <s v="2024-03-31"/>
    <s v="2029-03-30"/>
  </r>
  <r>
    <x v="7"/>
    <s v="이기욱"/>
    <s v="임원"/>
    <n v="1000"/>
    <n v="2000"/>
    <n v="0"/>
    <n v="2000"/>
    <n v="0"/>
    <n v="4130"/>
    <s v="2024-03-31"/>
    <s v="2029-03-30"/>
  </r>
  <r>
    <x v="7"/>
    <s v="곽경주"/>
    <s v="전 임원"/>
    <n v="1000"/>
    <n v="2000"/>
    <n v="2000"/>
    <n v="0"/>
    <n v="0"/>
    <n v="4130"/>
    <s v="2024-03-31"/>
    <s v="2029-03-30"/>
  </r>
  <r>
    <x v="7"/>
    <s v="김민수"/>
    <s v="직원"/>
    <n v="1000"/>
    <n v="2000"/>
    <n v="2000"/>
    <n v="0"/>
    <n v="0"/>
    <n v="4130"/>
    <s v="2024-03-31"/>
    <s v="2029-03-30"/>
  </r>
  <r>
    <x v="8"/>
    <s v="김재기"/>
    <s v="임원"/>
    <n v="1500"/>
    <n v="3000"/>
    <n v="0"/>
    <n v="0"/>
    <n v="3000"/>
    <n v="4130"/>
    <s v="2025-12-29"/>
    <s v="2029-12-28"/>
  </r>
  <r>
    <x v="8"/>
    <s v="곽경주"/>
    <s v="전 임원"/>
    <n v="18000"/>
    <n v="36000"/>
    <n v="36000"/>
    <n v="0"/>
    <n v="0"/>
    <n v="4130"/>
    <s v="2025-12-29"/>
    <s v="2029-12-28"/>
  </r>
  <r>
    <x v="8"/>
    <s v="김응서"/>
    <s v="전 직원"/>
    <n v="500"/>
    <n v="1000"/>
    <n v="750"/>
    <n v="250"/>
    <n v="0"/>
    <n v="4130"/>
    <s v="2024-12-29"/>
    <s v="2029-12-28"/>
  </r>
  <r>
    <x v="8"/>
    <s v="차철영"/>
    <s v="직원"/>
    <n v="2000"/>
    <n v="4000"/>
    <n v="0"/>
    <n v="4000"/>
    <n v="0"/>
    <n v="4130"/>
    <s v="2024-12-29"/>
    <s v="2029-12-28"/>
  </r>
  <r>
    <x v="8"/>
    <s v="연수진"/>
    <s v="직원"/>
    <n v="2000"/>
    <n v="4000"/>
    <n v="0"/>
    <n v="4000"/>
    <n v="0"/>
    <n v="4130"/>
    <s v="2024-12-29"/>
    <s v="2029-12-28"/>
  </r>
  <r>
    <x v="8"/>
    <s v="김형석"/>
    <s v="직원"/>
    <n v="2000"/>
    <n v="4000"/>
    <n v="0"/>
    <n v="0"/>
    <n v="4000"/>
    <n v="4130"/>
    <s v="2024-12-29"/>
    <s v="2029-12-28"/>
  </r>
  <r>
    <x v="8"/>
    <s v="이유경"/>
    <s v="임원"/>
    <n v="10000"/>
    <n v="20000"/>
    <n v="0"/>
    <n v="13000"/>
    <n v="7000"/>
    <n v="4130"/>
    <s v="2024-12-29"/>
    <s v="2029-12-28"/>
  </r>
  <r>
    <x v="8"/>
    <s v="박근태"/>
    <s v="임원"/>
    <n v="50000"/>
    <n v="100000"/>
    <n v="0"/>
    <n v="22800"/>
    <n v="77200"/>
    <n v="4130"/>
    <s v="2024-12-29"/>
    <s v="2029-12-28"/>
  </r>
  <r>
    <x v="9"/>
    <s v="김민수"/>
    <s v="직원"/>
    <n v="1000"/>
    <n v="2000"/>
    <n v="0"/>
    <n v="0"/>
    <n v="2000"/>
    <n v="4130"/>
    <s v="2026-03-30"/>
    <s v="2030-03-29"/>
  </r>
  <r>
    <x v="9"/>
    <s v="서현민"/>
    <s v="임원"/>
    <n v="1000"/>
    <n v="2000"/>
    <n v="0"/>
    <n v="0"/>
    <n v="2000"/>
    <n v="4130"/>
    <s v="2026-03-30"/>
    <s v="2030-03-29"/>
  </r>
  <r>
    <x v="10"/>
    <s v="이미리"/>
    <s v="직원"/>
    <n v="300"/>
    <n v="600"/>
    <n v="0"/>
    <n v="0"/>
    <n v="600"/>
    <n v="5150"/>
    <s v="2026-03-28"/>
    <s v="2031-03-27"/>
  </r>
  <r>
    <x v="10"/>
    <s v="박근태"/>
    <s v="임원"/>
    <n v="1000"/>
    <n v="2000"/>
    <n v="0"/>
    <n v="0"/>
    <n v="2000"/>
    <n v="5150"/>
    <s v="2026-03-28"/>
    <s v="2031-03-27"/>
  </r>
  <r>
    <x v="10"/>
    <s v="정진우"/>
    <s v="전 임원"/>
    <n v="10000"/>
    <n v="20000"/>
    <n v="20000"/>
    <n v="0"/>
    <n v="0"/>
    <n v="5150"/>
    <s v="2026-03-28"/>
    <s v="2031-03-27"/>
  </r>
  <r>
    <x v="10"/>
    <s v="이기욱"/>
    <s v="임원"/>
    <n v="10000"/>
    <n v="20000"/>
    <n v="0"/>
    <n v="0"/>
    <n v="20000"/>
    <n v="5150"/>
    <s v="2026-03-28"/>
    <s v="2031-03-27"/>
  </r>
  <r>
    <x v="10"/>
    <s v="서현민"/>
    <s v="임원"/>
    <n v="10000"/>
    <n v="20000"/>
    <n v="0"/>
    <n v="0"/>
    <n v="20000"/>
    <n v="5150"/>
    <s v="2026-03-28"/>
    <s v="2031-03-27"/>
  </r>
  <r>
    <x v="10"/>
    <s v="이유경"/>
    <s v="임원"/>
    <n v="15000"/>
    <n v="30000"/>
    <n v="0"/>
    <n v="0"/>
    <n v="30000"/>
    <n v="5150"/>
    <s v="2026-03-28"/>
    <s v="2031-03-27"/>
  </r>
  <r>
    <x v="10"/>
    <s v="김재기"/>
    <s v="임원"/>
    <n v="15000"/>
    <n v="30000"/>
    <n v="0"/>
    <n v="0"/>
    <n v="30000"/>
    <n v="5150"/>
    <s v="2026-03-28"/>
    <s v="2031-03-27"/>
  </r>
  <r>
    <x v="11"/>
    <s v="이문헌"/>
    <s v="전 임원"/>
    <n v="5000"/>
    <n v="5000"/>
    <n v="5000"/>
    <n v="0"/>
    <n v="0"/>
    <n v="6590"/>
    <d v="2027-03-26T00:00:00"/>
    <d v="2032-03-25T00:00:00"/>
  </r>
  <r>
    <x v="11"/>
    <s v="정진우"/>
    <s v="전 임원"/>
    <n v="3000"/>
    <n v="3000"/>
    <n v="3000"/>
    <n v="0"/>
    <n v="0"/>
    <n v="6590"/>
    <d v="2027-03-26T00:00:00"/>
    <d v="2032-03-25T00:00:00"/>
  </r>
  <r>
    <x v="11"/>
    <s v="김재호"/>
    <s v="직원"/>
    <n v="800"/>
    <n v="800"/>
    <n v="0"/>
    <n v="0"/>
    <n v="800"/>
    <n v="6590"/>
    <d v="2027-03-26T00:00:00"/>
    <d v="2032-03-25T00:00:00"/>
  </r>
  <r>
    <x v="11"/>
    <s v="양승용"/>
    <s v="직원"/>
    <n v="800"/>
    <n v="800"/>
    <n v="0"/>
    <n v="0"/>
    <n v="800"/>
    <n v="6590"/>
    <d v="2027-03-26T00:00:00"/>
    <d v="2032-03-25T00:00:00"/>
  </r>
  <r>
    <x v="11"/>
    <s v="양회강"/>
    <s v="직원"/>
    <n v="800"/>
    <n v="800"/>
    <n v="0"/>
    <n v="0"/>
    <n v="800"/>
    <n v="6590"/>
    <d v="2027-03-26T00:00:00"/>
    <d v="2032-03-25T00:00:00"/>
  </r>
  <r>
    <x v="11"/>
    <s v="구희경"/>
    <s v="직원"/>
    <n v="500"/>
    <n v="500"/>
    <n v="0"/>
    <n v="0"/>
    <n v="500"/>
    <n v="6590"/>
    <d v="2027-03-26T00:00:00"/>
    <d v="2032-03-25T00:00:00"/>
  </r>
  <r>
    <x v="11"/>
    <s v="김미연"/>
    <s v="직원"/>
    <n v="500"/>
    <n v="500"/>
    <n v="0"/>
    <n v="0"/>
    <n v="500"/>
    <n v="6590"/>
    <d v="2027-03-26T00:00:00"/>
    <d v="2032-03-25T00:00:00"/>
  </r>
  <r>
    <x v="11"/>
    <s v="김지호"/>
    <s v="직원"/>
    <n v="500"/>
    <n v="500"/>
    <n v="0"/>
    <n v="0"/>
    <n v="500"/>
    <n v="6590"/>
    <d v="2027-03-26T00:00:00"/>
    <d v="2032-03-25T00:00:00"/>
  </r>
  <r>
    <x v="12"/>
    <s v="박희정"/>
    <s v="직원"/>
    <n v="500"/>
    <n v="500"/>
    <n v="500"/>
    <n v="0"/>
    <n v="0"/>
    <n v="25450"/>
    <d v="2027-10-27T00:00:00"/>
    <d v="2031-10-26T00:00:00"/>
  </r>
  <r>
    <x v="13"/>
    <s v="한상조"/>
    <s v="임원"/>
    <n v="5000"/>
    <n v="5000"/>
    <n v="0"/>
    <n v="0"/>
    <n v="5000"/>
    <n v="25350"/>
    <d v="2027-11-27T00:00:00"/>
    <d v="2032-11-26T00:00:00"/>
  </r>
  <r>
    <x v="14"/>
    <s v="이종찬"/>
    <s v="직원"/>
    <n v="1000"/>
    <n v="1000"/>
    <n v="0"/>
    <n v="0"/>
    <n v="1000"/>
    <n v="17390"/>
    <d v="2028-03-26T00:00:00"/>
    <d v="2033-03-2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212978-870A-4199-BDA7-AA065AC8912D}" name="피벗 테이블2" cacheId="3"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rowHeaderCaption="부여일자">
  <location ref="A3:F19" firstHeaderRow="0" firstDataRow="1" firstDataCol="1"/>
  <pivotFields count="14">
    <pivotField axis="axisRow" showAll="0">
      <items count="16">
        <item x="0"/>
        <item x="1"/>
        <item x="2"/>
        <item x="3"/>
        <item x="4"/>
        <item x="5"/>
        <item x="6"/>
        <item x="7"/>
        <item x="8"/>
        <item x="9"/>
        <item x="10"/>
        <item x="11"/>
        <item x="12"/>
        <item x="13"/>
        <item x="14"/>
        <item t="default"/>
      </items>
    </pivotField>
    <pivotField showAll="0"/>
    <pivotField showAll="0"/>
    <pivotField numFmtId="41" showAll="0"/>
    <pivotField dataField="1" numFmtId="41" showAll="0"/>
    <pivotField dataField="1" numFmtId="41" showAll="0"/>
    <pivotField dataField="1" numFmtId="41" showAll="0"/>
    <pivotField dataField="1" numFmtId="41" showAll="0"/>
    <pivotField dataField="1" numFmtId="4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showAll="0">
      <items count="11">
        <item sd="0" x="0"/>
        <item sd="0" x="1"/>
        <item sd="0" x="2"/>
        <item sd="0" x="3"/>
        <item sd="0" x="4"/>
        <item sd="0" x="5"/>
        <item sd="0" x="6"/>
        <item sd="0" x="7"/>
        <item x="8"/>
        <item x="9"/>
        <item t="default"/>
      </items>
    </pivotField>
  </pivotFields>
  <rowFields count="1">
    <field x="0"/>
  </rowFields>
  <rowItems count="16">
    <i>
      <x/>
    </i>
    <i>
      <x v="1"/>
    </i>
    <i>
      <x v="2"/>
    </i>
    <i>
      <x v="3"/>
    </i>
    <i>
      <x v="4"/>
    </i>
    <i>
      <x v="5"/>
    </i>
    <i>
      <x v="6"/>
    </i>
    <i>
      <x v="7"/>
    </i>
    <i>
      <x v="8"/>
    </i>
    <i>
      <x v="9"/>
    </i>
    <i>
      <x v="10"/>
    </i>
    <i>
      <x v="11"/>
    </i>
    <i>
      <x v="12"/>
    </i>
    <i>
      <x v="13"/>
    </i>
    <i>
      <x v="14"/>
    </i>
    <i t="grand">
      <x/>
    </i>
  </rowItems>
  <colFields count="1">
    <field x="-2"/>
  </colFields>
  <colItems count="5">
    <i>
      <x/>
    </i>
    <i i="1">
      <x v="1"/>
    </i>
    <i i="2">
      <x v="2"/>
    </i>
    <i i="3">
      <x v="3"/>
    </i>
    <i i="4">
      <x v="4"/>
    </i>
  </colItems>
  <dataFields count="5">
    <dataField name="행사가액" fld="8" subtotal="average" baseField="0" baseItem="0" numFmtId="41"/>
    <dataField name="총 부여수량" fld="4" baseField="0" baseItem="0" numFmtId="41"/>
    <dataField name="취소(누계)" fld="5" baseField="0" baseItem="0" numFmtId="41"/>
    <dataField name="행사(누계)" fld="6" baseField="0" baseItem="0" numFmtId="41"/>
    <dataField name="행사가능수량" fld="7" baseField="0" baseItem="0" numFmtId="41"/>
  </dataFields>
  <formats count="31">
    <format dxfId="76">
      <pivotArea type="all" dataOnly="0" outline="0" fieldPosition="0"/>
    </format>
    <format dxfId="75">
      <pivotArea outline="0" collapsedLevelsAreSubtotals="1" fieldPosition="0"/>
    </format>
    <format dxfId="74">
      <pivotArea field="0" type="button" dataOnly="0" labelOnly="1" outline="0" axis="axisRow" fieldPosition="0"/>
    </format>
    <format dxfId="73">
      <pivotArea dataOnly="0" labelOnly="1" fieldPosition="0">
        <references count="1">
          <reference field="0" count="0"/>
        </references>
      </pivotArea>
    </format>
    <format dxfId="72">
      <pivotArea dataOnly="0" labelOnly="1" grandRow="1" outline="0" fieldPosition="0"/>
    </format>
    <format dxfId="71">
      <pivotArea dataOnly="0" labelOnly="1" outline="0" fieldPosition="0">
        <references count="1">
          <reference field="4294967294" count="5">
            <x v="0"/>
            <x v="1"/>
            <x v="2"/>
            <x v="3"/>
            <x v="4"/>
          </reference>
        </references>
      </pivotArea>
    </format>
    <format dxfId="70">
      <pivotArea type="all" dataOnly="0" outline="0" fieldPosition="0"/>
    </format>
    <format dxfId="69">
      <pivotArea outline="0" collapsedLevelsAreSubtotals="1" fieldPosition="0"/>
    </format>
    <format dxfId="68">
      <pivotArea field="0" type="button" dataOnly="0" labelOnly="1" outline="0" axis="axisRow" fieldPosition="0"/>
    </format>
    <format dxfId="67">
      <pivotArea dataOnly="0" labelOnly="1" fieldPosition="0">
        <references count="1">
          <reference field="0" count="0"/>
        </references>
      </pivotArea>
    </format>
    <format dxfId="66">
      <pivotArea dataOnly="0" labelOnly="1" grandRow="1" outline="0" fieldPosition="0"/>
    </format>
    <format dxfId="65">
      <pivotArea dataOnly="0" labelOnly="1" outline="0" fieldPosition="0">
        <references count="1">
          <reference field="4294967294" count="5">
            <x v="0"/>
            <x v="1"/>
            <x v="2"/>
            <x v="3"/>
            <x v="4"/>
          </reference>
        </references>
      </pivotArea>
    </format>
    <format dxfId="64">
      <pivotArea type="all" dataOnly="0" outline="0" fieldPosition="0"/>
    </format>
    <format dxfId="63">
      <pivotArea outline="0" collapsedLevelsAreSubtotals="1" fieldPosition="0"/>
    </format>
    <format dxfId="62">
      <pivotArea field="0" type="button" dataOnly="0" labelOnly="1" outline="0" axis="axisRow" fieldPosition="0"/>
    </format>
    <format dxfId="61">
      <pivotArea dataOnly="0" labelOnly="1" fieldPosition="0">
        <references count="1">
          <reference field="0" count="0"/>
        </references>
      </pivotArea>
    </format>
    <format dxfId="60">
      <pivotArea dataOnly="0" labelOnly="1" grandRow="1" outline="0" fieldPosition="0"/>
    </format>
    <format dxfId="59">
      <pivotArea dataOnly="0" labelOnly="1" outline="0" fieldPosition="0">
        <references count="1">
          <reference field="4294967294" count="5">
            <x v="0"/>
            <x v="1"/>
            <x v="2"/>
            <x v="3"/>
            <x v="4"/>
          </reference>
        </references>
      </pivotArea>
    </format>
    <format dxfId="58">
      <pivotArea field="0" grandRow="1" outline="0" collapsedLevelsAreSubtotals="1" axis="axisRow" fieldPosition="0">
        <references count="1">
          <reference field="4294967294" count="1" selected="0">
            <x v="0"/>
          </reference>
        </references>
      </pivotArea>
    </format>
    <format dxfId="57">
      <pivotArea type="all" dataOnly="0" outline="0" fieldPosition="0"/>
    </format>
    <format dxfId="56">
      <pivotArea outline="0" collapsedLevelsAreSubtotals="1" fieldPosition="0"/>
    </format>
    <format dxfId="55">
      <pivotArea field="0" type="button" dataOnly="0" labelOnly="1" outline="0" axis="axisRow" fieldPosition="0"/>
    </format>
    <format dxfId="54">
      <pivotArea dataOnly="0" labelOnly="1" fieldPosition="0">
        <references count="1">
          <reference field="0" count="0"/>
        </references>
      </pivotArea>
    </format>
    <format dxfId="53">
      <pivotArea dataOnly="0" labelOnly="1" grandRow="1" outline="0" fieldPosition="0"/>
    </format>
    <format dxfId="52">
      <pivotArea dataOnly="0" labelOnly="1" outline="0" fieldPosition="0">
        <references count="1">
          <reference field="4294967294" count="5">
            <x v="0"/>
            <x v="1"/>
            <x v="2"/>
            <x v="3"/>
            <x v="4"/>
          </reference>
        </references>
      </pivotArea>
    </format>
    <format dxfId="51">
      <pivotArea type="all" dataOnly="0" outline="0" fieldPosition="0"/>
    </format>
    <format dxfId="50">
      <pivotArea outline="0" collapsedLevelsAreSubtotals="1" fieldPosition="0"/>
    </format>
    <format dxfId="49">
      <pivotArea field="0" type="button" dataOnly="0" labelOnly="1" outline="0" axis="axisRow" fieldPosition="0"/>
    </format>
    <format dxfId="48">
      <pivotArea dataOnly="0" labelOnly="1" fieldPosition="0">
        <references count="1">
          <reference field="0" count="0"/>
        </references>
      </pivotArea>
    </format>
    <format dxfId="47">
      <pivotArea dataOnly="0" labelOnly="1" grandRow="1" outline="0" fieldPosition="0"/>
    </format>
    <format dxfId="46">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C1E566-0789-483A-89D3-7A8E481A8D5D}" name="피벗 테이블1" cacheId="1"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P3:U57" firstHeaderRow="1" firstDataRow="2" firstDataCol="1"/>
  <pivotFields count="16">
    <pivotField axis="axisRow" showAll="0">
      <items count="53">
        <item x="38"/>
        <item x="17"/>
        <item x="18"/>
        <item x="19"/>
        <item x="20"/>
        <item x="35"/>
        <item x="9"/>
        <item x="39"/>
        <item x="21"/>
        <item x="2"/>
        <item x="7"/>
        <item x="46"/>
        <item x="22"/>
        <item x="48"/>
        <item x="12"/>
        <item x="40"/>
        <item x="41"/>
        <item x="6"/>
        <item x="42"/>
        <item x="16"/>
        <item x="50"/>
        <item x="23"/>
        <item x="24"/>
        <item x="5"/>
        <item x="43"/>
        <item x="11"/>
        <item x="34"/>
        <item x="25"/>
        <item x="3"/>
        <item x="47"/>
        <item x="44"/>
        <item x="26"/>
        <item x="37"/>
        <item x="4"/>
        <item x="27"/>
        <item x="49"/>
        <item x="8"/>
        <item x="28"/>
        <item x="36"/>
        <item x="15"/>
        <item x="29"/>
        <item x="30"/>
        <item x="31"/>
        <item x="45"/>
        <item x="32"/>
        <item x="51"/>
        <item x="0"/>
        <item x="33"/>
        <item x="1"/>
        <item x="14"/>
        <item x="10"/>
        <item x="13"/>
        <item t="default"/>
      </items>
    </pivotField>
    <pivotField showAll="0"/>
    <pivotField showAll="0"/>
    <pivotField showAll="0"/>
    <pivotField showAll="0"/>
    <pivotField showAll="0"/>
    <pivotField numFmtId="41" showAll="0"/>
    <pivotField numFmtId="41" showAll="0"/>
    <pivotField numFmtId="41" showAll="0"/>
    <pivotField numFmtId="14" showAll="0">
      <items count="11">
        <item x="3"/>
        <item x="4"/>
        <item x="6"/>
        <item x="7"/>
        <item x="8"/>
        <item x="9"/>
        <item x="2"/>
        <item x="5"/>
        <item x="0"/>
        <item x="1"/>
        <item t="default"/>
      </items>
    </pivotField>
    <pivotField showAll="0"/>
    <pivotField dataField="1" numFmtId="4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axis="axisCol" showAll="0">
      <items count="7">
        <item sd="0" x="1"/>
        <item sd="0" x="2"/>
        <item sd="0" x="3"/>
        <item x="0"/>
        <item x="4"/>
        <item x="5"/>
        <item t="default"/>
      </items>
    </pivotField>
  </pivotFields>
  <rowFields count="1">
    <field x="0"/>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Fields count="1">
    <field x="15"/>
  </colFields>
  <colItems count="5">
    <i>
      <x/>
    </i>
    <i>
      <x v="1"/>
    </i>
    <i>
      <x v="2"/>
    </i>
    <i>
      <x v="4"/>
    </i>
    <i t="grand">
      <x/>
    </i>
  </colItems>
  <dataFields count="1">
    <dataField name="합계 : 행사차익" fld="11" baseField="0" baseItem="0" numFmtId="41"/>
  </dataFields>
  <formats count="20">
    <format dxfId="19">
      <pivotArea type="all" dataOnly="0" outline="0" fieldPosition="0"/>
    </format>
    <format dxfId="18">
      <pivotArea outline="0" collapsedLevelsAreSubtotals="1" fieldPosition="0"/>
    </format>
    <format dxfId="17">
      <pivotArea type="origin" dataOnly="0" labelOnly="1" outline="0" fieldPosition="0"/>
    </format>
    <format dxfId="16">
      <pivotArea field="15" type="button" dataOnly="0" labelOnly="1" outline="0" axis="axisCol" fieldPosition="0"/>
    </format>
    <format dxfId="15">
      <pivotArea type="topRight" dataOnly="0" labelOnly="1" outline="0" fieldPosition="0"/>
    </format>
    <format dxfId="14">
      <pivotArea field="0" type="button" dataOnly="0" labelOnly="1" outline="0" axis="axisRow" fieldPosition="0"/>
    </format>
    <format dxfId="13">
      <pivotArea dataOnly="0" labelOnly="1" fieldPosition="0">
        <references count="1">
          <reference field="0" count="0"/>
        </references>
      </pivotArea>
    </format>
    <format dxfId="12">
      <pivotArea dataOnly="0" labelOnly="1" grandRow="1" outline="0" fieldPosition="0"/>
    </format>
    <format dxfId="11">
      <pivotArea dataOnly="0" labelOnly="1" fieldPosition="0">
        <references count="1">
          <reference field="15" count="3">
            <x v="0"/>
            <x v="1"/>
            <x v="2"/>
          </reference>
        </references>
      </pivotArea>
    </format>
    <format dxfId="10">
      <pivotArea dataOnly="0" labelOnly="1" grandCol="1" outline="0" fieldPosition="0"/>
    </format>
    <format dxfId="9">
      <pivotArea type="all" dataOnly="0" outline="0" fieldPosition="0"/>
    </format>
    <format dxfId="8">
      <pivotArea outline="0" collapsedLevelsAreSubtotals="1" fieldPosition="0"/>
    </format>
    <format dxfId="7">
      <pivotArea type="origin" dataOnly="0" labelOnly="1" outline="0" fieldPosition="0"/>
    </format>
    <format dxfId="6">
      <pivotArea field="15" type="button" dataOnly="0" labelOnly="1" outline="0" axis="axisCol" fieldPosition="0"/>
    </format>
    <format dxfId="5">
      <pivotArea type="topRight" dataOnly="0" labelOnly="1" outline="0" fieldPosition="0"/>
    </format>
    <format dxfId="4">
      <pivotArea field="0" type="button" dataOnly="0" labelOnly="1" outline="0" axis="axisRow" fieldPosition="0"/>
    </format>
    <format dxfId="3">
      <pivotArea dataOnly="0" labelOnly="1" fieldPosition="0">
        <references count="1">
          <reference field="0" count="0"/>
        </references>
      </pivotArea>
    </format>
    <format dxfId="2">
      <pivotArea dataOnly="0" labelOnly="1" grandRow="1" outline="0" fieldPosition="0"/>
    </format>
    <format dxfId="1">
      <pivotArea dataOnly="0" labelOnly="1" fieldPosition="0">
        <references count="1">
          <reference field="15" count="3">
            <x v="0"/>
            <x v="1"/>
            <x v="2"/>
          </reference>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EF62FA-F8B6-4405-AD04-78C947FA6180}" name="피벗 테이블2" cacheId="2"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W3:AA9" firstHeaderRow="1" firstDataRow="3" firstDataCol="1"/>
  <pivotFields count="13">
    <pivotField dataField="1" showAll="0"/>
    <pivotField showAll="0"/>
    <pivotField axis="axisCol" showAll="0">
      <items count="2">
        <item x="0"/>
        <item t="default"/>
      </items>
    </pivotField>
    <pivotField showAll="0"/>
    <pivotField showAll="0"/>
    <pivotField numFmtId="14" showAll="0"/>
    <pivotField axis="axisRow" numFmtId="41" showAll="0">
      <items count="4">
        <item x="0"/>
        <item x="1"/>
        <item x="2"/>
        <item t="default"/>
      </items>
    </pivotField>
    <pivotField numFmtId="41" showAll="0"/>
    <pivotField dataField="1" numFmtId="41" showAll="0"/>
    <pivotField numFmtId="14" showAll="0"/>
    <pivotField numFmtId="41" showAll="0"/>
    <pivotField numFmtId="41" showAll="0"/>
    <pivotField showAll="0"/>
  </pivotFields>
  <rowFields count="1">
    <field x="6"/>
  </rowFields>
  <rowItems count="4">
    <i>
      <x/>
    </i>
    <i>
      <x v="1"/>
    </i>
    <i>
      <x v="2"/>
    </i>
    <i t="grand">
      <x/>
    </i>
  </rowItems>
  <colFields count="2">
    <field x="2"/>
    <field x="-2"/>
  </colFields>
  <colItems count="4">
    <i>
      <x/>
      <x/>
    </i>
    <i r="1" i="1">
      <x v="1"/>
    </i>
    <i t="grand">
      <x/>
    </i>
    <i t="grand" i="1">
      <x/>
    </i>
  </colItems>
  <dataFields count="2">
    <dataField name="합계 : 신청" fld="8" baseField="0" baseItem="0" numFmtId="41"/>
    <dataField name="개수 : 이름" fld="0" subtotal="count" baseField="0" baseItem="0"/>
  </dataFields>
  <formats count="26">
    <format dxfId="45">
      <pivotArea type="all" dataOnly="0" outline="0" fieldPosition="0"/>
    </format>
    <format dxfId="44">
      <pivotArea outline="0" collapsedLevelsAreSubtotals="1" fieldPosition="0"/>
    </format>
    <format dxfId="43">
      <pivotArea type="origin" dataOnly="0" labelOnly="1" outline="0" fieldPosition="0"/>
    </format>
    <format dxfId="42">
      <pivotArea field="2" type="button" dataOnly="0" labelOnly="1" outline="0" axis="axisCol" fieldPosition="0"/>
    </format>
    <format dxfId="41">
      <pivotArea field="-2" type="button" dataOnly="0" labelOnly="1" outline="0" axis="axisCol" fieldPosition="1"/>
    </format>
    <format dxfId="40">
      <pivotArea type="topRight" dataOnly="0" labelOnly="1" outline="0" fieldPosition="0"/>
    </format>
    <format dxfId="39">
      <pivotArea field="6" type="button" dataOnly="0" labelOnly="1" outline="0" axis="axisRow" fieldPosition="0"/>
    </format>
    <format dxfId="38">
      <pivotArea dataOnly="0" labelOnly="1" fieldPosition="0">
        <references count="1">
          <reference field="6" count="0"/>
        </references>
      </pivotArea>
    </format>
    <format dxfId="37">
      <pivotArea dataOnly="0" labelOnly="1" grandRow="1" outline="0" fieldPosition="0"/>
    </format>
    <format dxfId="36">
      <pivotArea dataOnly="0" labelOnly="1" fieldPosition="0">
        <references count="1">
          <reference field="2" count="0"/>
        </references>
      </pivotArea>
    </format>
    <format dxfId="35">
      <pivotArea field="2" dataOnly="0" labelOnly="1" grandCol="1" outline="0" axis="axisCol" fieldPosition="0">
        <references count="1">
          <reference field="4294967294" count="1" selected="0">
            <x v="0"/>
          </reference>
        </references>
      </pivotArea>
    </format>
    <format dxfId="34">
      <pivotArea field="2" dataOnly="0" labelOnly="1" grandCol="1" outline="0" axis="axisCol" fieldPosition="0">
        <references count="1">
          <reference field="4294967294" count="1" selected="0">
            <x v="1"/>
          </reference>
        </references>
      </pivotArea>
    </format>
    <format dxfId="33">
      <pivotArea dataOnly="0" labelOnly="1" outline="0" fieldPosition="0">
        <references count="2">
          <reference field="4294967294" count="2">
            <x v="0"/>
            <x v="1"/>
          </reference>
          <reference field="2" count="1" selected="0">
            <x v="0"/>
          </reference>
        </references>
      </pivotArea>
    </format>
    <format dxfId="32">
      <pivotArea type="all" dataOnly="0" outline="0" fieldPosition="0"/>
    </format>
    <format dxfId="31">
      <pivotArea outline="0" collapsedLevelsAreSubtotals="1" fieldPosition="0"/>
    </format>
    <format dxfId="30">
      <pivotArea type="origin" dataOnly="0" labelOnly="1" outline="0" fieldPosition="0"/>
    </format>
    <format dxfId="29">
      <pivotArea field="2" type="button" dataOnly="0" labelOnly="1" outline="0" axis="axisCol" fieldPosition="0"/>
    </format>
    <format dxfId="28">
      <pivotArea field="-2" type="button" dataOnly="0" labelOnly="1" outline="0" axis="axisCol" fieldPosition="1"/>
    </format>
    <format dxfId="27">
      <pivotArea type="topRight" dataOnly="0" labelOnly="1" outline="0" fieldPosition="0"/>
    </format>
    <format dxfId="26">
      <pivotArea field="6" type="button" dataOnly="0" labelOnly="1" outline="0" axis="axisRow" fieldPosition="0"/>
    </format>
    <format dxfId="25">
      <pivotArea dataOnly="0" labelOnly="1" fieldPosition="0">
        <references count="1">
          <reference field="6" count="0"/>
        </references>
      </pivotArea>
    </format>
    <format dxfId="24">
      <pivotArea dataOnly="0" labelOnly="1" grandRow="1" outline="0" fieldPosition="0"/>
    </format>
    <format dxfId="23">
      <pivotArea dataOnly="0" labelOnly="1" fieldPosition="0">
        <references count="1">
          <reference field="2" count="0"/>
        </references>
      </pivotArea>
    </format>
    <format dxfId="22">
      <pivotArea field="2" dataOnly="0" labelOnly="1" grandCol="1" outline="0" axis="axisCol" fieldPosition="0">
        <references count="1">
          <reference field="4294967294" count="1" selected="0">
            <x v="0"/>
          </reference>
        </references>
      </pivotArea>
    </format>
    <format dxfId="21">
      <pivotArea field="2" dataOnly="0" labelOnly="1" grandCol="1" outline="0" axis="axisCol" fieldPosition="0">
        <references count="1">
          <reference field="4294967294" count="1" selected="0">
            <x v="1"/>
          </reference>
        </references>
      </pivotArea>
    </format>
    <format dxfId="20">
      <pivotArea dataOnly="0" labelOnly="1" outline="0" fieldPosition="0">
        <references count="2">
          <reference field="4294967294" count="2">
            <x v="0"/>
            <x v="1"/>
          </reference>
          <reference field="2"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9.bin"/><Relationship Id="rId1" Type="http://schemas.openxmlformats.org/officeDocument/2006/relationships/hyperlink" Target="https://ksd.or.kr/ko/service-information/ksd-service/fee-gui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EA888-AD42-4F55-A472-6E67DD33E73C}">
  <sheetPr>
    <pageSetUpPr fitToPage="1"/>
  </sheetPr>
  <dimension ref="A1:AR142"/>
  <sheetViews>
    <sheetView tabSelected="1" zoomScale="70" zoomScaleNormal="70" workbookViewId="0">
      <pane ySplit="24" topLeftCell="A124" activePane="bottomLeft" state="frozen"/>
      <selection pane="bottomLeft" activeCell="G9" sqref="G9:G15"/>
    </sheetView>
  </sheetViews>
  <sheetFormatPr defaultRowHeight="14.15"/>
  <cols>
    <col min="1" max="1" width="15.640625" style="86" bestFit="1" customWidth="1"/>
    <col min="2" max="2" width="9.7109375" style="86" bestFit="1" customWidth="1"/>
    <col min="3" max="3" width="12.5703125" style="86" bestFit="1" customWidth="1"/>
    <col min="4" max="4" width="11.85546875" style="86" bestFit="1" customWidth="1"/>
    <col min="5" max="5" width="11.2109375" style="87" bestFit="1" customWidth="1"/>
    <col min="6" max="6" width="14.2109375" style="87" bestFit="1" customWidth="1"/>
    <col min="7" max="9" width="10.640625" style="87" customWidth="1"/>
    <col min="10" max="10" width="10.5" style="87" bestFit="1" customWidth="1"/>
    <col min="11" max="11" width="9.7109375" style="86" bestFit="1" customWidth="1"/>
    <col min="12" max="12" width="9.85546875" style="86" bestFit="1" customWidth="1"/>
    <col min="13" max="13" width="20.35546875" style="88" hidden="1" customWidth="1"/>
    <col min="14" max="14" width="18.35546875" style="88" hidden="1" customWidth="1"/>
    <col min="15" max="15" width="22.92578125" style="88" hidden="1" customWidth="1"/>
    <col min="16" max="16" width="15.640625" style="88" hidden="1" customWidth="1"/>
    <col min="17" max="17" width="17.640625" style="88" hidden="1" customWidth="1"/>
    <col min="18" max="18" width="19.5703125" style="88" hidden="1" customWidth="1"/>
    <col min="19" max="19" width="22.35546875" style="88" hidden="1" customWidth="1"/>
    <col min="20" max="20" width="0" style="85" hidden="1" customWidth="1"/>
    <col min="21" max="21" width="17" style="91" hidden="1" customWidth="1"/>
    <col min="22" max="22" width="19.5703125" style="91" hidden="1" customWidth="1"/>
    <col min="23" max="23" width="16.42578125" style="91" hidden="1" customWidth="1"/>
    <col min="24" max="24" width="13.35546875" style="91" hidden="1" customWidth="1"/>
    <col min="25" max="25" width="14.5" style="91" hidden="1" customWidth="1"/>
    <col min="26" max="26" width="19" style="91" hidden="1" customWidth="1"/>
    <col min="27" max="27" width="20.0703125" style="91" hidden="1" customWidth="1"/>
    <col min="28" max="30" width="22.640625" style="91" hidden="1" customWidth="1"/>
    <col min="31" max="39" width="0" style="91" hidden="1" customWidth="1"/>
    <col min="40" max="43" width="9.140625" style="91"/>
    <col min="44" max="44" width="29.92578125" style="91" customWidth="1"/>
    <col min="45" max="16384" width="9.140625" style="91"/>
  </cols>
  <sheetData>
    <row r="1" spans="1:44" s="85" customFormat="1" ht="18">
      <c r="A1" s="78" t="s">
        <v>242</v>
      </c>
      <c r="B1" s="79"/>
      <c r="C1" s="80"/>
      <c r="D1" s="81">
        <v>46112</v>
      </c>
      <c r="E1" s="82" t="s">
        <v>243</v>
      </c>
      <c r="F1" s="83"/>
      <c r="G1" s="83"/>
      <c r="H1" s="83"/>
      <c r="I1" s="83"/>
      <c r="J1" s="83"/>
      <c r="K1" s="79"/>
      <c r="L1" s="79"/>
      <c r="M1" s="84"/>
      <c r="N1" s="84"/>
      <c r="O1" s="84"/>
      <c r="P1" s="84"/>
      <c r="Q1" s="84"/>
      <c r="R1" s="84"/>
      <c r="S1" s="84"/>
    </row>
    <row r="2" spans="1:44">
      <c r="L2" s="87"/>
      <c r="T2" s="89"/>
      <c r="U2" s="90"/>
      <c r="V2" s="90"/>
      <c r="W2" s="90"/>
      <c r="X2" s="90"/>
      <c r="Y2" s="90"/>
      <c r="Z2" s="90"/>
      <c r="AA2" s="90"/>
      <c r="AB2" s="90"/>
      <c r="AC2" s="90"/>
      <c r="AD2" s="90"/>
      <c r="AE2" s="90"/>
      <c r="AF2" s="90"/>
      <c r="AG2" s="90"/>
      <c r="AH2" s="90"/>
      <c r="AI2" s="90"/>
      <c r="AJ2" s="90"/>
      <c r="AK2" s="90"/>
      <c r="AL2" s="90"/>
      <c r="AM2" s="90"/>
      <c r="AN2" s="90"/>
      <c r="AO2" s="90"/>
    </row>
    <row r="3" spans="1:44" ht="20.05" customHeight="1">
      <c r="A3" s="92" t="s">
        <v>244</v>
      </c>
      <c r="B3" s="92" t="s">
        <v>245</v>
      </c>
      <c r="C3" s="92" t="s">
        <v>246</v>
      </c>
      <c r="D3" s="92" t="s">
        <v>247</v>
      </c>
      <c r="E3" s="92" t="s">
        <v>248</v>
      </c>
      <c r="F3" s="92" t="s">
        <v>249</v>
      </c>
      <c r="K3" s="93"/>
      <c r="L3" s="93"/>
      <c r="T3" s="91"/>
      <c r="AN3" s="94"/>
      <c r="AO3" s="86"/>
    </row>
    <row r="4" spans="1:44" ht="20.05" customHeight="1">
      <c r="A4" s="95">
        <v>43717</v>
      </c>
      <c r="B4" s="96">
        <v>500</v>
      </c>
      <c r="C4" s="96">
        <v>118000</v>
      </c>
      <c r="D4" s="96">
        <v>0</v>
      </c>
      <c r="E4" s="96">
        <v>118000</v>
      </c>
      <c r="F4" s="96">
        <v>0</v>
      </c>
      <c r="L4" s="87"/>
      <c r="T4" s="91"/>
      <c r="AN4" s="86"/>
      <c r="AO4" s="86"/>
    </row>
    <row r="5" spans="1:44" ht="20.05" customHeight="1">
      <c r="A5" s="95">
        <v>43917</v>
      </c>
      <c r="B5" s="96">
        <v>1250</v>
      </c>
      <c r="C5" s="96">
        <v>199000</v>
      </c>
      <c r="D5" s="96">
        <v>22500</v>
      </c>
      <c r="E5" s="96">
        <v>176500</v>
      </c>
      <c r="F5" s="96">
        <v>0</v>
      </c>
      <c r="K5" s="97"/>
      <c r="L5" s="87"/>
      <c r="T5" s="91"/>
      <c r="AN5" s="97"/>
      <c r="AO5" s="86"/>
      <c r="AP5" s="90"/>
    </row>
    <row r="6" spans="1:44" ht="20.05" customHeight="1">
      <c r="A6" s="95">
        <v>44090</v>
      </c>
      <c r="B6" s="96">
        <v>2000</v>
      </c>
      <c r="C6" s="96">
        <v>215620</v>
      </c>
      <c r="D6" s="96">
        <v>75040</v>
      </c>
      <c r="E6" s="96">
        <v>140580</v>
      </c>
      <c r="F6" s="96">
        <v>0</v>
      </c>
      <c r="K6" s="97"/>
      <c r="L6" s="87"/>
      <c r="T6" s="91"/>
      <c r="AN6" s="97"/>
      <c r="AO6" s="86"/>
      <c r="AP6" s="90"/>
    </row>
    <row r="7" spans="1:44" ht="20.05" customHeight="1">
      <c r="A7" s="95">
        <v>44285</v>
      </c>
      <c r="B7" s="96">
        <v>2000</v>
      </c>
      <c r="C7" s="96">
        <v>47000</v>
      </c>
      <c r="D7" s="96">
        <v>0</v>
      </c>
      <c r="E7" s="96">
        <v>47000</v>
      </c>
      <c r="F7" s="96">
        <v>0</v>
      </c>
      <c r="L7" s="87"/>
      <c r="T7" s="91"/>
      <c r="AN7" s="97"/>
      <c r="AO7" s="86"/>
    </row>
    <row r="8" spans="1:44" ht="20.05" customHeight="1">
      <c r="A8" s="95">
        <v>44431</v>
      </c>
      <c r="B8" s="96">
        <v>2000</v>
      </c>
      <c r="C8" s="96">
        <v>20200</v>
      </c>
      <c r="D8" s="96">
        <v>9300</v>
      </c>
      <c r="E8" s="96">
        <v>10900</v>
      </c>
      <c r="F8" s="96">
        <v>0</v>
      </c>
      <c r="L8" s="87"/>
      <c r="T8" s="91"/>
      <c r="AN8" s="97"/>
      <c r="AO8" s="86"/>
      <c r="AR8" s="98"/>
    </row>
    <row r="9" spans="1:44" ht="20.05" customHeight="1">
      <c r="A9" s="95">
        <v>44501</v>
      </c>
      <c r="B9" s="96">
        <v>4130</v>
      </c>
      <c r="C9" s="96">
        <v>191600</v>
      </c>
      <c r="D9" s="96">
        <v>38000</v>
      </c>
      <c r="E9" s="96">
        <v>101170</v>
      </c>
      <c r="F9" s="96">
        <v>52430</v>
      </c>
      <c r="K9" s="97"/>
      <c r="L9" s="87"/>
      <c r="T9" s="91"/>
      <c r="AN9" s="97"/>
      <c r="AO9" s="86"/>
      <c r="AP9" s="90"/>
    </row>
    <row r="10" spans="1:44" ht="20.05" customHeight="1">
      <c r="A10" s="95">
        <v>44515</v>
      </c>
      <c r="B10" s="96">
        <v>4130</v>
      </c>
      <c r="C10" s="96">
        <v>3200</v>
      </c>
      <c r="D10" s="96">
        <v>0</v>
      </c>
      <c r="E10" s="96">
        <v>2400</v>
      </c>
      <c r="F10" s="96">
        <v>800</v>
      </c>
      <c r="K10" s="97"/>
      <c r="L10" s="87"/>
      <c r="T10" s="91"/>
      <c r="AN10" s="97"/>
      <c r="AO10" s="86"/>
      <c r="AP10" s="90"/>
      <c r="AR10" s="98"/>
    </row>
    <row r="11" spans="1:44" ht="20.05" customHeight="1">
      <c r="A11" s="95">
        <v>44651</v>
      </c>
      <c r="B11" s="96">
        <v>4130</v>
      </c>
      <c r="C11" s="96">
        <v>129800</v>
      </c>
      <c r="D11" s="96">
        <v>64500</v>
      </c>
      <c r="E11" s="96">
        <v>63300</v>
      </c>
      <c r="F11" s="96">
        <v>2000</v>
      </c>
      <c r="K11" s="97"/>
      <c r="L11" s="87"/>
      <c r="T11" s="91"/>
      <c r="AN11" s="97"/>
      <c r="AO11" s="86"/>
      <c r="AP11" s="90"/>
    </row>
    <row r="12" spans="1:44" ht="20.05" customHeight="1">
      <c r="A12" s="95">
        <v>44924</v>
      </c>
      <c r="B12" s="96">
        <v>4130</v>
      </c>
      <c r="C12" s="96">
        <v>172000</v>
      </c>
      <c r="D12" s="96">
        <v>36750</v>
      </c>
      <c r="E12" s="96">
        <v>44050</v>
      </c>
      <c r="F12" s="96">
        <v>91200</v>
      </c>
      <c r="K12" s="97"/>
      <c r="L12" s="87"/>
      <c r="T12" s="91"/>
      <c r="AN12" s="97"/>
      <c r="AO12" s="86"/>
      <c r="AP12" s="90"/>
    </row>
    <row r="13" spans="1:44" ht="20.05" customHeight="1">
      <c r="A13" s="95">
        <v>45015</v>
      </c>
      <c r="B13" s="96">
        <v>4130</v>
      </c>
      <c r="C13" s="96">
        <v>4000</v>
      </c>
      <c r="D13" s="96">
        <v>0</v>
      </c>
      <c r="E13" s="96">
        <v>0</v>
      </c>
      <c r="F13" s="96">
        <v>4000</v>
      </c>
      <c r="K13" s="97"/>
      <c r="L13" s="91"/>
      <c r="T13" s="91"/>
      <c r="AN13" s="86"/>
      <c r="AO13" s="86"/>
    </row>
    <row r="14" spans="1:44" ht="20.05" customHeight="1">
      <c r="A14" s="95">
        <v>45379</v>
      </c>
      <c r="B14" s="96">
        <v>5150</v>
      </c>
      <c r="C14" s="96">
        <v>122600</v>
      </c>
      <c r="D14" s="96">
        <v>20000</v>
      </c>
      <c r="E14" s="96">
        <v>0</v>
      </c>
      <c r="F14" s="96">
        <v>102600</v>
      </c>
      <c r="K14" s="97"/>
      <c r="T14" s="91"/>
      <c r="AN14" s="86"/>
      <c r="AO14" s="86"/>
    </row>
    <row r="15" spans="1:44" ht="20.05" customHeight="1">
      <c r="A15" s="95">
        <v>45742</v>
      </c>
      <c r="B15" s="96">
        <v>6590</v>
      </c>
      <c r="C15" s="96">
        <v>11900</v>
      </c>
      <c r="D15" s="96">
        <v>8000</v>
      </c>
      <c r="E15" s="96">
        <v>0</v>
      </c>
      <c r="F15" s="96">
        <v>3900</v>
      </c>
      <c r="K15" s="97"/>
      <c r="T15" s="91"/>
      <c r="AN15" s="86"/>
      <c r="AO15" s="86"/>
    </row>
    <row r="16" spans="1:44" ht="20.05" customHeight="1">
      <c r="A16" s="95">
        <v>45957</v>
      </c>
      <c r="B16" s="96">
        <v>25450</v>
      </c>
      <c r="C16" s="96">
        <v>500</v>
      </c>
      <c r="D16" s="96">
        <v>500</v>
      </c>
      <c r="E16" s="96">
        <v>0</v>
      </c>
      <c r="F16" s="96">
        <v>0</v>
      </c>
      <c r="K16" s="97"/>
      <c r="T16" s="91"/>
      <c r="AN16" s="86"/>
      <c r="AO16" s="86"/>
    </row>
    <row r="17" spans="1:41" ht="20.05" customHeight="1">
      <c r="A17" s="95">
        <v>45988</v>
      </c>
      <c r="B17" s="96">
        <v>25350</v>
      </c>
      <c r="C17" s="96">
        <v>5000</v>
      </c>
      <c r="D17" s="96">
        <v>0</v>
      </c>
      <c r="E17" s="96">
        <v>0</v>
      </c>
      <c r="F17" s="96">
        <v>5000</v>
      </c>
      <c r="K17" s="97"/>
      <c r="T17" s="91"/>
      <c r="AN17" s="86"/>
      <c r="AO17" s="86"/>
    </row>
    <row r="18" spans="1:41" ht="20.05" customHeight="1">
      <c r="A18" s="95">
        <v>46107</v>
      </c>
      <c r="B18" s="96">
        <v>17390</v>
      </c>
      <c r="C18" s="96">
        <v>1000</v>
      </c>
      <c r="D18" s="96">
        <v>0</v>
      </c>
      <c r="E18" s="96">
        <v>0</v>
      </c>
      <c r="F18" s="96">
        <v>1000</v>
      </c>
      <c r="T18" s="91"/>
    </row>
    <row r="19" spans="1:41" ht="15">
      <c r="A19" s="92" t="s">
        <v>158</v>
      </c>
      <c r="B19" s="99">
        <v>4022.6724137931033</v>
      </c>
      <c r="C19" s="96">
        <v>1241420</v>
      </c>
      <c r="D19" s="96">
        <v>274590</v>
      </c>
      <c r="E19" s="96">
        <v>703900</v>
      </c>
      <c r="F19" s="96">
        <v>262930</v>
      </c>
      <c r="T19" s="91"/>
    </row>
    <row r="20" spans="1:41" ht="15" customHeight="1">
      <c r="A20" s="85"/>
      <c r="B20" s="100"/>
      <c r="C20" s="84"/>
      <c r="D20" s="97"/>
      <c r="T20" s="91"/>
    </row>
    <row r="21" spans="1:41" ht="23.25" customHeight="1">
      <c r="A21" s="101" t="s">
        <v>250</v>
      </c>
      <c r="T21" s="91"/>
    </row>
    <row r="22" spans="1:41" ht="15" customHeight="1">
      <c r="T22" s="91"/>
    </row>
    <row r="23" spans="1:41" s="105" customFormat="1" ht="15" customHeight="1">
      <c r="A23" s="102" t="s">
        <v>251</v>
      </c>
      <c r="B23" s="103" t="s">
        <v>252</v>
      </c>
      <c r="C23" s="103" t="s">
        <v>253</v>
      </c>
      <c r="D23" s="104" t="s">
        <v>254</v>
      </c>
      <c r="E23" s="104" t="s">
        <v>254</v>
      </c>
      <c r="F23" s="104" t="s">
        <v>255</v>
      </c>
      <c r="G23" s="104" t="s">
        <v>256</v>
      </c>
      <c r="H23" s="104" t="s">
        <v>257</v>
      </c>
      <c r="I23" s="104" t="s">
        <v>258</v>
      </c>
      <c r="J23" s="203" t="s">
        <v>259</v>
      </c>
      <c r="K23" s="204"/>
      <c r="M23" s="106"/>
      <c r="N23" s="106"/>
      <c r="O23" s="106"/>
      <c r="P23" s="106"/>
      <c r="Q23" s="106"/>
      <c r="R23" s="106"/>
      <c r="S23" s="106"/>
    </row>
    <row r="24" spans="1:41" s="105" customFormat="1" ht="15" customHeight="1">
      <c r="A24" s="107" t="s">
        <v>260</v>
      </c>
      <c r="B24" s="108" t="s">
        <v>261</v>
      </c>
      <c r="C24" s="108" t="s">
        <v>262</v>
      </c>
      <c r="D24" s="109" t="s">
        <v>263</v>
      </c>
      <c r="E24" s="109" t="s">
        <v>264</v>
      </c>
      <c r="F24" s="109" t="s">
        <v>265</v>
      </c>
      <c r="G24" s="109" t="s">
        <v>266</v>
      </c>
      <c r="H24" s="109" t="s">
        <v>267</v>
      </c>
      <c r="I24" s="109" t="s">
        <v>268</v>
      </c>
      <c r="J24" s="110" t="s">
        <v>269</v>
      </c>
      <c r="K24" s="111" t="s">
        <v>270</v>
      </c>
      <c r="M24" s="112" t="s">
        <v>271</v>
      </c>
      <c r="N24" s="112" t="s">
        <v>272</v>
      </c>
      <c r="O24" s="112" t="s">
        <v>273</v>
      </c>
      <c r="P24" s="112" t="s">
        <v>274</v>
      </c>
      <c r="Q24" s="112" t="s">
        <v>275</v>
      </c>
      <c r="R24" s="112" t="s">
        <v>276</v>
      </c>
      <c r="S24" s="112" t="s">
        <v>277</v>
      </c>
      <c r="U24" s="113" t="s">
        <v>278</v>
      </c>
      <c r="V24" s="113" t="s">
        <v>279</v>
      </c>
      <c r="W24" s="113" t="s">
        <v>280</v>
      </c>
      <c r="X24" s="113" t="s">
        <v>281</v>
      </c>
      <c r="Y24" s="113" t="s">
        <v>282</v>
      </c>
      <c r="Z24" s="113" t="s">
        <v>283</v>
      </c>
      <c r="AA24" s="113" t="s">
        <v>284</v>
      </c>
      <c r="AB24" s="113" t="s">
        <v>285</v>
      </c>
      <c r="AC24" s="113" t="s">
        <v>286</v>
      </c>
      <c r="AD24" s="113" t="s">
        <v>287</v>
      </c>
    </row>
    <row r="25" spans="1:41" s="105" customFormat="1" ht="15" customHeight="1">
      <c r="A25" s="114">
        <v>43717</v>
      </c>
      <c r="B25" s="115" t="s">
        <v>288</v>
      </c>
      <c r="C25" s="115" t="s">
        <v>289</v>
      </c>
      <c r="D25" s="116">
        <v>200</v>
      </c>
      <c r="E25" s="116">
        <f>D25*250*2</f>
        <v>100000</v>
      </c>
      <c r="F25" s="116">
        <v>0</v>
      </c>
      <c r="G25" s="116">
        <f>E25</f>
        <v>100000</v>
      </c>
      <c r="H25" s="117">
        <f t="shared" ref="H25:H125" si="0">E25-F25-G25</f>
        <v>0</v>
      </c>
      <c r="I25" s="118">
        <v>500</v>
      </c>
      <c r="J25" s="115" t="s">
        <v>290</v>
      </c>
      <c r="K25" s="119" t="s">
        <v>291</v>
      </c>
      <c r="M25" s="106">
        <v>50000</v>
      </c>
      <c r="N25" s="106">
        <v>0</v>
      </c>
      <c r="O25" s="106">
        <v>50000</v>
      </c>
      <c r="P25" s="106">
        <v>50000</v>
      </c>
      <c r="Q25" s="106">
        <v>0</v>
      </c>
      <c r="R25" s="106">
        <v>0</v>
      </c>
      <c r="S25" s="106">
        <v>0</v>
      </c>
      <c r="U25" s="113" t="s">
        <v>292</v>
      </c>
      <c r="V25" s="113" t="s">
        <v>293</v>
      </c>
      <c r="W25" s="113" t="s">
        <v>294</v>
      </c>
      <c r="X25" s="120">
        <v>514500000</v>
      </c>
      <c r="Y25" s="113" t="s">
        <v>295</v>
      </c>
      <c r="Z25" s="113"/>
      <c r="AA25" s="113" t="s">
        <v>296</v>
      </c>
      <c r="AB25" s="120">
        <v>25000</v>
      </c>
      <c r="AC25" s="113" t="s">
        <v>297</v>
      </c>
      <c r="AD25" s="120">
        <v>25000</v>
      </c>
    </row>
    <row r="26" spans="1:41" s="105" customFormat="1" ht="15" customHeight="1">
      <c r="A26" s="121">
        <v>43717</v>
      </c>
      <c r="B26" s="122" t="s">
        <v>298</v>
      </c>
      <c r="C26" s="122" t="s">
        <v>299</v>
      </c>
      <c r="D26" s="123">
        <v>20</v>
      </c>
      <c r="E26" s="123">
        <f>D26*250*2</f>
        <v>10000</v>
      </c>
      <c r="F26" s="123">
        <v>0</v>
      </c>
      <c r="G26" s="123">
        <f>E26</f>
        <v>10000</v>
      </c>
      <c r="H26" s="124">
        <f t="shared" si="0"/>
        <v>0</v>
      </c>
      <c r="I26" s="125">
        <v>500</v>
      </c>
      <c r="J26" s="122" t="s">
        <v>290</v>
      </c>
      <c r="K26" s="126" t="s">
        <v>291</v>
      </c>
      <c r="M26" s="106">
        <v>5000</v>
      </c>
      <c r="N26" s="106">
        <v>0</v>
      </c>
      <c r="O26" s="106">
        <v>5000</v>
      </c>
      <c r="P26" s="106">
        <v>5000</v>
      </c>
      <c r="Q26" s="106">
        <v>0</v>
      </c>
      <c r="R26" s="106">
        <v>0</v>
      </c>
      <c r="S26" s="106">
        <v>0</v>
      </c>
      <c r="U26" s="113" t="s">
        <v>292</v>
      </c>
      <c r="V26" s="113" t="s">
        <v>293</v>
      </c>
      <c r="W26" s="113" t="s">
        <v>294</v>
      </c>
      <c r="X26" s="120">
        <v>51450000</v>
      </c>
      <c r="Y26" s="113" t="s">
        <v>295</v>
      </c>
      <c r="Z26" s="113"/>
      <c r="AA26" s="113" t="s">
        <v>296</v>
      </c>
      <c r="AB26" s="120">
        <v>2500</v>
      </c>
      <c r="AC26" s="113" t="s">
        <v>297</v>
      </c>
      <c r="AD26" s="120">
        <v>2500</v>
      </c>
    </row>
    <row r="27" spans="1:41" s="105" customFormat="1" ht="15" customHeight="1">
      <c r="A27" s="121">
        <v>43717</v>
      </c>
      <c r="B27" s="122" t="s">
        <v>300</v>
      </c>
      <c r="C27" s="122" t="s">
        <v>299</v>
      </c>
      <c r="D27" s="123">
        <v>16</v>
      </c>
      <c r="E27" s="123">
        <f>D27*250*2</f>
        <v>8000</v>
      </c>
      <c r="F27" s="123">
        <v>0</v>
      </c>
      <c r="G27" s="123">
        <f>E27</f>
        <v>8000</v>
      </c>
      <c r="H27" s="124">
        <f t="shared" si="0"/>
        <v>0</v>
      </c>
      <c r="I27" s="125">
        <v>500</v>
      </c>
      <c r="J27" s="122" t="s">
        <v>290</v>
      </c>
      <c r="K27" s="126" t="s">
        <v>291</v>
      </c>
      <c r="M27" s="106">
        <v>4000</v>
      </c>
      <c r="N27" s="106">
        <v>0</v>
      </c>
      <c r="O27" s="106">
        <v>4000</v>
      </c>
      <c r="P27" s="106">
        <v>4000</v>
      </c>
      <c r="Q27" s="106">
        <v>0</v>
      </c>
      <c r="R27" s="106">
        <v>0</v>
      </c>
      <c r="S27" s="106">
        <v>0</v>
      </c>
      <c r="U27" s="113" t="s">
        <v>292</v>
      </c>
      <c r="V27" s="113" t="s">
        <v>293</v>
      </c>
      <c r="W27" s="113" t="s">
        <v>294</v>
      </c>
      <c r="X27" s="120">
        <v>41160000</v>
      </c>
      <c r="Y27" s="113" t="s">
        <v>295</v>
      </c>
      <c r="Z27" s="113"/>
      <c r="AA27" s="113" t="s">
        <v>296</v>
      </c>
      <c r="AB27" s="120">
        <v>2000</v>
      </c>
      <c r="AC27" s="113" t="s">
        <v>297</v>
      </c>
      <c r="AD27" s="120">
        <v>2000</v>
      </c>
    </row>
    <row r="28" spans="1:41" s="105" customFormat="1" ht="15" customHeight="1">
      <c r="A28" s="121">
        <v>43917</v>
      </c>
      <c r="B28" s="122" t="s">
        <v>301</v>
      </c>
      <c r="C28" s="122" t="s">
        <v>302</v>
      </c>
      <c r="D28" s="123">
        <v>625</v>
      </c>
      <c r="E28" s="123">
        <f t="shared" ref="E28:E63" si="1">D28*10*2</f>
        <v>12500</v>
      </c>
      <c r="F28" s="123">
        <f>E28</f>
        <v>12500</v>
      </c>
      <c r="G28" s="123">
        <v>0</v>
      </c>
      <c r="H28" s="124">
        <f t="shared" si="0"/>
        <v>0</v>
      </c>
      <c r="I28" s="125">
        <v>1250</v>
      </c>
      <c r="J28" s="122" t="s">
        <v>303</v>
      </c>
      <c r="K28" s="126" t="s">
        <v>304</v>
      </c>
      <c r="M28" s="106">
        <v>6250</v>
      </c>
      <c r="N28" s="106">
        <v>6250</v>
      </c>
      <c r="O28" s="106">
        <v>0</v>
      </c>
      <c r="P28" s="106">
        <v>0</v>
      </c>
      <c r="Q28" s="106">
        <v>0</v>
      </c>
      <c r="R28" s="106">
        <v>0</v>
      </c>
      <c r="S28" s="106">
        <v>0</v>
      </c>
      <c r="U28" s="113" t="s">
        <v>292</v>
      </c>
      <c r="V28" s="113" t="s">
        <v>293</v>
      </c>
      <c r="W28" s="113" t="s">
        <v>294</v>
      </c>
      <c r="X28" s="120">
        <v>0</v>
      </c>
      <c r="Y28" s="113" t="s">
        <v>305</v>
      </c>
      <c r="Z28" s="113" t="s">
        <v>306</v>
      </c>
      <c r="AA28" s="113" t="s">
        <v>307</v>
      </c>
      <c r="AB28" s="120">
        <v>3125</v>
      </c>
      <c r="AC28" s="113" t="s">
        <v>308</v>
      </c>
      <c r="AD28" s="120">
        <v>3125</v>
      </c>
    </row>
    <row r="29" spans="1:41" s="105" customFormat="1" ht="15" customHeight="1">
      <c r="A29" s="121">
        <v>43917</v>
      </c>
      <c r="B29" s="122" t="s">
        <v>309</v>
      </c>
      <c r="C29" s="122" t="s">
        <v>310</v>
      </c>
      <c r="D29" s="123">
        <v>5000</v>
      </c>
      <c r="E29" s="123">
        <f t="shared" si="1"/>
        <v>100000</v>
      </c>
      <c r="F29" s="123">
        <v>0</v>
      </c>
      <c r="G29" s="123">
        <f>97000+3000</f>
        <v>100000</v>
      </c>
      <c r="H29" s="124">
        <f t="shared" si="0"/>
        <v>0</v>
      </c>
      <c r="I29" s="125">
        <v>1250</v>
      </c>
      <c r="J29" s="122" t="s">
        <v>303</v>
      </c>
      <c r="K29" s="127">
        <v>46108</v>
      </c>
      <c r="M29" s="106">
        <v>50000</v>
      </c>
      <c r="N29" s="106">
        <v>0</v>
      </c>
      <c r="O29" s="106">
        <v>56500</v>
      </c>
      <c r="P29" s="106">
        <v>53500</v>
      </c>
      <c r="Q29" s="106">
        <v>3000</v>
      </c>
      <c r="R29" s="106">
        <v>0</v>
      </c>
      <c r="S29" s="106">
        <v>3000</v>
      </c>
      <c r="U29" s="113" t="s">
        <v>292</v>
      </c>
      <c r="V29" s="113" t="s">
        <v>293</v>
      </c>
      <c r="W29" s="113" t="s">
        <v>294</v>
      </c>
      <c r="X29" s="120">
        <v>581385000</v>
      </c>
      <c r="Y29" s="113" t="s">
        <v>295</v>
      </c>
      <c r="Z29" s="113"/>
      <c r="AA29" s="113" t="s">
        <v>307</v>
      </c>
      <c r="AB29" s="120">
        <v>25000</v>
      </c>
      <c r="AC29" s="113" t="s">
        <v>308</v>
      </c>
      <c r="AD29" s="120">
        <v>31500</v>
      </c>
    </row>
    <row r="30" spans="1:41" s="105" customFormat="1" ht="15" customHeight="1">
      <c r="A30" s="121">
        <v>43917</v>
      </c>
      <c r="B30" s="122" t="s">
        <v>311</v>
      </c>
      <c r="C30" s="122" t="s">
        <v>299</v>
      </c>
      <c r="D30" s="123">
        <v>1000</v>
      </c>
      <c r="E30" s="123">
        <f t="shared" si="1"/>
        <v>20000</v>
      </c>
      <c r="F30" s="123">
        <v>10000</v>
      </c>
      <c r="G30" s="123">
        <v>10000</v>
      </c>
      <c r="H30" s="124">
        <f t="shared" si="0"/>
        <v>0</v>
      </c>
      <c r="I30" s="125">
        <v>1250</v>
      </c>
      <c r="J30" s="122" t="s">
        <v>303</v>
      </c>
      <c r="K30" s="126" t="s">
        <v>304</v>
      </c>
      <c r="M30" s="106">
        <v>10000</v>
      </c>
      <c r="N30" s="106">
        <v>5000</v>
      </c>
      <c r="O30" s="106">
        <v>5000</v>
      </c>
      <c r="P30" s="106">
        <v>5000</v>
      </c>
      <c r="Q30" s="106">
        <v>0</v>
      </c>
      <c r="R30" s="106">
        <v>0</v>
      </c>
      <c r="S30" s="106">
        <v>0</v>
      </c>
      <c r="U30" s="113" t="s">
        <v>312</v>
      </c>
      <c r="V30" s="113" t="s">
        <v>293</v>
      </c>
      <c r="W30" s="113" t="s">
        <v>294</v>
      </c>
      <c r="X30" s="120">
        <v>51450000</v>
      </c>
      <c r="Y30" s="113" t="s">
        <v>313</v>
      </c>
      <c r="Z30" s="113" t="s">
        <v>314</v>
      </c>
      <c r="AA30" s="113" t="s">
        <v>304</v>
      </c>
      <c r="AB30" s="120">
        <v>5000</v>
      </c>
      <c r="AC30" s="113" t="s">
        <v>308</v>
      </c>
      <c r="AD30" s="120">
        <v>5000</v>
      </c>
    </row>
    <row r="31" spans="1:41" s="105" customFormat="1" ht="15" customHeight="1">
      <c r="A31" s="121">
        <v>43917</v>
      </c>
      <c r="B31" s="122" t="s">
        <v>315</v>
      </c>
      <c r="C31" s="122" t="s">
        <v>299</v>
      </c>
      <c r="D31" s="123">
        <v>475</v>
      </c>
      <c r="E31" s="123">
        <f t="shared" si="1"/>
        <v>9500</v>
      </c>
      <c r="F31" s="123">
        <v>0</v>
      </c>
      <c r="G31" s="123">
        <f>E31</f>
        <v>9500</v>
      </c>
      <c r="H31" s="124">
        <f t="shared" si="0"/>
        <v>0</v>
      </c>
      <c r="I31" s="125">
        <v>1250</v>
      </c>
      <c r="J31" s="122" t="s">
        <v>303</v>
      </c>
      <c r="K31" s="126" t="s">
        <v>304</v>
      </c>
      <c r="M31" s="106">
        <v>4750</v>
      </c>
      <c r="N31" s="106">
        <v>0</v>
      </c>
      <c r="O31" s="106">
        <v>4750</v>
      </c>
      <c r="P31" s="106">
        <v>4750</v>
      </c>
      <c r="Q31" s="106">
        <v>0</v>
      </c>
      <c r="R31" s="106">
        <v>0</v>
      </c>
      <c r="S31" s="106">
        <v>0</v>
      </c>
      <c r="U31" s="113" t="s">
        <v>292</v>
      </c>
      <c r="V31" s="113" t="s">
        <v>293</v>
      </c>
      <c r="W31" s="113" t="s">
        <v>294</v>
      </c>
      <c r="X31" s="120">
        <v>48877500</v>
      </c>
      <c r="Y31" s="113" t="s">
        <v>295</v>
      </c>
      <c r="Z31" s="113"/>
      <c r="AA31" s="113" t="s">
        <v>307</v>
      </c>
      <c r="AB31" s="120">
        <v>2375</v>
      </c>
      <c r="AC31" s="113" t="s">
        <v>308</v>
      </c>
      <c r="AD31" s="120">
        <v>2375</v>
      </c>
    </row>
    <row r="32" spans="1:41" s="105" customFormat="1" ht="15" customHeight="1">
      <c r="A32" s="121">
        <v>43917</v>
      </c>
      <c r="B32" s="122" t="s">
        <v>316</v>
      </c>
      <c r="C32" s="122" t="s">
        <v>299</v>
      </c>
      <c r="D32" s="123">
        <v>425</v>
      </c>
      <c r="E32" s="123">
        <f t="shared" si="1"/>
        <v>8500</v>
      </c>
      <c r="F32" s="123">
        <v>0</v>
      </c>
      <c r="G32" s="123">
        <f>E32</f>
        <v>8500</v>
      </c>
      <c r="H32" s="124">
        <f t="shared" si="0"/>
        <v>0</v>
      </c>
      <c r="I32" s="125">
        <v>1250</v>
      </c>
      <c r="J32" s="122" t="s">
        <v>303</v>
      </c>
      <c r="K32" s="126" t="s">
        <v>304</v>
      </c>
      <c r="M32" s="106">
        <v>4250</v>
      </c>
      <c r="N32" s="106">
        <v>0</v>
      </c>
      <c r="O32" s="106">
        <v>4250</v>
      </c>
      <c r="P32" s="106">
        <v>4250</v>
      </c>
      <c r="Q32" s="106">
        <v>0</v>
      </c>
      <c r="R32" s="106">
        <v>0</v>
      </c>
      <c r="S32" s="106">
        <v>0</v>
      </c>
      <c r="U32" s="113" t="s">
        <v>292</v>
      </c>
      <c r="V32" s="113" t="s">
        <v>293</v>
      </c>
      <c r="W32" s="113" t="s">
        <v>294</v>
      </c>
      <c r="X32" s="120">
        <v>43732500</v>
      </c>
      <c r="Y32" s="113" t="s">
        <v>295</v>
      </c>
      <c r="Z32" s="113"/>
      <c r="AA32" s="113" t="s">
        <v>307</v>
      </c>
      <c r="AB32" s="120">
        <v>2125</v>
      </c>
      <c r="AC32" s="113" t="s">
        <v>308</v>
      </c>
      <c r="AD32" s="120">
        <v>2125</v>
      </c>
    </row>
    <row r="33" spans="1:30" s="105" customFormat="1" ht="15" customHeight="1">
      <c r="A33" s="121">
        <v>43917</v>
      </c>
      <c r="B33" s="122" t="s">
        <v>317</v>
      </c>
      <c r="C33" s="122" t="s">
        <v>310</v>
      </c>
      <c r="D33" s="123">
        <v>750</v>
      </c>
      <c r="E33" s="123">
        <f t="shared" si="1"/>
        <v>15000</v>
      </c>
      <c r="F33" s="123">
        <v>0</v>
      </c>
      <c r="G33" s="123">
        <f>7500+7500</f>
        <v>15000</v>
      </c>
      <c r="H33" s="124">
        <f t="shared" si="0"/>
        <v>0</v>
      </c>
      <c r="I33" s="125">
        <v>1250</v>
      </c>
      <c r="J33" s="122" t="s">
        <v>303</v>
      </c>
      <c r="K33" s="127">
        <v>46108</v>
      </c>
      <c r="M33" s="106">
        <v>7500</v>
      </c>
      <c r="N33" s="106">
        <v>0</v>
      </c>
      <c r="O33" s="106">
        <v>11250</v>
      </c>
      <c r="P33" s="106">
        <v>3750</v>
      </c>
      <c r="Q33" s="106">
        <v>7500</v>
      </c>
      <c r="R33" s="106">
        <v>0</v>
      </c>
      <c r="S33" s="106">
        <v>7500</v>
      </c>
      <c r="U33" s="113" t="s">
        <v>292</v>
      </c>
      <c r="V33" s="113" t="s">
        <v>293</v>
      </c>
      <c r="W33" s="113" t="s">
        <v>294</v>
      </c>
      <c r="X33" s="120">
        <v>115762500</v>
      </c>
      <c r="Y33" s="113" t="s">
        <v>295</v>
      </c>
      <c r="Z33" s="113"/>
      <c r="AA33" s="113" t="s">
        <v>307</v>
      </c>
      <c r="AB33" s="120">
        <v>3750</v>
      </c>
      <c r="AC33" s="113" t="s">
        <v>308</v>
      </c>
      <c r="AD33" s="120">
        <v>7500</v>
      </c>
    </row>
    <row r="34" spans="1:30" s="105" customFormat="1" ht="15" customHeight="1">
      <c r="A34" s="121">
        <v>43917</v>
      </c>
      <c r="B34" s="122" t="s">
        <v>318</v>
      </c>
      <c r="C34" s="122" t="s">
        <v>299</v>
      </c>
      <c r="D34" s="123">
        <v>625</v>
      </c>
      <c r="E34" s="123">
        <f t="shared" si="1"/>
        <v>12500</v>
      </c>
      <c r="F34" s="123">
        <v>0</v>
      </c>
      <c r="G34" s="123">
        <v>12500</v>
      </c>
      <c r="H34" s="124">
        <f t="shared" si="0"/>
        <v>0</v>
      </c>
      <c r="I34" s="125">
        <v>1250</v>
      </c>
      <c r="J34" s="122" t="s">
        <v>303</v>
      </c>
      <c r="K34" s="126" t="s">
        <v>304</v>
      </c>
      <c r="M34" s="106">
        <v>6250</v>
      </c>
      <c r="N34" s="106">
        <v>0</v>
      </c>
      <c r="O34" s="106">
        <v>6250</v>
      </c>
      <c r="P34" s="106">
        <v>6250</v>
      </c>
      <c r="Q34" s="106">
        <v>0</v>
      </c>
      <c r="R34" s="106">
        <v>0</v>
      </c>
      <c r="S34" s="106">
        <v>0</v>
      </c>
      <c r="U34" s="113" t="s">
        <v>292</v>
      </c>
      <c r="V34" s="113" t="s">
        <v>293</v>
      </c>
      <c r="W34" s="113" t="s">
        <v>294</v>
      </c>
      <c r="X34" s="120">
        <v>64312500</v>
      </c>
      <c r="Y34" s="113" t="s">
        <v>295</v>
      </c>
      <c r="Z34" s="113"/>
      <c r="AA34" s="113" t="s">
        <v>307</v>
      </c>
      <c r="AB34" s="120">
        <v>3125</v>
      </c>
      <c r="AC34" s="113" t="s">
        <v>308</v>
      </c>
      <c r="AD34" s="120">
        <v>3125</v>
      </c>
    </row>
    <row r="35" spans="1:30" s="105" customFormat="1" ht="15" customHeight="1">
      <c r="A35" s="121">
        <v>43917</v>
      </c>
      <c r="B35" s="122" t="s">
        <v>319</v>
      </c>
      <c r="C35" s="122" t="s">
        <v>299</v>
      </c>
      <c r="D35" s="123">
        <v>400</v>
      </c>
      <c r="E35" s="123">
        <f t="shared" si="1"/>
        <v>8000</v>
      </c>
      <c r="F35" s="123">
        <v>0</v>
      </c>
      <c r="G35" s="123">
        <v>8000</v>
      </c>
      <c r="H35" s="124">
        <f t="shared" si="0"/>
        <v>0</v>
      </c>
      <c r="I35" s="125">
        <v>1250</v>
      </c>
      <c r="J35" s="122" t="s">
        <v>303</v>
      </c>
      <c r="K35" s="126" t="s">
        <v>304</v>
      </c>
      <c r="M35" s="106">
        <v>4000</v>
      </c>
      <c r="N35" s="106">
        <v>0</v>
      </c>
      <c r="O35" s="106">
        <v>4000</v>
      </c>
      <c r="P35" s="106">
        <v>4000</v>
      </c>
      <c r="Q35" s="106">
        <v>0</v>
      </c>
      <c r="R35" s="106">
        <v>0</v>
      </c>
      <c r="S35" s="106">
        <v>0</v>
      </c>
      <c r="U35" s="113" t="s">
        <v>292</v>
      </c>
      <c r="V35" s="113" t="s">
        <v>293</v>
      </c>
      <c r="W35" s="113" t="s">
        <v>294</v>
      </c>
      <c r="X35" s="120">
        <v>41160000</v>
      </c>
      <c r="Y35" s="113" t="s">
        <v>295</v>
      </c>
      <c r="Z35" s="113"/>
      <c r="AA35" s="113" t="s">
        <v>307</v>
      </c>
      <c r="AB35" s="120">
        <v>2000</v>
      </c>
      <c r="AC35" s="113" t="s">
        <v>308</v>
      </c>
      <c r="AD35" s="120">
        <v>2000</v>
      </c>
    </row>
    <row r="36" spans="1:30" s="105" customFormat="1" ht="15" customHeight="1">
      <c r="A36" s="121">
        <v>43917</v>
      </c>
      <c r="B36" s="122" t="s">
        <v>320</v>
      </c>
      <c r="C36" s="122" t="s">
        <v>299</v>
      </c>
      <c r="D36" s="123">
        <v>400</v>
      </c>
      <c r="E36" s="123">
        <f t="shared" si="1"/>
        <v>8000</v>
      </c>
      <c r="F36" s="123">
        <v>0</v>
      </c>
      <c r="G36" s="123">
        <v>8000</v>
      </c>
      <c r="H36" s="124">
        <f t="shared" si="0"/>
        <v>0</v>
      </c>
      <c r="I36" s="125">
        <v>1250</v>
      </c>
      <c r="J36" s="122" t="s">
        <v>303</v>
      </c>
      <c r="K36" s="126" t="s">
        <v>304</v>
      </c>
      <c r="M36" s="106">
        <v>4000</v>
      </c>
      <c r="N36" s="106">
        <v>0</v>
      </c>
      <c r="O36" s="106">
        <v>6000</v>
      </c>
      <c r="P36" s="106">
        <v>6000</v>
      </c>
      <c r="Q36" s="106">
        <v>0</v>
      </c>
      <c r="R36" s="106">
        <v>0</v>
      </c>
      <c r="S36" s="106">
        <v>0</v>
      </c>
      <c r="U36" s="113" t="s">
        <v>292</v>
      </c>
      <c r="V36" s="113" t="s">
        <v>293</v>
      </c>
      <c r="W36" s="113" t="s">
        <v>294</v>
      </c>
      <c r="X36" s="120">
        <v>61740000</v>
      </c>
      <c r="Y36" s="113" t="s">
        <v>295</v>
      </c>
      <c r="Z36" s="113"/>
      <c r="AA36" s="113" t="s">
        <v>307</v>
      </c>
      <c r="AB36" s="120">
        <v>2000</v>
      </c>
      <c r="AC36" s="113" t="s">
        <v>308</v>
      </c>
      <c r="AD36" s="120">
        <v>4000</v>
      </c>
    </row>
    <row r="37" spans="1:30" s="105" customFormat="1" ht="15" customHeight="1">
      <c r="A37" s="121">
        <v>43917</v>
      </c>
      <c r="B37" s="122" t="s">
        <v>298</v>
      </c>
      <c r="C37" s="122" t="s">
        <v>299</v>
      </c>
      <c r="D37" s="123">
        <v>250</v>
      </c>
      <c r="E37" s="123">
        <f t="shared" si="1"/>
        <v>5000</v>
      </c>
      <c r="F37" s="123">
        <v>0</v>
      </c>
      <c r="G37" s="123">
        <v>5000</v>
      </c>
      <c r="H37" s="124">
        <f t="shared" si="0"/>
        <v>0</v>
      </c>
      <c r="I37" s="125">
        <v>1250</v>
      </c>
      <c r="J37" s="122" t="s">
        <v>303</v>
      </c>
      <c r="K37" s="126" t="s">
        <v>304</v>
      </c>
      <c r="M37" s="106">
        <v>2500</v>
      </c>
      <c r="N37" s="106">
        <v>0</v>
      </c>
      <c r="O37" s="106">
        <v>2500</v>
      </c>
      <c r="P37" s="106">
        <v>2500</v>
      </c>
      <c r="Q37" s="106">
        <v>0</v>
      </c>
      <c r="R37" s="106">
        <v>0</v>
      </c>
      <c r="S37" s="106">
        <v>0</v>
      </c>
      <c r="U37" s="113" t="s">
        <v>292</v>
      </c>
      <c r="V37" s="113" t="s">
        <v>293</v>
      </c>
      <c r="W37" s="113" t="s">
        <v>294</v>
      </c>
      <c r="X37" s="120">
        <v>25725000</v>
      </c>
      <c r="Y37" s="113" t="s">
        <v>295</v>
      </c>
      <c r="Z37" s="113"/>
      <c r="AA37" s="113" t="s">
        <v>307</v>
      </c>
      <c r="AB37" s="120">
        <v>1250</v>
      </c>
      <c r="AC37" s="113" t="s">
        <v>308</v>
      </c>
      <c r="AD37" s="120">
        <v>1250</v>
      </c>
    </row>
    <row r="38" spans="1:30" s="105" customFormat="1" ht="15" customHeight="1">
      <c r="A38" s="121">
        <v>44090</v>
      </c>
      <c r="B38" s="122" t="s">
        <v>301</v>
      </c>
      <c r="C38" s="122" t="s">
        <v>302</v>
      </c>
      <c r="D38" s="123">
        <v>62</v>
      </c>
      <c r="E38" s="123">
        <f t="shared" si="1"/>
        <v>1240</v>
      </c>
      <c r="F38" s="123">
        <f>E38</f>
        <v>1240</v>
      </c>
      <c r="G38" s="123">
        <v>0</v>
      </c>
      <c r="H38" s="124">
        <f t="shared" si="0"/>
        <v>0</v>
      </c>
      <c r="I38" s="125">
        <v>2000</v>
      </c>
      <c r="J38" s="122" t="s">
        <v>321</v>
      </c>
      <c r="K38" s="126" t="s">
        <v>322</v>
      </c>
      <c r="M38" s="106">
        <v>620</v>
      </c>
      <c r="N38" s="106">
        <v>620</v>
      </c>
      <c r="O38" s="106">
        <v>0</v>
      </c>
      <c r="P38" s="106">
        <v>0</v>
      </c>
      <c r="Q38" s="106">
        <v>0</v>
      </c>
      <c r="R38" s="106">
        <v>0</v>
      </c>
      <c r="S38" s="106">
        <v>0</v>
      </c>
      <c r="U38" s="113" t="s">
        <v>292</v>
      </c>
      <c r="V38" s="113" t="s">
        <v>293</v>
      </c>
      <c r="W38" s="113" t="s">
        <v>294</v>
      </c>
      <c r="X38" s="120">
        <v>0</v>
      </c>
      <c r="Y38" s="113" t="s">
        <v>305</v>
      </c>
      <c r="Z38" s="113" t="s">
        <v>306</v>
      </c>
      <c r="AA38" s="113" t="s">
        <v>323</v>
      </c>
      <c r="AB38" s="120">
        <v>310</v>
      </c>
      <c r="AC38" s="113" t="s">
        <v>324</v>
      </c>
      <c r="AD38" s="120">
        <v>310</v>
      </c>
    </row>
    <row r="39" spans="1:30" s="105" customFormat="1" ht="15" customHeight="1">
      <c r="A39" s="121">
        <v>44090</v>
      </c>
      <c r="B39" s="122" t="s">
        <v>325</v>
      </c>
      <c r="C39" s="122" t="s">
        <v>326</v>
      </c>
      <c r="D39" s="123">
        <v>3000</v>
      </c>
      <c r="E39" s="123">
        <f t="shared" si="1"/>
        <v>60000</v>
      </c>
      <c r="F39" s="123">
        <f>E39</f>
        <v>60000</v>
      </c>
      <c r="G39" s="123">
        <v>0</v>
      </c>
      <c r="H39" s="124">
        <f t="shared" si="0"/>
        <v>0</v>
      </c>
      <c r="I39" s="125">
        <v>2000</v>
      </c>
      <c r="J39" s="122" t="s">
        <v>321</v>
      </c>
      <c r="K39" s="126" t="s">
        <v>322</v>
      </c>
      <c r="M39" s="106">
        <v>30000</v>
      </c>
      <c r="N39" s="106">
        <v>30000</v>
      </c>
      <c r="O39" s="106">
        <v>0</v>
      </c>
      <c r="P39" s="106">
        <v>0</v>
      </c>
      <c r="Q39" s="106">
        <v>0</v>
      </c>
      <c r="R39" s="106">
        <v>0</v>
      </c>
      <c r="S39" s="106">
        <v>0</v>
      </c>
      <c r="U39" s="113" t="s">
        <v>312</v>
      </c>
      <c r="V39" s="113" t="s">
        <v>293</v>
      </c>
      <c r="W39" s="113" t="s">
        <v>294</v>
      </c>
      <c r="X39" s="120">
        <v>0</v>
      </c>
      <c r="Y39" s="113" t="s">
        <v>305</v>
      </c>
      <c r="Z39" s="113" t="s">
        <v>327</v>
      </c>
      <c r="AA39" s="113" t="s">
        <v>322</v>
      </c>
      <c r="AB39" s="120">
        <v>15000</v>
      </c>
      <c r="AC39" s="113" t="s">
        <v>324</v>
      </c>
      <c r="AD39" s="120">
        <v>15000</v>
      </c>
    </row>
    <row r="40" spans="1:30" s="105" customFormat="1" ht="15" customHeight="1">
      <c r="A40" s="121">
        <v>44090</v>
      </c>
      <c r="B40" s="122" t="s">
        <v>328</v>
      </c>
      <c r="C40" s="122" t="s">
        <v>310</v>
      </c>
      <c r="D40" s="123">
        <v>300</v>
      </c>
      <c r="E40" s="123">
        <f t="shared" si="1"/>
        <v>6000</v>
      </c>
      <c r="F40" s="123">
        <v>0</v>
      </c>
      <c r="G40" s="123">
        <f>3000+3000</f>
        <v>6000</v>
      </c>
      <c r="H40" s="124">
        <f t="shared" si="0"/>
        <v>0</v>
      </c>
      <c r="I40" s="125">
        <v>2000</v>
      </c>
      <c r="J40" s="122" t="s">
        <v>321</v>
      </c>
      <c r="K40" s="127">
        <v>46108</v>
      </c>
      <c r="M40" s="106">
        <v>3000</v>
      </c>
      <c r="N40" s="106">
        <v>0</v>
      </c>
      <c r="O40" s="106">
        <v>4500</v>
      </c>
      <c r="P40" s="106">
        <v>1500</v>
      </c>
      <c r="Q40" s="106">
        <v>3000</v>
      </c>
      <c r="R40" s="106">
        <v>0</v>
      </c>
      <c r="S40" s="106">
        <v>3000</v>
      </c>
      <c r="U40" s="113" t="s">
        <v>292</v>
      </c>
      <c r="V40" s="113" t="s">
        <v>293</v>
      </c>
      <c r="W40" s="113" t="s">
        <v>294</v>
      </c>
      <c r="X40" s="120">
        <v>46305000</v>
      </c>
      <c r="Y40" s="113" t="s">
        <v>295</v>
      </c>
      <c r="Z40" s="113"/>
      <c r="AA40" s="113" t="s">
        <v>323</v>
      </c>
      <c r="AB40" s="120">
        <v>1500</v>
      </c>
      <c r="AC40" s="113" t="s">
        <v>324</v>
      </c>
      <c r="AD40" s="120">
        <v>3000</v>
      </c>
    </row>
    <row r="41" spans="1:30" s="105" customFormat="1" ht="15" customHeight="1">
      <c r="A41" s="121">
        <v>44090</v>
      </c>
      <c r="B41" s="122" t="s">
        <v>329</v>
      </c>
      <c r="C41" s="122" t="s">
        <v>299</v>
      </c>
      <c r="D41" s="123">
        <v>100</v>
      </c>
      <c r="E41" s="123">
        <f t="shared" si="1"/>
        <v>2000</v>
      </c>
      <c r="F41" s="123">
        <v>0</v>
      </c>
      <c r="G41" s="123">
        <v>2000</v>
      </c>
      <c r="H41" s="124">
        <f t="shared" si="0"/>
        <v>0</v>
      </c>
      <c r="I41" s="125">
        <v>2000</v>
      </c>
      <c r="J41" s="122" t="s">
        <v>321</v>
      </c>
      <c r="K41" s="126" t="s">
        <v>322</v>
      </c>
      <c r="M41" s="106">
        <v>1000</v>
      </c>
      <c r="N41" s="106">
        <v>0</v>
      </c>
      <c r="O41" s="106">
        <v>1000</v>
      </c>
      <c r="P41" s="106">
        <v>1000</v>
      </c>
      <c r="Q41" s="106">
        <v>0</v>
      </c>
      <c r="R41" s="106">
        <v>0</v>
      </c>
      <c r="S41" s="106">
        <v>0</v>
      </c>
      <c r="U41" s="113" t="s">
        <v>292</v>
      </c>
      <c r="V41" s="113" t="s">
        <v>293</v>
      </c>
      <c r="W41" s="113" t="s">
        <v>294</v>
      </c>
      <c r="X41" s="120">
        <v>10290000</v>
      </c>
      <c r="Y41" s="113" t="s">
        <v>295</v>
      </c>
      <c r="Z41" s="113"/>
      <c r="AA41" s="113" t="s">
        <v>323</v>
      </c>
      <c r="AB41" s="120">
        <v>500</v>
      </c>
      <c r="AC41" s="113" t="s">
        <v>324</v>
      </c>
      <c r="AD41" s="120">
        <v>500</v>
      </c>
    </row>
    <row r="42" spans="1:30" s="105" customFormat="1" ht="15" customHeight="1">
      <c r="A42" s="121">
        <v>44090</v>
      </c>
      <c r="B42" s="122" t="s">
        <v>330</v>
      </c>
      <c r="C42" s="122" t="s">
        <v>289</v>
      </c>
      <c r="D42" s="123">
        <v>800</v>
      </c>
      <c r="E42" s="123">
        <f t="shared" si="1"/>
        <v>16000</v>
      </c>
      <c r="F42" s="123">
        <v>0</v>
      </c>
      <c r="G42" s="123">
        <v>16000</v>
      </c>
      <c r="H42" s="124">
        <f t="shared" si="0"/>
        <v>0</v>
      </c>
      <c r="I42" s="125">
        <v>2000</v>
      </c>
      <c r="J42" s="122" t="s">
        <v>321</v>
      </c>
      <c r="K42" s="126" t="s">
        <v>322</v>
      </c>
      <c r="M42" s="106">
        <v>8000</v>
      </c>
      <c r="N42" s="106">
        <v>0</v>
      </c>
      <c r="O42" s="106">
        <v>8000</v>
      </c>
      <c r="P42" s="106">
        <v>8000</v>
      </c>
      <c r="Q42" s="106">
        <v>0</v>
      </c>
      <c r="R42" s="106">
        <v>0</v>
      </c>
      <c r="S42" s="106">
        <v>0</v>
      </c>
      <c r="U42" s="113" t="s">
        <v>292</v>
      </c>
      <c r="V42" s="113" t="s">
        <v>293</v>
      </c>
      <c r="W42" s="113" t="s">
        <v>294</v>
      </c>
      <c r="X42" s="120">
        <v>82320000</v>
      </c>
      <c r="Y42" s="113" t="s">
        <v>295</v>
      </c>
      <c r="Z42" s="113"/>
      <c r="AA42" s="113" t="s">
        <v>323</v>
      </c>
      <c r="AB42" s="120">
        <v>4000</v>
      </c>
      <c r="AC42" s="113" t="s">
        <v>324</v>
      </c>
      <c r="AD42" s="120">
        <v>4000</v>
      </c>
    </row>
    <row r="43" spans="1:30" s="105" customFormat="1" ht="15" customHeight="1">
      <c r="A43" s="121">
        <v>44090</v>
      </c>
      <c r="B43" s="122" t="s">
        <v>331</v>
      </c>
      <c r="C43" s="122" t="s">
        <v>289</v>
      </c>
      <c r="D43" s="123">
        <v>1000</v>
      </c>
      <c r="E43" s="123">
        <f t="shared" si="1"/>
        <v>20000</v>
      </c>
      <c r="F43" s="123">
        <v>10000</v>
      </c>
      <c r="G43" s="123">
        <v>10000</v>
      </c>
      <c r="H43" s="124">
        <f t="shared" si="0"/>
        <v>0</v>
      </c>
      <c r="I43" s="125">
        <v>2000</v>
      </c>
      <c r="J43" s="122" t="s">
        <v>321</v>
      </c>
      <c r="K43" s="126" t="s">
        <v>322</v>
      </c>
      <c r="M43" s="106">
        <v>10000</v>
      </c>
      <c r="N43" s="106">
        <v>0</v>
      </c>
      <c r="O43" s="106">
        <v>10000</v>
      </c>
      <c r="P43" s="106">
        <v>10000</v>
      </c>
      <c r="Q43" s="106">
        <v>0</v>
      </c>
      <c r="R43" s="106">
        <v>0</v>
      </c>
      <c r="S43" s="106">
        <v>0</v>
      </c>
      <c r="U43" s="113" t="s">
        <v>292</v>
      </c>
      <c r="V43" s="113" t="s">
        <v>293</v>
      </c>
      <c r="W43" s="113" t="s">
        <v>294</v>
      </c>
      <c r="X43" s="120">
        <v>102900000</v>
      </c>
      <c r="Y43" s="113" t="s">
        <v>295</v>
      </c>
      <c r="Z43" s="113"/>
      <c r="AA43" s="113" t="s">
        <v>323</v>
      </c>
      <c r="AB43" s="120">
        <v>5000</v>
      </c>
      <c r="AC43" s="113" t="s">
        <v>324</v>
      </c>
      <c r="AD43" s="120">
        <v>5000</v>
      </c>
    </row>
    <row r="44" spans="1:30" s="105" customFormat="1" ht="15" customHeight="1">
      <c r="A44" s="121">
        <v>44090</v>
      </c>
      <c r="B44" s="122" t="s">
        <v>332</v>
      </c>
      <c r="C44" s="122" t="s">
        <v>302</v>
      </c>
      <c r="D44" s="123">
        <v>100</v>
      </c>
      <c r="E44" s="123">
        <f t="shared" si="1"/>
        <v>2000</v>
      </c>
      <c r="F44" s="123">
        <v>1000</v>
      </c>
      <c r="G44" s="123">
        <v>1000</v>
      </c>
      <c r="H44" s="124">
        <f t="shared" si="0"/>
        <v>0</v>
      </c>
      <c r="I44" s="125">
        <v>2000</v>
      </c>
      <c r="J44" s="122" t="s">
        <v>321</v>
      </c>
      <c r="K44" s="126" t="s">
        <v>322</v>
      </c>
      <c r="M44" s="106">
        <v>1000</v>
      </c>
      <c r="N44" s="106">
        <v>500</v>
      </c>
      <c r="O44" s="106">
        <v>500</v>
      </c>
      <c r="P44" s="106">
        <v>500</v>
      </c>
      <c r="Q44" s="106">
        <v>0</v>
      </c>
      <c r="R44" s="106">
        <v>0</v>
      </c>
      <c r="S44" s="106">
        <v>0</v>
      </c>
      <c r="U44" s="113" t="s">
        <v>312</v>
      </c>
      <c r="V44" s="113" t="s">
        <v>293</v>
      </c>
      <c r="W44" s="113" t="s">
        <v>294</v>
      </c>
      <c r="X44" s="120">
        <v>5145000</v>
      </c>
      <c r="Y44" s="113" t="s">
        <v>305</v>
      </c>
      <c r="Z44" s="113" t="s">
        <v>333</v>
      </c>
      <c r="AA44" s="113" t="s">
        <v>322</v>
      </c>
      <c r="AB44" s="120">
        <v>500</v>
      </c>
      <c r="AC44" s="113" t="s">
        <v>324</v>
      </c>
      <c r="AD44" s="120">
        <v>500</v>
      </c>
    </row>
    <row r="45" spans="1:30" s="105" customFormat="1" ht="15" customHeight="1">
      <c r="A45" s="121">
        <v>44090</v>
      </c>
      <c r="B45" s="122" t="s">
        <v>334</v>
      </c>
      <c r="C45" s="122" t="s">
        <v>299</v>
      </c>
      <c r="D45" s="123">
        <v>50</v>
      </c>
      <c r="E45" s="123">
        <f t="shared" si="1"/>
        <v>1000</v>
      </c>
      <c r="F45" s="123">
        <v>0</v>
      </c>
      <c r="G45" s="123">
        <v>1000</v>
      </c>
      <c r="H45" s="124">
        <f t="shared" si="0"/>
        <v>0</v>
      </c>
      <c r="I45" s="125">
        <v>2000</v>
      </c>
      <c r="J45" s="122" t="s">
        <v>321</v>
      </c>
      <c r="K45" s="126" t="s">
        <v>322</v>
      </c>
      <c r="M45" s="106">
        <v>500</v>
      </c>
      <c r="N45" s="106">
        <v>0</v>
      </c>
      <c r="O45" s="106">
        <v>500</v>
      </c>
      <c r="P45" s="106">
        <v>500</v>
      </c>
      <c r="Q45" s="106">
        <v>0</v>
      </c>
      <c r="R45" s="106">
        <v>0</v>
      </c>
      <c r="S45" s="106">
        <v>0</v>
      </c>
      <c r="U45" s="113" t="s">
        <v>292</v>
      </c>
      <c r="V45" s="113" t="s">
        <v>293</v>
      </c>
      <c r="W45" s="113" t="s">
        <v>294</v>
      </c>
      <c r="X45" s="120">
        <v>5145000</v>
      </c>
      <c r="Y45" s="113" t="s">
        <v>295</v>
      </c>
      <c r="Z45" s="113"/>
      <c r="AA45" s="113" t="s">
        <v>323</v>
      </c>
      <c r="AB45" s="120">
        <v>250</v>
      </c>
      <c r="AC45" s="113" t="s">
        <v>324</v>
      </c>
      <c r="AD45" s="120">
        <v>250</v>
      </c>
    </row>
    <row r="46" spans="1:30" s="105" customFormat="1" ht="15" customHeight="1">
      <c r="A46" s="121">
        <v>44090</v>
      </c>
      <c r="B46" s="122" t="s">
        <v>309</v>
      </c>
      <c r="C46" s="122" t="s">
        <v>310</v>
      </c>
      <c r="D46" s="123">
        <v>1000</v>
      </c>
      <c r="E46" s="123">
        <f t="shared" si="1"/>
        <v>20000</v>
      </c>
      <c r="F46" s="123">
        <v>0</v>
      </c>
      <c r="G46" s="123">
        <f>10000+10000</f>
        <v>20000</v>
      </c>
      <c r="H46" s="124">
        <f t="shared" si="0"/>
        <v>0</v>
      </c>
      <c r="I46" s="125">
        <v>2000</v>
      </c>
      <c r="J46" s="122" t="s">
        <v>321</v>
      </c>
      <c r="K46" s="127">
        <v>46108</v>
      </c>
      <c r="M46" s="106">
        <v>10000</v>
      </c>
      <c r="N46" s="106">
        <v>0</v>
      </c>
      <c r="O46" s="106">
        <v>15000</v>
      </c>
      <c r="P46" s="106">
        <v>5000</v>
      </c>
      <c r="Q46" s="106">
        <v>10000</v>
      </c>
      <c r="R46" s="106">
        <v>0</v>
      </c>
      <c r="S46" s="106">
        <v>10000</v>
      </c>
      <c r="U46" s="113" t="s">
        <v>292</v>
      </c>
      <c r="V46" s="113" t="s">
        <v>293</v>
      </c>
      <c r="W46" s="113" t="s">
        <v>294</v>
      </c>
      <c r="X46" s="120">
        <v>154350000</v>
      </c>
      <c r="Y46" s="113" t="s">
        <v>295</v>
      </c>
      <c r="Z46" s="113"/>
      <c r="AA46" s="113" t="s">
        <v>323</v>
      </c>
      <c r="AB46" s="120">
        <v>5000</v>
      </c>
      <c r="AC46" s="113" t="s">
        <v>324</v>
      </c>
      <c r="AD46" s="120">
        <v>10000</v>
      </c>
    </row>
    <row r="47" spans="1:30" s="105" customFormat="1" ht="15" customHeight="1">
      <c r="A47" s="121">
        <v>44090</v>
      </c>
      <c r="B47" s="122" t="s">
        <v>311</v>
      </c>
      <c r="C47" s="122" t="s">
        <v>302</v>
      </c>
      <c r="D47" s="123">
        <v>100</v>
      </c>
      <c r="E47" s="123">
        <f t="shared" si="1"/>
        <v>2000</v>
      </c>
      <c r="F47" s="123">
        <v>2000</v>
      </c>
      <c r="G47" s="123">
        <v>0</v>
      </c>
      <c r="H47" s="124">
        <f t="shared" si="0"/>
        <v>0</v>
      </c>
      <c r="I47" s="125">
        <v>2000</v>
      </c>
      <c r="J47" s="122" t="s">
        <v>321</v>
      </c>
      <c r="K47" s="126" t="s">
        <v>322</v>
      </c>
      <c r="M47" s="106">
        <v>1000</v>
      </c>
      <c r="N47" s="106">
        <v>1000</v>
      </c>
      <c r="O47" s="106">
        <v>0</v>
      </c>
      <c r="P47" s="106">
        <v>0</v>
      </c>
      <c r="Q47" s="106">
        <v>0</v>
      </c>
      <c r="R47" s="106">
        <v>0</v>
      </c>
      <c r="S47" s="106">
        <v>0</v>
      </c>
      <c r="U47" s="113" t="s">
        <v>312</v>
      </c>
      <c r="V47" s="113" t="s">
        <v>293</v>
      </c>
      <c r="W47" s="113" t="s">
        <v>294</v>
      </c>
      <c r="X47" s="120">
        <v>0</v>
      </c>
      <c r="Y47" s="113" t="s">
        <v>305</v>
      </c>
      <c r="Z47" s="113" t="s">
        <v>314</v>
      </c>
      <c r="AA47" s="113" t="s">
        <v>322</v>
      </c>
      <c r="AB47" s="120">
        <v>500</v>
      </c>
      <c r="AC47" s="113" t="s">
        <v>324</v>
      </c>
      <c r="AD47" s="120">
        <v>500</v>
      </c>
    </row>
    <row r="48" spans="1:30" s="105" customFormat="1" ht="15" customHeight="1">
      <c r="A48" s="121">
        <v>44090</v>
      </c>
      <c r="B48" s="122" t="s">
        <v>315</v>
      </c>
      <c r="C48" s="122" t="s">
        <v>299</v>
      </c>
      <c r="D48" s="123">
        <v>47</v>
      </c>
      <c r="E48" s="123">
        <f t="shared" si="1"/>
        <v>940</v>
      </c>
      <c r="F48" s="123">
        <v>0</v>
      </c>
      <c r="G48" s="123">
        <v>940</v>
      </c>
      <c r="H48" s="124">
        <f t="shared" si="0"/>
        <v>0</v>
      </c>
      <c r="I48" s="125">
        <v>2000</v>
      </c>
      <c r="J48" s="122" t="s">
        <v>321</v>
      </c>
      <c r="K48" s="126" t="s">
        <v>322</v>
      </c>
      <c r="M48" s="106">
        <v>470</v>
      </c>
      <c r="N48" s="106">
        <v>0</v>
      </c>
      <c r="O48" s="106">
        <v>470</v>
      </c>
      <c r="P48" s="106">
        <v>470</v>
      </c>
      <c r="Q48" s="106">
        <v>0</v>
      </c>
      <c r="R48" s="106">
        <v>0</v>
      </c>
      <c r="S48" s="106">
        <v>0</v>
      </c>
      <c r="U48" s="113" t="s">
        <v>292</v>
      </c>
      <c r="V48" s="113" t="s">
        <v>293</v>
      </c>
      <c r="W48" s="113" t="s">
        <v>294</v>
      </c>
      <c r="X48" s="120">
        <v>4836300</v>
      </c>
      <c r="Y48" s="113" t="s">
        <v>295</v>
      </c>
      <c r="Z48" s="113"/>
      <c r="AA48" s="113" t="s">
        <v>323</v>
      </c>
      <c r="AB48" s="120">
        <v>235</v>
      </c>
      <c r="AC48" s="113" t="s">
        <v>324</v>
      </c>
      <c r="AD48" s="120">
        <v>235</v>
      </c>
    </row>
    <row r="49" spans="1:30" s="105" customFormat="1" ht="15" customHeight="1">
      <c r="A49" s="121">
        <v>44090</v>
      </c>
      <c r="B49" s="122" t="s">
        <v>316</v>
      </c>
      <c r="C49" s="122" t="s">
        <v>299</v>
      </c>
      <c r="D49" s="123">
        <v>42</v>
      </c>
      <c r="E49" s="123">
        <f t="shared" si="1"/>
        <v>840</v>
      </c>
      <c r="F49" s="123">
        <v>0</v>
      </c>
      <c r="G49" s="123">
        <v>840</v>
      </c>
      <c r="H49" s="124">
        <f t="shared" si="0"/>
        <v>0</v>
      </c>
      <c r="I49" s="125">
        <v>2000</v>
      </c>
      <c r="J49" s="122" t="s">
        <v>321</v>
      </c>
      <c r="K49" s="126" t="s">
        <v>322</v>
      </c>
      <c r="M49" s="106">
        <v>420</v>
      </c>
      <c r="N49" s="106">
        <v>0</v>
      </c>
      <c r="O49" s="106">
        <v>420</v>
      </c>
      <c r="P49" s="106">
        <v>420</v>
      </c>
      <c r="Q49" s="106">
        <v>0</v>
      </c>
      <c r="R49" s="106">
        <v>0</v>
      </c>
      <c r="S49" s="106">
        <v>0</v>
      </c>
      <c r="U49" s="113" t="s">
        <v>292</v>
      </c>
      <c r="V49" s="113" t="s">
        <v>293</v>
      </c>
      <c r="W49" s="113" t="s">
        <v>294</v>
      </c>
      <c r="X49" s="120">
        <v>4321800</v>
      </c>
      <c r="Y49" s="113" t="s">
        <v>295</v>
      </c>
      <c r="Z49" s="113"/>
      <c r="AA49" s="113" t="s">
        <v>323</v>
      </c>
      <c r="AB49" s="120">
        <v>210</v>
      </c>
      <c r="AC49" s="113" t="s">
        <v>324</v>
      </c>
      <c r="AD49" s="120">
        <v>210</v>
      </c>
    </row>
    <row r="50" spans="1:30" s="105" customFormat="1" ht="15" customHeight="1">
      <c r="A50" s="121">
        <v>44090</v>
      </c>
      <c r="B50" s="122" t="s">
        <v>317</v>
      </c>
      <c r="C50" s="122" t="s">
        <v>310</v>
      </c>
      <c r="D50" s="123">
        <v>1000</v>
      </c>
      <c r="E50" s="123">
        <f t="shared" si="1"/>
        <v>20000</v>
      </c>
      <c r="F50" s="123">
        <v>0</v>
      </c>
      <c r="G50" s="123">
        <f>10000+10000</f>
        <v>20000</v>
      </c>
      <c r="H50" s="124">
        <f t="shared" si="0"/>
        <v>0</v>
      </c>
      <c r="I50" s="125">
        <v>2000</v>
      </c>
      <c r="J50" s="122" t="s">
        <v>321</v>
      </c>
      <c r="K50" s="127">
        <v>46108</v>
      </c>
      <c r="M50" s="106">
        <v>10000</v>
      </c>
      <c r="N50" s="106">
        <v>0</v>
      </c>
      <c r="O50" s="106">
        <v>15000</v>
      </c>
      <c r="P50" s="106">
        <v>5000</v>
      </c>
      <c r="Q50" s="106">
        <v>10000</v>
      </c>
      <c r="R50" s="106">
        <v>0</v>
      </c>
      <c r="S50" s="106">
        <v>10000</v>
      </c>
      <c r="U50" s="113" t="s">
        <v>292</v>
      </c>
      <c r="V50" s="113" t="s">
        <v>293</v>
      </c>
      <c r="W50" s="113" t="s">
        <v>294</v>
      </c>
      <c r="X50" s="120">
        <v>154350000</v>
      </c>
      <c r="Y50" s="113" t="s">
        <v>295</v>
      </c>
      <c r="Z50" s="113"/>
      <c r="AA50" s="113" t="s">
        <v>323</v>
      </c>
      <c r="AB50" s="120">
        <v>5000</v>
      </c>
      <c r="AC50" s="113" t="s">
        <v>324</v>
      </c>
      <c r="AD50" s="120">
        <v>10000</v>
      </c>
    </row>
    <row r="51" spans="1:30" s="105" customFormat="1" ht="15" customHeight="1">
      <c r="A51" s="121">
        <v>44090</v>
      </c>
      <c r="B51" s="122" t="s">
        <v>318</v>
      </c>
      <c r="C51" s="122" t="s">
        <v>299</v>
      </c>
      <c r="D51" s="123">
        <v>100</v>
      </c>
      <c r="E51" s="123">
        <f t="shared" si="1"/>
        <v>2000</v>
      </c>
      <c r="F51" s="123">
        <v>0</v>
      </c>
      <c r="G51" s="123">
        <v>2000</v>
      </c>
      <c r="H51" s="124">
        <f t="shared" si="0"/>
        <v>0</v>
      </c>
      <c r="I51" s="125">
        <v>2000</v>
      </c>
      <c r="J51" s="122" t="s">
        <v>321</v>
      </c>
      <c r="K51" s="126" t="s">
        <v>322</v>
      </c>
      <c r="M51" s="106">
        <v>1000</v>
      </c>
      <c r="N51" s="106">
        <v>0</v>
      </c>
      <c r="O51" s="106">
        <v>1000</v>
      </c>
      <c r="P51" s="106">
        <v>1000</v>
      </c>
      <c r="Q51" s="106">
        <v>0</v>
      </c>
      <c r="R51" s="106">
        <v>0</v>
      </c>
      <c r="S51" s="106">
        <v>0</v>
      </c>
      <c r="U51" s="113" t="s">
        <v>292</v>
      </c>
      <c r="V51" s="113" t="s">
        <v>293</v>
      </c>
      <c r="W51" s="113" t="s">
        <v>294</v>
      </c>
      <c r="X51" s="120">
        <v>10290000</v>
      </c>
      <c r="Y51" s="113" t="s">
        <v>295</v>
      </c>
      <c r="Z51" s="113"/>
      <c r="AA51" s="113" t="s">
        <v>323</v>
      </c>
      <c r="AB51" s="120">
        <v>500</v>
      </c>
      <c r="AC51" s="113" t="s">
        <v>324</v>
      </c>
      <c r="AD51" s="120">
        <v>500</v>
      </c>
    </row>
    <row r="52" spans="1:30" s="105" customFormat="1" ht="15" customHeight="1">
      <c r="A52" s="121">
        <v>44090</v>
      </c>
      <c r="B52" s="122" t="s">
        <v>319</v>
      </c>
      <c r="C52" s="122" t="s">
        <v>299</v>
      </c>
      <c r="D52" s="123">
        <v>40</v>
      </c>
      <c r="E52" s="123">
        <f t="shared" si="1"/>
        <v>800</v>
      </c>
      <c r="F52" s="123">
        <v>400</v>
      </c>
      <c r="G52" s="123">
        <v>400</v>
      </c>
      <c r="H52" s="124">
        <f t="shared" si="0"/>
        <v>0</v>
      </c>
      <c r="I52" s="125">
        <v>2000</v>
      </c>
      <c r="J52" s="122" t="s">
        <v>321</v>
      </c>
      <c r="K52" s="127">
        <v>46108</v>
      </c>
      <c r="M52" s="106">
        <v>400</v>
      </c>
      <c r="N52" s="106">
        <v>0</v>
      </c>
      <c r="O52" s="106">
        <v>800</v>
      </c>
      <c r="P52" s="106">
        <v>400</v>
      </c>
      <c r="Q52" s="106">
        <v>400</v>
      </c>
      <c r="R52" s="106">
        <v>0</v>
      </c>
      <c r="S52" s="106">
        <v>400</v>
      </c>
      <c r="U52" s="113" t="s">
        <v>292</v>
      </c>
      <c r="V52" s="113" t="s">
        <v>293</v>
      </c>
      <c r="W52" s="113" t="s">
        <v>294</v>
      </c>
      <c r="X52" s="120">
        <v>8232000</v>
      </c>
      <c r="Y52" s="113" t="s">
        <v>295</v>
      </c>
      <c r="Z52" s="113"/>
      <c r="AA52" s="113" t="s">
        <v>323</v>
      </c>
      <c r="AB52" s="120">
        <v>400</v>
      </c>
      <c r="AC52" s="113" t="s">
        <v>324</v>
      </c>
      <c r="AD52" s="120">
        <v>400</v>
      </c>
    </row>
    <row r="53" spans="1:30" s="105" customFormat="1" ht="15" customHeight="1">
      <c r="A53" s="121">
        <v>44090</v>
      </c>
      <c r="B53" s="122" t="s">
        <v>320</v>
      </c>
      <c r="C53" s="122" t="s">
        <v>299</v>
      </c>
      <c r="D53" s="123">
        <v>40</v>
      </c>
      <c r="E53" s="123">
        <f t="shared" si="1"/>
        <v>800</v>
      </c>
      <c r="F53" s="123">
        <v>400</v>
      </c>
      <c r="G53" s="123">
        <v>400</v>
      </c>
      <c r="H53" s="124">
        <f t="shared" si="0"/>
        <v>0</v>
      </c>
      <c r="I53" s="125">
        <v>2000</v>
      </c>
      <c r="J53" s="122" t="s">
        <v>321</v>
      </c>
      <c r="K53" s="127">
        <v>46108</v>
      </c>
      <c r="M53" s="106">
        <v>400</v>
      </c>
      <c r="N53" s="106">
        <v>0</v>
      </c>
      <c r="O53" s="106">
        <v>800</v>
      </c>
      <c r="P53" s="106">
        <v>400</v>
      </c>
      <c r="Q53" s="106">
        <v>400</v>
      </c>
      <c r="R53" s="106">
        <v>0</v>
      </c>
      <c r="S53" s="106">
        <v>400</v>
      </c>
      <c r="U53" s="113" t="s">
        <v>292</v>
      </c>
      <c r="V53" s="113" t="s">
        <v>293</v>
      </c>
      <c r="W53" s="113" t="s">
        <v>294</v>
      </c>
      <c r="X53" s="120">
        <v>8232000</v>
      </c>
      <c r="Y53" s="113" t="s">
        <v>295</v>
      </c>
      <c r="Z53" s="113"/>
      <c r="AA53" s="113" t="s">
        <v>323</v>
      </c>
      <c r="AB53" s="120">
        <v>400</v>
      </c>
      <c r="AC53" s="113" t="s">
        <v>324</v>
      </c>
      <c r="AD53" s="120">
        <v>400</v>
      </c>
    </row>
    <row r="54" spans="1:30" s="105" customFormat="1" ht="15" customHeight="1">
      <c r="A54" s="121">
        <v>44090</v>
      </c>
      <c r="B54" s="122" t="s">
        <v>288</v>
      </c>
      <c r="C54" s="122" t="s">
        <v>289</v>
      </c>
      <c r="D54" s="123">
        <v>3000</v>
      </c>
      <c r="E54" s="123">
        <f t="shared" si="1"/>
        <v>60000</v>
      </c>
      <c r="F54" s="123">
        <v>0</v>
      </c>
      <c r="G54" s="123">
        <v>60000</v>
      </c>
      <c r="H54" s="124">
        <f t="shared" si="0"/>
        <v>0</v>
      </c>
      <c r="I54" s="125">
        <v>2000</v>
      </c>
      <c r="J54" s="122" t="s">
        <v>321</v>
      </c>
      <c r="K54" s="126" t="s">
        <v>322</v>
      </c>
      <c r="M54" s="106">
        <v>30000</v>
      </c>
      <c r="N54" s="106">
        <v>0</v>
      </c>
      <c r="O54" s="106">
        <v>30000</v>
      </c>
      <c r="P54" s="106">
        <v>30000</v>
      </c>
      <c r="Q54" s="106">
        <v>0</v>
      </c>
      <c r="R54" s="106">
        <v>0</v>
      </c>
      <c r="S54" s="106">
        <v>0</v>
      </c>
      <c r="U54" s="113" t="s">
        <v>292</v>
      </c>
      <c r="V54" s="113" t="s">
        <v>293</v>
      </c>
      <c r="W54" s="113" t="s">
        <v>294</v>
      </c>
      <c r="X54" s="120">
        <v>308700000</v>
      </c>
      <c r="Y54" s="113" t="s">
        <v>295</v>
      </c>
      <c r="Z54" s="113"/>
      <c r="AA54" s="113" t="s">
        <v>323</v>
      </c>
      <c r="AB54" s="120">
        <v>15000</v>
      </c>
      <c r="AC54" s="113" t="s">
        <v>324</v>
      </c>
      <c r="AD54" s="120">
        <v>15000</v>
      </c>
    </row>
    <row r="55" spans="1:30" s="105" customFormat="1" ht="15" customHeight="1">
      <c r="A55" s="121">
        <v>44285</v>
      </c>
      <c r="B55" s="122" t="s">
        <v>335</v>
      </c>
      <c r="C55" s="122" t="s">
        <v>326</v>
      </c>
      <c r="D55" s="123">
        <v>1350</v>
      </c>
      <c r="E55" s="123">
        <f t="shared" si="1"/>
        <v>27000</v>
      </c>
      <c r="F55" s="123">
        <v>0</v>
      </c>
      <c r="G55" s="123">
        <v>27000</v>
      </c>
      <c r="H55" s="124">
        <f t="shared" si="0"/>
        <v>0</v>
      </c>
      <c r="I55" s="125">
        <v>2000</v>
      </c>
      <c r="J55" s="122" t="s">
        <v>336</v>
      </c>
      <c r="K55" s="126" t="s">
        <v>337</v>
      </c>
      <c r="M55" s="106">
        <v>13500</v>
      </c>
      <c r="N55" s="106">
        <v>0</v>
      </c>
      <c r="O55" s="106">
        <v>13500</v>
      </c>
      <c r="P55" s="106">
        <v>13500</v>
      </c>
      <c r="Q55" s="106">
        <v>0</v>
      </c>
      <c r="R55" s="106">
        <v>0</v>
      </c>
      <c r="S55" s="106">
        <v>0</v>
      </c>
      <c r="U55" s="113" t="s">
        <v>338</v>
      </c>
      <c r="V55" s="113" t="s">
        <v>339</v>
      </c>
      <c r="W55" s="113" t="s">
        <v>294</v>
      </c>
      <c r="X55" s="120">
        <v>138915000</v>
      </c>
      <c r="Y55" s="113" t="s">
        <v>295</v>
      </c>
      <c r="Z55" s="113"/>
      <c r="AA55" s="113" t="s">
        <v>337</v>
      </c>
      <c r="AB55" s="120">
        <v>13500</v>
      </c>
      <c r="AC55" s="113"/>
      <c r="AD55" s="113"/>
    </row>
    <row r="56" spans="1:30" s="105" customFormat="1" ht="15" customHeight="1">
      <c r="A56" s="121">
        <v>44285</v>
      </c>
      <c r="B56" s="122" t="s">
        <v>340</v>
      </c>
      <c r="C56" s="122" t="s">
        <v>310</v>
      </c>
      <c r="D56" s="123">
        <v>1000</v>
      </c>
      <c r="E56" s="123">
        <f t="shared" si="1"/>
        <v>20000</v>
      </c>
      <c r="F56" s="123">
        <v>0</v>
      </c>
      <c r="G56" s="123">
        <v>20000</v>
      </c>
      <c r="H56" s="124">
        <f t="shared" si="0"/>
        <v>0</v>
      </c>
      <c r="I56" s="125">
        <v>2000</v>
      </c>
      <c r="J56" s="122" t="s">
        <v>336</v>
      </c>
      <c r="K56" s="126" t="s">
        <v>337</v>
      </c>
      <c r="M56" s="106">
        <v>10000</v>
      </c>
      <c r="N56" s="106">
        <v>0</v>
      </c>
      <c r="O56" s="106">
        <v>10000</v>
      </c>
      <c r="P56" s="106">
        <v>10000</v>
      </c>
      <c r="Q56" s="106">
        <v>0</v>
      </c>
      <c r="R56" s="106">
        <v>0</v>
      </c>
      <c r="S56" s="106">
        <v>0</v>
      </c>
      <c r="U56" s="113" t="s">
        <v>292</v>
      </c>
      <c r="V56" s="113" t="s">
        <v>293</v>
      </c>
      <c r="W56" s="113" t="s">
        <v>294</v>
      </c>
      <c r="X56" s="120">
        <v>102900000</v>
      </c>
      <c r="Y56" s="113" t="s">
        <v>295</v>
      </c>
      <c r="Z56" s="113"/>
      <c r="AA56" s="113" t="s">
        <v>341</v>
      </c>
      <c r="AB56" s="120">
        <v>5000</v>
      </c>
      <c r="AC56" s="113" t="s">
        <v>342</v>
      </c>
      <c r="AD56" s="120">
        <v>5000</v>
      </c>
    </row>
    <row r="57" spans="1:30" s="105" customFormat="1" ht="15" customHeight="1">
      <c r="A57" s="121">
        <v>44431</v>
      </c>
      <c r="B57" s="122" t="s">
        <v>343</v>
      </c>
      <c r="C57" s="122" t="s">
        <v>302</v>
      </c>
      <c r="D57" s="123">
        <v>200</v>
      </c>
      <c r="E57" s="123">
        <f t="shared" si="1"/>
        <v>4000</v>
      </c>
      <c r="F57" s="123">
        <v>4000</v>
      </c>
      <c r="G57" s="123">
        <v>0</v>
      </c>
      <c r="H57" s="124">
        <f t="shared" si="0"/>
        <v>0</v>
      </c>
      <c r="I57" s="125">
        <v>2000</v>
      </c>
      <c r="J57" s="122" t="s">
        <v>344</v>
      </c>
      <c r="K57" s="126" t="s">
        <v>345</v>
      </c>
      <c r="M57" s="106">
        <v>2000</v>
      </c>
      <c r="N57" s="106">
        <v>2000</v>
      </c>
      <c r="O57" s="106">
        <v>0</v>
      </c>
      <c r="P57" s="106">
        <v>0</v>
      </c>
      <c r="Q57" s="106">
        <v>0</v>
      </c>
      <c r="R57" s="106">
        <v>0</v>
      </c>
      <c r="S57" s="106">
        <v>0</v>
      </c>
      <c r="U57" s="113" t="s">
        <v>312</v>
      </c>
      <c r="V57" s="113" t="s">
        <v>293</v>
      </c>
      <c r="W57" s="113" t="s">
        <v>294</v>
      </c>
      <c r="X57" s="120">
        <v>0</v>
      </c>
      <c r="Y57" s="113" t="s">
        <v>305</v>
      </c>
      <c r="Z57" s="113" t="s">
        <v>333</v>
      </c>
      <c r="AA57" s="113" t="s">
        <v>345</v>
      </c>
      <c r="AB57" s="120">
        <v>1000</v>
      </c>
      <c r="AC57" s="113" t="s">
        <v>346</v>
      </c>
      <c r="AD57" s="120">
        <v>1000</v>
      </c>
    </row>
    <row r="58" spans="1:30" s="105" customFormat="1" ht="15" customHeight="1">
      <c r="A58" s="121">
        <v>44431</v>
      </c>
      <c r="B58" s="122" t="s">
        <v>347</v>
      </c>
      <c r="C58" s="122" t="s">
        <v>299</v>
      </c>
      <c r="D58" s="123">
        <v>50</v>
      </c>
      <c r="E58" s="123">
        <f t="shared" si="1"/>
        <v>1000</v>
      </c>
      <c r="F58" s="123">
        <v>0</v>
      </c>
      <c r="G58" s="123">
        <v>1000</v>
      </c>
      <c r="H58" s="124">
        <f t="shared" si="0"/>
        <v>0</v>
      </c>
      <c r="I58" s="125">
        <v>2000</v>
      </c>
      <c r="J58" s="122" t="s">
        <v>344</v>
      </c>
      <c r="K58" s="126" t="s">
        <v>345</v>
      </c>
      <c r="M58" s="106">
        <v>500</v>
      </c>
      <c r="N58" s="106">
        <v>0</v>
      </c>
      <c r="O58" s="106">
        <v>750</v>
      </c>
      <c r="P58" s="106">
        <v>750</v>
      </c>
      <c r="Q58" s="106">
        <v>0</v>
      </c>
      <c r="R58" s="106">
        <v>0</v>
      </c>
      <c r="S58" s="106">
        <v>0</v>
      </c>
      <c r="U58" s="113" t="s">
        <v>292</v>
      </c>
      <c r="V58" s="113" t="s">
        <v>293</v>
      </c>
      <c r="W58" s="113" t="s">
        <v>294</v>
      </c>
      <c r="X58" s="120">
        <v>7717500</v>
      </c>
      <c r="Y58" s="113" t="s">
        <v>295</v>
      </c>
      <c r="Z58" s="113"/>
      <c r="AA58" s="113" t="s">
        <v>348</v>
      </c>
      <c r="AB58" s="120">
        <v>250</v>
      </c>
      <c r="AC58" s="113" t="s">
        <v>346</v>
      </c>
      <c r="AD58" s="120">
        <v>500</v>
      </c>
    </row>
    <row r="59" spans="1:30" s="105" customFormat="1" ht="15" customHeight="1">
      <c r="A59" s="121">
        <v>44431</v>
      </c>
      <c r="B59" s="122" t="s">
        <v>349</v>
      </c>
      <c r="C59" s="122" t="s">
        <v>302</v>
      </c>
      <c r="D59" s="123">
        <v>50</v>
      </c>
      <c r="E59" s="123">
        <f t="shared" si="1"/>
        <v>1000</v>
      </c>
      <c r="F59" s="123">
        <v>1000</v>
      </c>
      <c r="G59" s="123">
        <v>0</v>
      </c>
      <c r="H59" s="124">
        <f t="shared" si="0"/>
        <v>0</v>
      </c>
      <c r="I59" s="125">
        <v>2000</v>
      </c>
      <c r="J59" s="122" t="s">
        <v>344</v>
      </c>
      <c r="K59" s="126" t="s">
        <v>345</v>
      </c>
      <c r="M59" s="106">
        <v>500</v>
      </c>
      <c r="N59" s="106">
        <v>500</v>
      </c>
      <c r="O59" s="106">
        <v>0</v>
      </c>
      <c r="P59" s="106">
        <v>0</v>
      </c>
      <c r="Q59" s="106">
        <v>0</v>
      </c>
      <c r="R59" s="106">
        <v>0</v>
      </c>
      <c r="S59" s="106">
        <v>0</v>
      </c>
      <c r="U59" s="113" t="s">
        <v>312</v>
      </c>
      <c r="V59" s="113" t="s">
        <v>293</v>
      </c>
      <c r="W59" s="113" t="s">
        <v>294</v>
      </c>
      <c r="X59" s="120">
        <v>0</v>
      </c>
      <c r="Y59" s="113" t="s">
        <v>305</v>
      </c>
      <c r="Z59" s="113" t="s">
        <v>350</v>
      </c>
      <c r="AA59" s="113" t="s">
        <v>345</v>
      </c>
      <c r="AB59" s="120">
        <v>250</v>
      </c>
      <c r="AC59" s="113" t="s">
        <v>346</v>
      </c>
      <c r="AD59" s="120">
        <v>250</v>
      </c>
    </row>
    <row r="60" spans="1:30" s="105" customFormat="1" ht="15" customHeight="1">
      <c r="A60" s="121">
        <v>44431</v>
      </c>
      <c r="B60" s="122" t="s">
        <v>351</v>
      </c>
      <c r="C60" s="122" t="s">
        <v>299</v>
      </c>
      <c r="D60" s="123">
        <v>200</v>
      </c>
      <c r="E60" s="123">
        <f t="shared" si="1"/>
        <v>4000</v>
      </c>
      <c r="F60" s="123">
        <v>0</v>
      </c>
      <c r="G60" s="123">
        <v>4000</v>
      </c>
      <c r="H60" s="124">
        <f t="shared" si="0"/>
        <v>0</v>
      </c>
      <c r="I60" s="125">
        <v>2000</v>
      </c>
      <c r="J60" s="122" t="s">
        <v>344</v>
      </c>
      <c r="K60" s="126" t="s">
        <v>345</v>
      </c>
      <c r="M60" s="106">
        <v>2000</v>
      </c>
      <c r="N60" s="106">
        <v>0</v>
      </c>
      <c r="O60" s="106">
        <v>4000</v>
      </c>
      <c r="P60" s="106">
        <v>4000</v>
      </c>
      <c r="Q60" s="106">
        <v>0</v>
      </c>
      <c r="R60" s="106">
        <v>0</v>
      </c>
      <c r="S60" s="106">
        <v>0</v>
      </c>
      <c r="U60" s="113" t="s">
        <v>292</v>
      </c>
      <c r="V60" s="113" t="s">
        <v>293</v>
      </c>
      <c r="W60" s="113" t="s">
        <v>294</v>
      </c>
      <c r="X60" s="120">
        <v>41160000</v>
      </c>
      <c r="Y60" s="113" t="s">
        <v>295</v>
      </c>
      <c r="Z60" s="113"/>
      <c r="AA60" s="113" t="s">
        <v>348</v>
      </c>
      <c r="AB60" s="120">
        <v>2000</v>
      </c>
      <c r="AC60" s="113" t="s">
        <v>346</v>
      </c>
      <c r="AD60" s="120">
        <v>2000</v>
      </c>
    </row>
    <row r="61" spans="1:30" s="105" customFormat="1" ht="15" customHeight="1">
      <c r="A61" s="121">
        <v>44431</v>
      </c>
      <c r="B61" s="122" t="s">
        <v>352</v>
      </c>
      <c r="C61" s="122" t="s">
        <v>302</v>
      </c>
      <c r="D61" s="123">
        <v>80</v>
      </c>
      <c r="E61" s="123">
        <f t="shared" si="1"/>
        <v>1600</v>
      </c>
      <c r="F61" s="123">
        <v>800</v>
      </c>
      <c r="G61" s="123">
        <v>800</v>
      </c>
      <c r="H61" s="124">
        <f t="shared" si="0"/>
        <v>0</v>
      </c>
      <c r="I61" s="125">
        <v>2000</v>
      </c>
      <c r="J61" s="122" t="s">
        <v>344</v>
      </c>
      <c r="K61" s="126" t="s">
        <v>345</v>
      </c>
      <c r="M61" s="106">
        <v>800</v>
      </c>
      <c r="N61" s="106">
        <v>400</v>
      </c>
      <c r="O61" s="106">
        <v>400</v>
      </c>
      <c r="P61" s="106">
        <v>400</v>
      </c>
      <c r="Q61" s="106">
        <v>0</v>
      </c>
      <c r="R61" s="106">
        <v>0</v>
      </c>
      <c r="S61" s="106">
        <v>0</v>
      </c>
      <c r="U61" s="113" t="s">
        <v>312</v>
      </c>
      <c r="V61" s="113" t="s">
        <v>293</v>
      </c>
      <c r="W61" s="113" t="s">
        <v>294</v>
      </c>
      <c r="X61" s="120">
        <v>4116000</v>
      </c>
      <c r="Y61" s="113" t="s">
        <v>305</v>
      </c>
      <c r="Z61" s="113" t="s">
        <v>353</v>
      </c>
      <c r="AA61" s="113" t="s">
        <v>345</v>
      </c>
      <c r="AB61" s="120">
        <v>400</v>
      </c>
      <c r="AC61" s="113" t="s">
        <v>346</v>
      </c>
      <c r="AD61" s="120">
        <v>400</v>
      </c>
    </row>
    <row r="62" spans="1:30" s="105" customFormat="1" ht="15" customHeight="1">
      <c r="A62" s="121">
        <v>44431</v>
      </c>
      <c r="B62" s="122" t="s">
        <v>354</v>
      </c>
      <c r="C62" s="122" t="s">
        <v>302</v>
      </c>
      <c r="D62" s="123">
        <v>350</v>
      </c>
      <c r="E62" s="123">
        <f t="shared" si="1"/>
        <v>7000</v>
      </c>
      <c r="F62" s="123">
        <v>3500</v>
      </c>
      <c r="G62" s="123">
        <v>3500</v>
      </c>
      <c r="H62" s="124">
        <f t="shared" si="0"/>
        <v>0</v>
      </c>
      <c r="I62" s="125">
        <v>2000</v>
      </c>
      <c r="J62" s="122" t="s">
        <v>344</v>
      </c>
      <c r="K62" s="126" t="s">
        <v>345</v>
      </c>
      <c r="M62" s="106">
        <v>3500</v>
      </c>
      <c r="N62" s="106">
        <v>1750</v>
      </c>
      <c r="O62" s="106">
        <v>1750</v>
      </c>
      <c r="P62" s="106">
        <v>1750</v>
      </c>
      <c r="Q62" s="106">
        <v>0</v>
      </c>
      <c r="R62" s="106">
        <v>0</v>
      </c>
      <c r="S62" s="106">
        <v>0</v>
      </c>
      <c r="U62" s="113" t="s">
        <v>292</v>
      </c>
      <c r="V62" s="113" t="s">
        <v>293</v>
      </c>
      <c r="W62" s="113" t="s">
        <v>294</v>
      </c>
      <c r="X62" s="120">
        <v>18007500</v>
      </c>
      <c r="Y62" s="113" t="s">
        <v>313</v>
      </c>
      <c r="Z62" s="113" t="s">
        <v>355</v>
      </c>
      <c r="AA62" s="113" t="s">
        <v>348</v>
      </c>
      <c r="AB62" s="120">
        <v>1750</v>
      </c>
      <c r="AC62" s="113" t="s">
        <v>346</v>
      </c>
      <c r="AD62" s="120">
        <v>1750</v>
      </c>
    </row>
    <row r="63" spans="1:30" s="105" customFormat="1" ht="15" customHeight="1">
      <c r="A63" s="121">
        <v>44431</v>
      </c>
      <c r="B63" s="122" t="s">
        <v>356</v>
      </c>
      <c r="C63" s="122" t="s">
        <v>299</v>
      </c>
      <c r="D63" s="123">
        <v>80</v>
      </c>
      <c r="E63" s="123">
        <f t="shared" si="1"/>
        <v>1600</v>
      </c>
      <c r="F63" s="123">
        <v>0</v>
      </c>
      <c r="G63" s="123">
        <v>1600</v>
      </c>
      <c r="H63" s="124">
        <f t="shared" si="0"/>
        <v>0</v>
      </c>
      <c r="I63" s="125">
        <v>2000</v>
      </c>
      <c r="J63" s="122" t="s">
        <v>344</v>
      </c>
      <c r="K63" s="126" t="s">
        <v>345</v>
      </c>
      <c r="M63" s="106">
        <v>800</v>
      </c>
      <c r="N63" s="106">
        <v>0</v>
      </c>
      <c r="O63" s="106">
        <v>1200</v>
      </c>
      <c r="P63" s="106">
        <v>1200</v>
      </c>
      <c r="Q63" s="106">
        <v>0</v>
      </c>
      <c r="R63" s="106">
        <v>0</v>
      </c>
      <c r="S63" s="106">
        <v>0</v>
      </c>
      <c r="U63" s="113" t="s">
        <v>292</v>
      </c>
      <c r="V63" s="113" t="s">
        <v>293</v>
      </c>
      <c r="W63" s="113" t="s">
        <v>294</v>
      </c>
      <c r="X63" s="120">
        <v>12348000</v>
      </c>
      <c r="Y63" s="113" t="s">
        <v>295</v>
      </c>
      <c r="Z63" s="113"/>
      <c r="AA63" s="113" t="s">
        <v>348</v>
      </c>
      <c r="AB63" s="120">
        <v>400</v>
      </c>
      <c r="AC63" s="113" t="s">
        <v>346</v>
      </c>
      <c r="AD63" s="120">
        <v>800</v>
      </c>
    </row>
    <row r="64" spans="1:30" s="105" customFormat="1" ht="15" customHeight="1">
      <c r="A64" s="121">
        <v>44501</v>
      </c>
      <c r="B64" s="122" t="s">
        <v>357</v>
      </c>
      <c r="C64" s="122" t="s">
        <v>326</v>
      </c>
      <c r="D64" s="123">
        <v>5000</v>
      </c>
      <c r="E64" s="123">
        <f t="shared" ref="E64:E127" si="2">D64*2</f>
        <v>10000</v>
      </c>
      <c r="F64" s="123">
        <v>0</v>
      </c>
      <c r="G64" s="123">
        <v>10000</v>
      </c>
      <c r="H64" s="124">
        <f t="shared" si="0"/>
        <v>0</v>
      </c>
      <c r="I64" s="125">
        <v>4130</v>
      </c>
      <c r="J64" s="122" t="s">
        <v>358</v>
      </c>
      <c r="K64" s="126" t="s">
        <v>359</v>
      </c>
      <c r="M64" s="106">
        <v>5000</v>
      </c>
      <c r="N64" s="106">
        <v>0</v>
      </c>
      <c r="O64" s="106">
        <v>7500</v>
      </c>
      <c r="P64" s="106">
        <v>2500</v>
      </c>
      <c r="Q64" s="106">
        <v>5000</v>
      </c>
      <c r="R64" s="106">
        <v>0</v>
      </c>
      <c r="S64" s="106">
        <v>5000</v>
      </c>
      <c r="U64" s="113" t="s">
        <v>360</v>
      </c>
      <c r="V64" s="113" t="s">
        <v>293</v>
      </c>
      <c r="W64" s="113" t="s">
        <v>294</v>
      </c>
      <c r="X64" s="120">
        <v>77175000</v>
      </c>
      <c r="Y64" s="113" t="s">
        <v>295</v>
      </c>
      <c r="Z64" s="113"/>
      <c r="AA64" s="113" t="s">
        <v>361</v>
      </c>
      <c r="AB64" s="120">
        <v>2500</v>
      </c>
      <c r="AC64" s="113" t="s">
        <v>362</v>
      </c>
      <c r="AD64" s="120">
        <v>5000</v>
      </c>
    </row>
    <row r="65" spans="1:30" s="105" customFormat="1" ht="15" customHeight="1">
      <c r="A65" s="121">
        <v>44501</v>
      </c>
      <c r="B65" s="122" t="s">
        <v>335</v>
      </c>
      <c r="C65" s="122" t="s">
        <v>326</v>
      </c>
      <c r="D65" s="123">
        <v>13500</v>
      </c>
      <c r="E65" s="123">
        <f t="shared" si="2"/>
        <v>27000</v>
      </c>
      <c r="F65" s="123">
        <v>0</v>
      </c>
      <c r="G65" s="123">
        <f>4500+12500</f>
        <v>17000</v>
      </c>
      <c r="H65" s="124">
        <f t="shared" si="0"/>
        <v>10000</v>
      </c>
      <c r="I65" s="125">
        <v>4130</v>
      </c>
      <c r="J65" s="122" t="s">
        <v>358</v>
      </c>
      <c r="K65" s="126" t="s">
        <v>359</v>
      </c>
      <c r="M65" s="106">
        <v>13500</v>
      </c>
      <c r="N65" s="106">
        <v>0</v>
      </c>
      <c r="O65" s="106">
        <v>24750</v>
      </c>
      <c r="P65" s="106">
        <v>2250</v>
      </c>
      <c r="Q65" s="106">
        <v>22500</v>
      </c>
      <c r="R65" s="106">
        <v>0</v>
      </c>
      <c r="S65" s="106">
        <v>22500</v>
      </c>
      <c r="U65" s="113" t="s">
        <v>360</v>
      </c>
      <c r="V65" s="113" t="s">
        <v>293</v>
      </c>
      <c r="W65" s="113" t="s">
        <v>294</v>
      </c>
      <c r="X65" s="120">
        <v>254677500</v>
      </c>
      <c r="Y65" s="113" t="s">
        <v>295</v>
      </c>
      <c r="Z65" s="113"/>
      <c r="AA65" s="113" t="s">
        <v>361</v>
      </c>
      <c r="AB65" s="120">
        <v>11250</v>
      </c>
      <c r="AC65" s="113" t="s">
        <v>362</v>
      </c>
      <c r="AD65" s="120">
        <v>13500</v>
      </c>
    </row>
    <row r="66" spans="1:30" s="105" customFormat="1" ht="15" customHeight="1">
      <c r="A66" s="121">
        <v>44501</v>
      </c>
      <c r="B66" s="122" t="s">
        <v>363</v>
      </c>
      <c r="C66" s="122" t="s">
        <v>302</v>
      </c>
      <c r="D66" s="123">
        <v>6000</v>
      </c>
      <c r="E66" s="123">
        <f t="shared" si="2"/>
        <v>12000</v>
      </c>
      <c r="F66" s="123">
        <v>12000</v>
      </c>
      <c r="G66" s="123">
        <v>0</v>
      </c>
      <c r="H66" s="124">
        <f t="shared" si="0"/>
        <v>0</v>
      </c>
      <c r="I66" s="125">
        <v>4130</v>
      </c>
      <c r="J66" s="122" t="s">
        <v>358</v>
      </c>
      <c r="K66" s="126" t="s">
        <v>359</v>
      </c>
      <c r="M66" s="106">
        <v>6000</v>
      </c>
      <c r="N66" s="106">
        <v>6000</v>
      </c>
      <c r="O66" s="106">
        <v>0</v>
      </c>
      <c r="P66" s="106">
        <v>0</v>
      </c>
      <c r="Q66" s="106">
        <v>0</v>
      </c>
      <c r="R66" s="106">
        <v>0</v>
      </c>
      <c r="S66" s="106">
        <v>0</v>
      </c>
      <c r="U66" s="113" t="s">
        <v>312</v>
      </c>
      <c r="V66" s="113" t="s">
        <v>293</v>
      </c>
      <c r="W66" s="113" t="s">
        <v>294</v>
      </c>
      <c r="X66" s="120">
        <v>0</v>
      </c>
      <c r="Y66" s="113" t="s">
        <v>305</v>
      </c>
      <c r="Z66" s="113" t="s">
        <v>364</v>
      </c>
      <c r="AA66" s="113" t="s">
        <v>359</v>
      </c>
      <c r="AB66" s="120">
        <v>3000</v>
      </c>
      <c r="AC66" s="113" t="s">
        <v>362</v>
      </c>
      <c r="AD66" s="120">
        <v>3000</v>
      </c>
    </row>
    <row r="67" spans="1:30" s="105" customFormat="1" ht="15" customHeight="1">
      <c r="A67" s="121">
        <v>44501</v>
      </c>
      <c r="B67" s="122" t="s">
        <v>365</v>
      </c>
      <c r="C67" s="122" t="s">
        <v>302</v>
      </c>
      <c r="D67" s="123">
        <v>500</v>
      </c>
      <c r="E67" s="123">
        <f t="shared" si="2"/>
        <v>1000</v>
      </c>
      <c r="F67" s="123">
        <v>500</v>
      </c>
      <c r="G67" s="123">
        <v>500</v>
      </c>
      <c r="H67" s="124">
        <f t="shared" si="0"/>
        <v>0</v>
      </c>
      <c r="I67" s="125">
        <v>4130</v>
      </c>
      <c r="J67" s="122" t="s">
        <v>358</v>
      </c>
      <c r="K67" s="126" t="s">
        <v>359</v>
      </c>
      <c r="M67" s="106">
        <v>500</v>
      </c>
      <c r="N67" s="106">
        <v>0</v>
      </c>
      <c r="O67" s="106">
        <v>750</v>
      </c>
      <c r="P67" s="106">
        <v>250</v>
      </c>
      <c r="Q67" s="106">
        <v>500</v>
      </c>
      <c r="R67" s="106">
        <v>0</v>
      </c>
      <c r="S67" s="106">
        <v>500</v>
      </c>
      <c r="U67" s="113" t="s">
        <v>360</v>
      </c>
      <c r="V67" s="113" t="s">
        <v>293</v>
      </c>
      <c r="W67" s="113" t="s">
        <v>294</v>
      </c>
      <c r="X67" s="120">
        <v>7717500</v>
      </c>
      <c r="Y67" s="113" t="s">
        <v>295</v>
      </c>
      <c r="Z67" s="113"/>
      <c r="AA67" s="113" t="s">
        <v>361</v>
      </c>
      <c r="AB67" s="120">
        <v>250</v>
      </c>
      <c r="AC67" s="113" t="s">
        <v>362</v>
      </c>
      <c r="AD67" s="120">
        <v>500</v>
      </c>
    </row>
    <row r="68" spans="1:30" s="105" customFormat="1" ht="15" customHeight="1">
      <c r="A68" s="121">
        <v>44501</v>
      </c>
      <c r="B68" s="122" t="s">
        <v>366</v>
      </c>
      <c r="C68" s="122" t="s">
        <v>299</v>
      </c>
      <c r="D68" s="123">
        <v>500</v>
      </c>
      <c r="E68" s="123">
        <f t="shared" si="2"/>
        <v>1000</v>
      </c>
      <c r="F68" s="123">
        <v>0</v>
      </c>
      <c r="G68" s="123">
        <v>1000</v>
      </c>
      <c r="H68" s="124">
        <f t="shared" si="0"/>
        <v>0</v>
      </c>
      <c r="I68" s="125">
        <v>4130</v>
      </c>
      <c r="J68" s="122" t="s">
        <v>358</v>
      </c>
      <c r="K68" s="126" t="s">
        <v>359</v>
      </c>
      <c r="M68" s="106">
        <v>500</v>
      </c>
      <c r="N68" s="106">
        <v>0</v>
      </c>
      <c r="O68" s="106">
        <v>1000</v>
      </c>
      <c r="P68" s="106">
        <v>1000</v>
      </c>
      <c r="Q68" s="106">
        <v>0</v>
      </c>
      <c r="R68" s="106">
        <v>0</v>
      </c>
      <c r="S68" s="106">
        <v>0</v>
      </c>
      <c r="U68" s="113" t="s">
        <v>360</v>
      </c>
      <c r="V68" s="113" t="s">
        <v>293</v>
      </c>
      <c r="W68" s="113" t="s">
        <v>294</v>
      </c>
      <c r="X68" s="120">
        <v>10290000</v>
      </c>
      <c r="Y68" s="113" t="s">
        <v>295</v>
      </c>
      <c r="Z68" s="113"/>
      <c r="AA68" s="113" t="s">
        <v>361</v>
      </c>
      <c r="AB68" s="120">
        <v>500</v>
      </c>
      <c r="AC68" s="113" t="s">
        <v>362</v>
      </c>
      <c r="AD68" s="120">
        <v>500</v>
      </c>
    </row>
    <row r="69" spans="1:30" s="105" customFormat="1" ht="15" customHeight="1">
      <c r="A69" s="121">
        <v>44501</v>
      </c>
      <c r="B69" s="122" t="s">
        <v>367</v>
      </c>
      <c r="C69" s="122" t="s">
        <v>302</v>
      </c>
      <c r="D69" s="123">
        <v>2000</v>
      </c>
      <c r="E69" s="123">
        <f t="shared" si="2"/>
        <v>4000</v>
      </c>
      <c r="F69" s="123">
        <v>3000</v>
      </c>
      <c r="G69" s="123">
        <v>1000</v>
      </c>
      <c r="H69" s="124">
        <f t="shared" si="0"/>
        <v>0</v>
      </c>
      <c r="I69" s="125">
        <v>4130</v>
      </c>
      <c r="J69" s="122" t="s">
        <v>358</v>
      </c>
      <c r="K69" s="126" t="s">
        <v>359</v>
      </c>
      <c r="M69" s="106">
        <v>2000</v>
      </c>
      <c r="N69" s="106">
        <v>2000</v>
      </c>
      <c r="O69" s="106">
        <v>500</v>
      </c>
      <c r="P69" s="106">
        <v>500</v>
      </c>
      <c r="Q69" s="106">
        <v>0</v>
      </c>
      <c r="R69" s="106">
        <v>0</v>
      </c>
      <c r="S69" s="106">
        <v>0</v>
      </c>
      <c r="U69" s="113" t="s">
        <v>360</v>
      </c>
      <c r="V69" s="113" t="s">
        <v>293</v>
      </c>
      <c r="W69" s="113" t="s">
        <v>294</v>
      </c>
      <c r="X69" s="120">
        <v>5145000</v>
      </c>
      <c r="Y69" s="113" t="s">
        <v>305</v>
      </c>
      <c r="Z69" s="113" t="s">
        <v>368</v>
      </c>
      <c r="AA69" s="113" t="s">
        <v>361</v>
      </c>
      <c r="AB69" s="120">
        <v>500</v>
      </c>
      <c r="AC69" s="113" t="s">
        <v>362</v>
      </c>
      <c r="AD69" s="120">
        <v>1000</v>
      </c>
    </row>
    <row r="70" spans="1:30" s="105" customFormat="1" ht="15" customHeight="1">
      <c r="A70" s="121">
        <v>44501</v>
      </c>
      <c r="B70" s="122" t="s">
        <v>369</v>
      </c>
      <c r="C70" s="122" t="s">
        <v>302</v>
      </c>
      <c r="D70" s="123">
        <v>2000</v>
      </c>
      <c r="E70" s="123">
        <f t="shared" si="2"/>
        <v>4000</v>
      </c>
      <c r="F70" s="123">
        <v>4000</v>
      </c>
      <c r="G70" s="123">
        <v>0</v>
      </c>
      <c r="H70" s="124">
        <f t="shared" si="0"/>
        <v>0</v>
      </c>
      <c r="I70" s="125">
        <v>4130</v>
      </c>
      <c r="J70" s="122" t="s">
        <v>358</v>
      </c>
      <c r="K70" s="126" t="s">
        <v>359</v>
      </c>
      <c r="M70" s="106">
        <v>2000</v>
      </c>
      <c r="N70" s="106">
        <v>4000</v>
      </c>
      <c r="O70" s="106">
        <v>0</v>
      </c>
      <c r="P70" s="106">
        <v>0</v>
      </c>
      <c r="Q70" s="106">
        <v>0</v>
      </c>
      <c r="R70" s="106">
        <v>0</v>
      </c>
      <c r="S70" s="106">
        <v>0</v>
      </c>
      <c r="U70" s="113" t="s">
        <v>360</v>
      </c>
      <c r="V70" s="113" t="s">
        <v>293</v>
      </c>
      <c r="W70" s="113" t="s">
        <v>294</v>
      </c>
      <c r="X70" s="120">
        <v>0</v>
      </c>
      <c r="Y70" s="113" t="s">
        <v>305</v>
      </c>
      <c r="Z70" s="113" t="s">
        <v>368</v>
      </c>
      <c r="AA70" s="113" t="s">
        <v>361</v>
      </c>
      <c r="AB70" s="120">
        <v>1000</v>
      </c>
      <c r="AC70" s="113" t="s">
        <v>362</v>
      </c>
      <c r="AD70" s="120">
        <v>1000</v>
      </c>
    </row>
    <row r="71" spans="1:30" s="105" customFormat="1" ht="15" customHeight="1">
      <c r="A71" s="121">
        <v>44501</v>
      </c>
      <c r="B71" s="122" t="s">
        <v>370</v>
      </c>
      <c r="C71" s="122" t="s">
        <v>302</v>
      </c>
      <c r="D71" s="123">
        <v>800</v>
      </c>
      <c r="E71" s="123">
        <f t="shared" si="2"/>
        <v>1600</v>
      </c>
      <c r="F71" s="123">
        <v>0</v>
      </c>
      <c r="G71" s="123">
        <v>1600</v>
      </c>
      <c r="H71" s="124">
        <f t="shared" si="0"/>
        <v>0</v>
      </c>
      <c r="I71" s="125">
        <v>4130</v>
      </c>
      <c r="J71" s="122" t="s">
        <v>358</v>
      </c>
      <c r="K71" s="126" t="s">
        <v>359</v>
      </c>
      <c r="M71" s="106">
        <v>800</v>
      </c>
      <c r="N71" s="106">
        <v>0</v>
      </c>
      <c r="O71" s="106">
        <v>1600</v>
      </c>
      <c r="P71" s="106">
        <v>1600</v>
      </c>
      <c r="Q71" s="106">
        <v>0</v>
      </c>
      <c r="R71" s="106">
        <v>0</v>
      </c>
      <c r="S71" s="106">
        <v>0</v>
      </c>
      <c r="U71" s="113" t="s">
        <v>360</v>
      </c>
      <c r="V71" s="113" t="s">
        <v>293</v>
      </c>
      <c r="W71" s="113" t="s">
        <v>294</v>
      </c>
      <c r="X71" s="120">
        <v>16464000</v>
      </c>
      <c r="Y71" s="113" t="s">
        <v>295</v>
      </c>
      <c r="Z71" s="113"/>
      <c r="AA71" s="113" t="s">
        <v>361</v>
      </c>
      <c r="AB71" s="120">
        <v>800</v>
      </c>
      <c r="AC71" s="113" t="s">
        <v>362</v>
      </c>
      <c r="AD71" s="120">
        <v>800</v>
      </c>
    </row>
    <row r="72" spans="1:30" s="105" customFormat="1" ht="15" customHeight="1">
      <c r="A72" s="121">
        <v>44501</v>
      </c>
      <c r="B72" s="122" t="s">
        <v>371</v>
      </c>
      <c r="C72" s="122" t="s">
        <v>302</v>
      </c>
      <c r="D72" s="123">
        <v>500</v>
      </c>
      <c r="E72" s="123">
        <f t="shared" si="2"/>
        <v>1000</v>
      </c>
      <c r="F72" s="123">
        <v>500</v>
      </c>
      <c r="G72" s="123">
        <v>500</v>
      </c>
      <c r="H72" s="124">
        <f t="shared" si="0"/>
        <v>0</v>
      </c>
      <c r="I72" s="125">
        <v>4130</v>
      </c>
      <c r="J72" s="122" t="s">
        <v>358</v>
      </c>
      <c r="K72" s="126" t="s">
        <v>359</v>
      </c>
      <c r="M72" s="106">
        <v>500</v>
      </c>
      <c r="N72" s="106">
        <v>500</v>
      </c>
      <c r="O72" s="106">
        <v>250</v>
      </c>
      <c r="P72" s="106">
        <v>250</v>
      </c>
      <c r="Q72" s="106">
        <v>0</v>
      </c>
      <c r="R72" s="106">
        <v>0</v>
      </c>
      <c r="S72" s="106">
        <v>0</v>
      </c>
      <c r="U72" s="113" t="s">
        <v>360</v>
      </c>
      <c r="V72" s="113" t="s">
        <v>293</v>
      </c>
      <c r="W72" s="113" t="s">
        <v>294</v>
      </c>
      <c r="X72" s="120">
        <v>2572500</v>
      </c>
      <c r="Y72" s="113" t="s">
        <v>305</v>
      </c>
      <c r="Z72" s="113" t="s">
        <v>368</v>
      </c>
      <c r="AA72" s="113" t="s">
        <v>361</v>
      </c>
      <c r="AB72" s="120">
        <v>250</v>
      </c>
      <c r="AC72" s="113" t="s">
        <v>362</v>
      </c>
      <c r="AD72" s="120">
        <v>500</v>
      </c>
    </row>
    <row r="73" spans="1:30" s="105" customFormat="1" ht="15" customHeight="1">
      <c r="A73" s="121">
        <v>44501</v>
      </c>
      <c r="B73" s="122" t="s">
        <v>372</v>
      </c>
      <c r="C73" s="122" t="s">
        <v>299</v>
      </c>
      <c r="D73" s="123">
        <v>6000</v>
      </c>
      <c r="E73" s="123">
        <f t="shared" si="2"/>
        <v>12000</v>
      </c>
      <c r="F73" s="123">
        <v>0</v>
      </c>
      <c r="G73" s="123">
        <f>2500+2000</f>
        <v>4500</v>
      </c>
      <c r="H73" s="124">
        <f t="shared" si="0"/>
        <v>7500</v>
      </c>
      <c r="I73" s="125">
        <v>4130</v>
      </c>
      <c r="J73" s="122" t="s">
        <v>358</v>
      </c>
      <c r="K73" s="126" t="s">
        <v>359</v>
      </c>
      <c r="M73" s="106">
        <v>6000</v>
      </c>
      <c r="N73" s="106">
        <v>0</v>
      </c>
      <c r="O73" s="106">
        <v>12000</v>
      </c>
      <c r="P73" s="106">
        <v>2500</v>
      </c>
      <c r="Q73" s="106">
        <v>9500</v>
      </c>
      <c r="R73" s="106">
        <v>0</v>
      </c>
      <c r="S73" s="106">
        <v>9500</v>
      </c>
      <c r="U73" s="113" t="s">
        <v>360</v>
      </c>
      <c r="V73" s="113" t="s">
        <v>293</v>
      </c>
      <c r="W73" s="113" t="s">
        <v>294</v>
      </c>
      <c r="X73" s="120">
        <v>123480000</v>
      </c>
      <c r="Y73" s="113" t="s">
        <v>295</v>
      </c>
      <c r="Z73" s="113"/>
      <c r="AA73" s="113" t="s">
        <v>361</v>
      </c>
      <c r="AB73" s="120">
        <v>6000</v>
      </c>
      <c r="AC73" s="113" t="s">
        <v>362</v>
      </c>
      <c r="AD73" s="120">
        <v>6000</v>
      </c>
    </row>
    <row r="74" spans="1:30" s="105" customFormat="1" ht="15" customHeight="1">
      <c r="A74" s="121">
        <v>44501</v>
      </c>
      <c r="B74" s="122" t="s">
        <v>373</v>
      </c>
      <c r="C74" s="122" t="s">
        <v>299</v>
      </c>
      <c r="D74" s="123">
        <v>800</v>
      </c>
      <c r="E74" s="123">
        <f t="shared" si="2"/>
        <v>1600</v>
      </c>
      <c r="F74" s="123">
        <v>0</v>
      </c>
      <c r="G74" s="123">
        <v>1600</v>
      </c>
      <c r="H74" s="124">
        <f t="shared" si="0"/>
        <v>0</v>
      </c>
      <c r="I74" s="125">
        <v>4130</v>
      </c>
      <c r="J74" s="122" t="s">
        <v>358</v>
      </c>
      <c r="K74" s="126" t="s">
        <v>359</v>
      </c>
      <c r="M74" s="106">
        <v>800</v>
      </c>
      <c r="N74" s="106">
        <v>0</v>
      </c>
      <c r="O74" s="106">
        <v>1600</v>
      </c>
      <c r="P74" s="106">
        <v>1600</v>
      </c>
      <c r="Q74" s="106">
        <v>0</v>
      </c>
      <c r="R74" s="106">
        <v>0</v>
      </c>
      <c r="S74" s="106">
        <v>0</v>
      </c>
      <c r="U74" s="113" t="s">
        <v>360</v>
      </c>
      <c r="V74" s="113" t="s">
        <v>293</v>
      </c>
      <c r="W74" s="113" t="s">
        <v>294</v>
      </c>
      <c r="X74" s="120">
        <v>16464000</v>
      </c>
      <c r="Y74" s="113" t="s">
        <v>295</v>
      </c>
      <c r="Z74" s="113"/>
      <c r="AA74" s="113" t="s">
        <v>361</v>
      </c>
      <c r="AB74" s="120">
        <v>800</v>
      </c>
      <c r="AC74" s="113" t="s">
        <v>362</v>
      </c>
      <c r="AD74" s="120">
        <v>800</v>
      </c>
    </row>
    <row r="75" spans="1:30" s="105" customFormat="1" ht="15" customHeight="1">
      <c r="A75" s="121">
        <v>44501</v>
      </c>
      <c r="B75" s="122" t="s">
        <v>374</v>
      </c>
      <c r="C75" s="122" t="s">
        <v>310</v>
      </c>
      <c r="D75" s="123">
        <v>13000</v>
      </c>
      <c r="E75" s="123">
        <f t="shared" si="2"/>
        <v>26000</v>
      </c>
      <c r="F75" s="123">
        <v>0</v>
      </c>
      <c r="G75" s="123">
        <v>13000</v>
      </c>
      <c r="H75" s="124">
        <f t="shared" si="0"/>
        <v>13000</v>
      </c>
      <c r="I75" s="125">
        <v>4130</v>
      </c>
      <c r="J75" s="122" t="s">
        <v>358</v>
      </c>
      <c r="K75" s="126" t="s">
        <v>359</v>
      </c>
      <c r="M75" s="106">
        <v>13000</v>
      </c>
      <c r="N75" s="106">
        <v>0</v>
      </c>
      <c r="O75" s="106">
        <v>19500</v>
      </c>
      <c r="P75" s="106">
        <v>6500</v>
      </c>
      <c r="Q75" s="106">
        <v>13000</v>
      </c>
      <c r="R75" s="106">
        <v>0</v>
      </c>
      <c r="S75" s="106">
        <v>13000</v>
      </c>
      <c r="U75" s="113" t="s">
        <v>360</v>
      </c>
      <c r="V75" s="113" t="s">
        <v>293</v>
      </c>
      <c r="W75" s="113" t="s">
        <v>294</v>
      </c>
      <c r="X75" s="120">
        <v>200655000</v>
      </c>
      <c r="Y75" s="113" t="s">
        <v>295</v>
      </c>
      <c r="Z75" s="113"/>
      <c r="AA75" s="113" t="s">
        <v>361</v>
      </c>
      <c r="AB75" s="120">
        <v>6500</v>
      </c>
      <c r="AC75" s="113" t="s">
        <v>362</v>
      </c>
      <c r="AD75" s="120">
        <v>13000</v>
      </c>
    </row>
    <row r="76" spans="1:30" s="105" customFormat="1" ht="15" customHeight="1">
      <c r="A76" s="121">
        <v>44501</v>
      </c>
      <c r="B76" s="122" t="s">
        <v>375</v>
      </c>
      <c r="C76" s="122" t="s">
        <v>299</v>
      </c>
      <c r="D76" s="123">
        <v>2000</v>
      </c>
      <c r="E76" s="123">
        <f t="shared" si="2"/>
        <v>4000</v>
      </c>
      <c r="F76" s="123">
        <v>0</v>
      </c>
      <c r="G76" s="123">
        <f>1600+1000</f>
        <v>2600</v>
      </c>
      <c r="H76" s="124">
        <f t="shared" si="0"/>
        <v>1400</v>
      </c>
      <c r="I76" s="125">
        <v>4130</v>
      </c>
      <c r="J76" s="122" t="s">
        <v>358</v>
      </c>
      <c r="K76" s="126" t="s">
        <v>359</v>
      </c>
      <c r="M76" s="106">
        <v>2000</v>
      </c>
      <c r="N76" s="106">
        <v>0</v>
      </c>
      <c r="O76" s="106">
        <v>3600</v>
      </c>
      <c r="P76" s="106">
        <v>1200</v>
      </c>
      <c r="Q76" s="106">
        <v>2400</v>
      </c>
      <c r="R76" s="106">
        <v>0</v>
      </c>
      <c r="S76" s="106">
        <v>2400</v>
      </c>
      <c r="U76" s="113" t="s">
        <v>360</v>
      </c>
      <c r="V76" s="113" t="s">
        <v>293</v>
      </c>
      <c r="W76" s="113" t="s">
        <v>294</v>
      </c>
      <c r="X76" s="120">
        <v>37044000</v>
      </c>
      <c r="Y76" s="113" t="s">
        <v>295</v>
      </c>
      <c r="Z76" s="113"/>
      <c r="AA76" s="113" t="s">
        <v>361</v>
      </c>
      <c r="AB76" s="120">
        <v>1600</v>
      </c>
      <c r="AC76" s="113" t="s">
        <v>362</v>
      </c>
      <c r="AD76" s="120">
        <v>2000</v>
      </c>
    </row>
    <row r="77" spans="1:30" s="105" customFormat="1" ht="15" customHeight="1">
      <c r="A77" s="121">
        <v>44501</v>
      </c>
      <c r="B77" s="122" t="s">
        <v>376</v>
      </c>
      <c r="C77" s="122" t="s">
        <v>299</v>
      </c>
      <c r="D77" s="123">
        <v>2000</v>
      </c>
      <c r="E77" s="123">
        <f t="shared" si="2"/>
        <v>4000</v>
      </c>
      <c r="F77" s="123">
        <v>0</v>
      </c>
      <c r="G77" s="123">
        <v>0</v>
      </c>
      <c r="H77" s="124">
        <f t="shared" si="0"/>
        <v>4000</v>
      </c>
      <c r="I77" s="125">
        <v>4130</v>
      </c>
      <c r="J77" s="122" t="s">
        <v>358</v>
      </c>
      <c r="K77" s="126" t="s">
        <v>359</v>
      </c>
      <c r="M77" s="106">
        <v>2000</v>
      </c>
      <c r="N77" s="106">
        <v>0</v>
      </c>
      <c r="O77" s="106">
        <v>4000</v>
      </c>
      <c r="P77" s="106">
        <v>0</v>
      </c>
      <c r="Q77" s="106">
        <v>4000</v>
      </c>
      <c r="R77" s="106">
        <v>0</v>
      </c>
      <c r="S77" s="106">
        <v>4000</v>
      </c>
      <c r="U77" s="113" t="s">
        <v>360</v>
      </c>
      <c r="V77" s="113" t="s">
        <v>293</v>
      </c>
      <c r="W77" s="113" t="s">
        <v>294</v>
      </c>
      <c r="X77" s="120">
        <v>41160000</v>
      </c>
      <c r="Y77" s="113" t="s">
        <v>295</v>
      </c>
      <c r="Z77" s="113"/>
      <c r="AA77" s="113" t="s">
        <v>361</v>
      </c>
      <c r="AB77" s="120">
        <v>2000</v>
      </c>
      <c r="AC77" s="113" t="s">
        <v>362</v>
      </c>
      <c r="AD77" s="120">
        <v>2000</v>
      </c>
    </row>
    <row r="78" spans="1:30" s="105" customFormat="1" ht="15" customHeight="1">
      <c r="A78" s="121">
        <v>44501</v>
      </c>
      <c r="B78" s="122" t="s">
        <v>377</v>
      </c>
      <c r="C78" s="122" t="s">
        <v>302</v>
      </c>
      <c r="D78" s="123">
        <v>500</v>
      </c>
      <c r="E78" s="123">
        <f t="shared" si="2"/>
        <v>1000</v>
      </c>
      <c r="F78" s="123">
        <v>0</v>
      </c>
      <c r="G78" s="123">
        <v>1000</v>
      </c>
      <c r="H78" s="124">
        <f t="shared" si="0"/>
        <v>0</v>
      </c>
      <c r="I78" s="125">
        <v>4130</v>
      </c>
      <c r="J78" s="122" t="s">
        <v>358</v>
      </c>
      <c r="K78" s="126" t="s">
        <v>359</v>
      </c>
      <c r="M78" s="106">
        <v>500</v>
      </c>
      <c r="N78" s="106">
        <v>0</v>
      </c>
      <c r="O78" s="106">
        <v>750</v>
      </c>
      <c r="P78" s="106">
        <v>750</v>
      </c>
      <c r="Q78" s="106">
        <v>0</v>
      </c>
      <c r="R78" s="106">
        <v>0</v>
      </c>
      <c r="S78" s="106">
        <v>0</v>
      </c>
      <c r="U78" s="113" t="s">
        <v>360</v>
      </c>
      <c r="V78" s="113" t="s">
        <v>293</v>
      </c>
      <c r="W78" s="113" t="s">
        <v>294</v>
      </c>
      <c r="X78" s="120">
        <v>7717500</v>
      </c>
      <c r="Y78" s="113" t="s">
        <v>295</v>
      </c>
      <c r="Z78" s="113"/>
      <c r="AA78" s="113" t="s">
        <v>361</v>
      </c>
      <c r="AB78" s="120">
        <v>250</v>
      </c>
      <c r="AC78" s="113" t="s">
        <v>362</v>
      </c>
      <c r="AD78" s="120">
        <v>500</v>
      </c>
    </row>
    <row r="79" spans="1:30" s="105" customFormat="1" ht="15" customHeight="1">
      <c r="A79" s="121">
        <v>44501</v>
      </c>
      <c r="B79" s="122" t="s">
        <v>378</v>
      </c>
      <c r="C79" s="122" t="s">
        <v>302</v>
      </c>
      <c r="D79" s="123">
        <v>500</v>
      </c>
      <c r="E79" s="123">
        <f t="shared" si="2"/>
        <v>1000</v>
      </c>
      <c r="F79" s="123">
        <v>500</v>
      </c>
      <c r="G79" s="123">
        <v>500</v>
      </c>
      <c r="H79" s="124">
        <f t="shared" si="0"/>
        <v>0</v>
      </c>
      <c r="I79" s="125">
        <v>4130</v>
      </c>
      <c r="J79" s="122" t="s">
        <v>358</v>
      </c>
      <c r="K79" s="126" t="s">
        <v>359</v>
      </c>
      <c r="M79" s="106">
        <v>500</v>
      </c>
      <c r="N79" s="106">
        <v>0</v>
      </c>
      <c r="O79" s="106">
        <v>750</v>
      </c>
      <c r="P79" s="106">
        <v>250</v>
      </c>
      <c r="Q79" s="106">
        <v>500</v>
      </c>
      <c r="R79" s="106">
        <v>0</v>
      </c>
      <c r="S79" s="106">
        <v>500</v>
      </c>
      <c r="U79" s="113" t="s">
        <v>360</v>
      </c>
      <c r="V79" s="113" t="s">
        <v>293</v>
      </c>
      <c r="W79" s="113" t="s">
        <v>294</v>
      </c>
      <c r="X79" s="120">
        <v>7717500</v>
      </c>
      <c r="Y79" s="113" t="s">
        <v>295</v>
      </c>
      <c r="Z79" s="113"/>
      <c r="AA79" s="113" t="s">
        <v>361</v>
      </c>
      <c r="AB79" s="120">
        <v>250</v>
      </c>
      <c r="AC79" s="113" t="s">
        <v>362</v>
      </c>
      <c r="AD79" s="120">
        <v>500</v>
      </c>
    </row>
    <row r="80" spans="1:30" s="105" customFormat="1" ht="15" customHeight="1">
      <c r="A80" s="121">
        <v>44501</v>
      </c>
      <c r="B80" s="122" t="s">
        <v>379</v>
      </c>
      <c r="C80" s="122" t="s">
        <v>299</v>
      </c>
      <c r="D80" s="123">
        <v>500</v>
      </c>
      <c r="E80" s="123">
        <f t="shared" si="2"/>
        <v>1000</v>
      </c>
      <c r="F80" s="123">
        <v>0</v>
      </c>
      <c r="G80" s="123">
        <f>500+500</f>
        <v>1000</v>
      </c>
      <c r="H80" s="124">
        <f t="shared" si="0"/>
        <v>0</v>
      </c>
      <c r="I80" s="125">
        <v>4130</v>
      </c>
      <c r="J80" s="122" t="s">
        <v>358</v>
      </c>
      <c r="K80" s="126" t="s">
        <v>359</v>
      </c>
      <c r="M80" s="106">
        <v>500</v>
      </c>
      <c r="N80" s="106">
        <v>0</v>
      </c>
      <c r="O80" s="106">
        <v>750</v>
      </c>
      <c r="P80" s="106">
        <v>250</v>
      </c>
      <c r="Q80" s="106">
        <v>500</v>
      </c>
      <c r="R80" s="106">
        <v>0</v>
      </c>
      <c r="S80" s="106">
        <v>500</v>
      </c>
      <c r="U80" s="113" t="s">
        <v>360</v>
      </c>
      <c r="V80" s="113" t="s">
        <v>293</v>
      </c>
      <c r="W80" s="113" t="s">
        <v>294</v>
      </c>
      <c r="X80" s="120">
        <v>7717500</v>
      </c>
      <c r="Y80" s="113" t="s">
        <v>295</v>
      </c>
      <c r="Z80" s="113"/>
      <c r="AA80" s="113" t="s">
        <v>361</v>
      </c>
      <c r="AB80" s="120">
        <v>250</v>
      </c>
      <c r="AC80" s="113" t="s">
        <v>362</v>
      </c>
      <c r="AD80" s="120">
        <v>500</v>
      </c>
    </row>
    <row r="81" spans="1:30" s="105" customFormat="1" ht="15" customHeight="1">
      <c r="A81" s="121">
        <v>44501</v>
      </c>
      <c r="B81" s="122" t="s">
        <v>380</v>
      </c>
      <c r="C81" s="122" t="s">
        <v>302</v>
      </c>
      <c r="D81" s="123">
        <v>500</v>
      </c>
      <c r="E81" s="123">
        <f t="shared" si="2"/>
        <v>1000</v>
      </c>
      <c r="F81" s="123">
        <v>500</v>
      </c>
      <c r="G81" s="123">
        <v>500</v>
      </c>
      <c r="H81" s="124">
        <f t="shared" si="0"/>
        <v>0</v>
      </c>
      <c r="I81" s="125">
        <v>4130</v>
      </c>
      <c r="J81" s="122" t="s">
        <v>358</v>
      </c>
      <c r="K81" s="126" t="s">
        <v>359</v>
      </c>
      <c r="M81" s="106">
        <v>500</v>
      </c>
      <c r="N81" s="106">
        <v>250</v>
      </c>
      <c r="O81" s="106">
        <v>250</v>
      </c>
      <c r="P81" s="106">
        <v>250</v>
      </c>
      <c r="Q81" s="106">
        <v>0</v>
      </c>
      <c r="R81" s="106">
        <v>0</v>
      </c>
      <c r="S81" s="106">
        <v>0</v>
      </c>
      <c r="U81" s="113" t="s">
        <v>312</v>
      </c>
      <c r="V81" s="113" t="s">
        <v>293</v>
      </c>
      <c r="W81" s="113" t="s">
        <v>294</v>
      </c>
      <c r="X81" s="120">
        <v>2572500</v>
      </c>
      <c r="Y81" s="113" t="s">
        <v>305</v>
      </c>
      <c r="Z81" s="113" t="s">
        <v>381</v>
      </c>
      <c r="AA81" s="113" t="s">
        <v>359</v>
      </c>
      <c r="AB81" s="120">
        <v>250</v>
      </c>
      <c r="AC81" s="113" t="s">
        <v>362</v>
      </c>
      <c r="AD81" s="120">
        <v>250</v>
      </c>
    </row>
    <row r="82" spans="1:30" s="105" customFormat="1" ht="15" customHeight="1">
      <c r="A82" s="121">
        <v>44501</v>
      </c>
      <c r="B82" s="122" t="s">
        <v>382</v>
      </c>
      <c r="C82" s="122" t="s">
        <v>299</v>
      </c>
      <c r="D82" s="123">
        <v>2000</v>
      </c>
      <c r="E82" s="123">
        <f t="shared" si="2"/>
        <v>4000</v>
      </c>
      <c r="F82" s="123">
        <v>0</v>
      </c>
      <c r="G82" s="123">
        <v>0</v>
      </c>
      <c r="H82" s="124">
        <f t="shared" si="0"/>
        <v>4000</v>
      </c>
      <c r="I82" s="125">
        <v>4130</v>
      </c>
      <c r="J82" s="122" t="s">
        <v>358</v>
      </c>
      <c r="K82" s="126" t="s">
        <v>359</v>
      </c>
      <c r="M82" s="106">
        <v>2000</v>
      </c>
      <c r="N82" s="106">
        <v>0</v>
      </c>
      <c r="O82" s="106">
        <v>4000</v>
      </c>
      <c r="P82" s="106">
        <v>0</v>
      </c>
      <c r="Q82" s="106">
        <v>4000</v>
      </c>
      <c r="R82" s="106">
        <v>0</v>
      </c>
      <c r="S82" s="106">
        <v>4000</v>
      </c>
      <c r="U82" s="113" t="s">
        <v>360</v>
      </c>
      <c r="V82" s="113" t="s">
        <v>293</v>
      </c>
      <c r="W82" s="113" t="s">
        <v>294</v>
      </c>
      <c r="X82" s="120">
        <v>41160000</v>
      </c>
      <c r="Y82" s="113" t="s">
        <v>295</v>
      </c>
      <c r="Z82" s="113"/>
      <c r="AA82" s="113" t="s">
        <v>361</v>
      </c>
      <c r="AB82" s="120">
        <v>2000</v>
      </c>
      <c r="AC82" s="113" t="s">
        <v>362</v>
      </c>
      <c r="AD82" s="120">
        <v>2000</v>
      </c>
    </row>
    <row r="83" spans="1:30" s="105" customFormat="1" ht="15" customHeight="1">
      <c r="A83" s="121">
        <v>44501</v>
      </c>
      <c r="B83" s="122" t="s">
        <v>383</v>
      </c>
      <c r="C83" s="122" t="s">
        <v>299</v>
      </c>
      <c r="D83" s="123">
        <v>6000</v>
      </c>
      <c r="E83" s="123">
        <f t="shared" si="2"/>
        <v>12000</v>
      </c>
      <c r="F83" s="123">
        <v>0</v>
      </c>
      <c r="G83" s="123">
        <f>2890+580</f>
        <v>3470</v>
      </c>
      <c r="H83" s="124">
        <f t="shared" si="0"/>
        <v>8530</v>
      </c>
      <c r="I83" s="125">
        <v>4130</v>
      </c>
      <c r="J83" s="122" t="s">
        <v>358</v>
      </c>
      <c r="K83" s="126" t="s">
        <v>359</v>
      </c>
      <c r="M83" s="106">
        <v>6000</v>
      </c>
      <c r="N83" s="106">
        <v>0</v>
      </c>
      <c r="O83" s="106">
        <v>10905</v>
      </c>
      <c r="P83" s="106">
        <v>1795</v>
      </c>
      <c r="Q83" s="106">
        <v>9110</v>
      </c>
      <c r="R83" s="106">
        <v>0</v>
      </c>
      <c r="S83" s="106">
        <v>9110</v>
      </c>
      <c r="U83" s="113" t="s">
        <v>360</v>
      </c>
      <c r="V83" s="113" t="s">
        <v>293</v>
      </c>
      <c r="W83" s="113" t="s">
        <v>294</v>
      </c>
      <c r="X83" s="120">
        <v>112212450</v>
      </c>
      <c r="Y83" s="113" t="s">
        <v>295</v>
      </c>
      <c r="Z83" s="113"/>
      <c r="AA83" s="113" t="s">
        <v>361</v>
      </c>
      <c r="AB83" s="120">
        <v>4905</v>
      </c>
      <c r="AC83" s="113" t="s">
        <v>362</v>
      </c>
      <c r="AD83" s="120">
        <v>6000</v>
      </c>
    </row>
    <row r="84" spans="1:30" s="105" customFormat="1" ht="15" customHeight="1">
      <c r="A84" s="121">
        <v>44501</v>
      </c>
      <c r="B84" s="122" t="s">
        <v>340</v>
      </c>
      <c r="C84" s="122" t="s">
        <v>310</v>
      </c>
      <c r="D84" s="123">
        <v>12100</v>
      </c>
      <c r="E84" s="123">
        <f t="shared" si="2"/>
        <v>24200</v>
      </c>
      <c r="F84" s="123">
        <v>0</v>
      </c>
      <c r="G84" s="123">
        <f>22100+2100</f>
        <v>24200</v>
      </c>
      <c r="H84" s="124">
        <f t="shared" si="0"/>
        <v>0</v>
      </c>
      <c r="I84" s="125">
        <v>4130</v>
      </c>
      <c r="J84" s="122" t="s">
        <v>358</v>
      </c>
      <c r="K84" s="126" t="s">
        <v>359</v>
      </c>
      <c r="M84" s="106">
        <v>12100</v>
      </c>
      <c r="N84" s="106">
        <v>0</v>
      </c>
      <c r="O84" s="106">
        <v>18150</v>
      </c>
      <c r="P84" s="106">
        <v>16050</v>
      </c>
      <c r="Q84" s="106">
        <v>2100</v>
      </c>
      <c r="R84" s="106">
        <v>0</v>
      </c>
      <c r="S84" s="106">
        <v>2100</v>
      </c>
      <c r="U84" s="113" t="s">
        <v>360</v>
      </c>
      <c r="V84" s="113" t="s">
        <v>293</v>
      </c>
      <c r="W84" s="113" t="s">
        <v>294</v>
      </c>
      <c r="X84" s="120">
        <v>186763500</v>
      </c>
      <c r="Y84" s="113" t="s">
        <v>295</v>
      </c>
      <c r="Z84" s="113"/>
      <c r="AA84" s="113" t="s">
        <v>361</v>
      </c>
      <c r="AB84" s="120">
        <v>6050</v>
      </c>
      <c r="AC84" s="113" t="s">
        <v>362</v>
      </c>
      <c r="AD84" s="120">
        <v>12100</v>
      </c>
    </row>
    <row r="85" spans="1:30" s="105" customFormat="1" ht="15" customHeight="1">
      <c r="A85" s="121">
        <v>44501</v>
      </c>
      <c r="B85" s="122" t="s">
        <v>354</v>
      </c>
      <c r="C85" s="122" t="s">
        <v>302</v>
      </c>
      <c r="D85" s="123">
        <v>1000</v>
      </c>
      <c r="E85" s="123">
        <f t="shared" si="2"/>
        <v>2000</v>
      </c>
      <c r="F85" s="123">
        <v>1000</v>
      </c>
      <c r="G85" s="123">
        <v>1000</v>
      </c>
      <c r="H85" s="124">
        <f t="shared" si="0"/>
        <v>0</v>
      </c>
      <c r="I85" s="125">
        <v>4130</v>
      </c>
      <c r="J85" s="122" t="s">
        <v>358</v>
      </c>
      <c r="K85" s="126" t="s">
        <v>359</v>
      </c>
      <c r="M85" s="106">
        <v>1000</v>
      </c>
      <c r="N85" s="106">
        <v>500</v>
      </c>
      <c r="O85" s="106">
        <v>500</v>
      </c>
      <c r="P85" s="106">
        <v>500</v>
      </c>
      <c r="Q85" s="106">
        <v>0</v>
      </c>
      <c r="R85" s="106">
        <v>0</v>
      </c>
      <c r="S85" s="106">
        <v>0</v>
      </c>
      <c r="U85" s="113" t="s">
        <v>360</v>
      </c>
      <c r="V85" s="113" t="s">
        <v>293</v>
      </c>
      <c r="W85" s="113" t="s">
        <v>294</v>
      </c>
      <c r="X85" s="120">
        <v>5145000</v>
      </c>
      <c r="Y85" s="113" t="s">
        <v>313</v>
      </c>
      <c r="Z85" s="113" t="s">
        <v>355</v>
      </c>
      <c r="AA85" s="113" t="s">
        <v>361</v>
      </c>
      <c r="AB85" s="120">
        <v>500</v>
      </c>
      <c r="AC85" s="113" t="s">
        <v>362</v>
      </c>
      <c r="AD85" s="120">
        <v>500</v>
      </c>
    </row>
    <row r="86" spans="1:30" s="105" customFormat="1" ht="15" customHeight="1">
      <c r="A86" s="121">
        <v>44501</v>
      </c>
      <c r="B86" s="122" t="s">
        <v>328</v>
      </c>
      <c r="C86" s="122" t="s">
        <v>310</v>
      </c>
      <c r="D86" s="123">
        <v>4000</v>
      </c>
      <c r="E86" s="123">
        <f t="shared" si="2"/>
        <v>8000</v>
      </c>
      <c r="F86" s="123">
        <v>0</v>
      </c>
      <c r="G86" s="123">
        <v>4000</v>
      </c>
      <c r="H86" s="124">
        <f t="shared" si="0"/>
        <v>4000</v>
      </c>
      <c r="I86" s="125">
        <v>4130</v>
      </c>
      <c r="J86" s="122" t="s">
        <v>358</v>
      </c>
      <c r="K86" s="126" t="s">
        <v>359</v>
      </c>
      <c r="M86" s="106">
        <v>4000</v>
      </c>
      <c r="N86" s="106">
        <v>0</v>
      </c>
      <c r="O86" s="106">
        <v>8000</v>
      </c>
      <c r="P86" s="106">
        <v>0</v>
      </c>
      <c r="Q86" s="106">
        <v>8000</v>
      </c>
      <c r="R86" s="106">
        <v>0</v>
      </c>
      <c r="S86" s="106">
        <v>8000</v>
      </c>
      <c r="U86" s="113" t="s">
        <v>360</v>
      </c>
      <c r="V86" s="113" t="s">
        <v>293</v>
      </c>
      <c r="W86" s="113" t="s">
        <v>294</v>
      </c>
      <c r="X86" s="120">
        <v>82320000</v>
      </c>
      <c r="Y86" s="113" t="s">
        <v>295</v>
      </c>
      <c r="Z86" s="113"/>
      <c r="AA86" s="113" t="s">
        <v>361</v>
      </c>
      <c r="AB86" s="120">
        <v>4000</v>
      </c>
      <c r="AC86" s="113" t="s">
        <v>362</v>
      </c>
      <c r="AD86" s="120">
        <v>4000</v>
      </c>
    </row>
    <row r="87" spans="1:30" s="105" customFormat="1" ht="15" customHeight="1">
      <c r="A87" s="121">
        <v>44501</v>
      </c>
      <c r="B87" s="122" t="s">
        <v>329</v>
      </c>
      <c r="C87" s="122" t="s">
        <v>299</v>
      </c>
      <c r="D87" s="123">
        <v>5000</v>
      </c>
      <c r="E87" s="123">
        <f t="shared" si="2"/>
        <v>10000</v>
      </c>
      <c r="F87" s="123">
        <v>0</v>
      </c>
      <c r="G87" s="123">
        <v>10000</v>
      </c>
      <c r="H87" s="124">
        <f t="shared" si="0"/>
        <v>0</v>
      </c>
      <c r="I87" s="125">
        <v>4130</v>
      </c>
      <c r="J87" s="122" t="s">
        <v>358</v>
      </c>
      <c r="K87" s="126" t="s">
        <v>359</v>
      </c>
      <c r="M87" s="106">
        <v>5000</v>
      </c>
      <c r="N87" s="106">
        <v>0</v>
      </c>
      <c r="O87" s="106">
        <v>10000</v>
      </c>
      <c r="P87" s="106">
        <v>0</v>
      </c>
      <c r="Q87" s="106">
        <v>10000</v>
      </c>
      <c r="R87" s="106">
        <v>0</v>
      </c>
      <c r="S87" s="106">
        <v>10000</v>
      </c>
      <c r="U87" s="113" t="s">
        <v>360</v>
      </c>
      <c r="V87" s="113" t="s">
        <v>293</v>
      </c>
      <c r="W87" s="113" t="s">
        <v>294</v>
      </c>
      <c r="X87" s="120">
        <v>102900000</v>
      </c>
      <c r="Y87" s="113" t="s">
        <v>295</v>
      </c>
      <c r="Z87" s="113"/>
      <c r="AA87" s="113" t="s">
        <v>361</v>
      </c>
      <c r="AB87" s="120">
        <v>5000</v>
      </c>
      <c r="AC87" s="113" t="s">
        <v>362</v>
      </c>
      <c r="AD87" s="120">
        <v>5000</v>
      </c>
    </row>
    <row r="88" spans="1:30" s="105" customFormat="1" ht="15" customHeight="1">
      <c r="A88" s="121">
        <v>44501</v>
      </c>
      <c r="B88" s="122" t="s">
        <v>330</v>
      </c>
      <c r="C88" s="122" t="s">
        <v>289</v>
      </c>
      <c r="D88" s="123">
        <v>800</v>
      </c>
      <c r="E88" s="123">
        <f t="shared" si="2"/>
        <v>1600</v>
      </c>
      <c r="F88" s="123">
        <v>0</v>
      </c>
      <c r="G88" s="123">
        <v>1600</v>
      </c>
      <c r="H88" s="124">
        <f t="shared" si="0"/>
        <v>0</v>
      </c>
      <c r="I88" s="125">
        <v>4130</v>
      </c>
      <c r="J88" s="122" t="s">
        <v>358</v>
      </c>
      <c r="K88" s="126" t="s">
        <v>359</v>
      </c>
      <c r="M88" s="106">
        <v>800</v>
      </c>
      <c r="N88" s="106">
        <v>0</v>
      </c>
      <c r="O88" s="106">
        <v>1200</v>
      </c>
      <c r="P88" s="106">
        <v>1200</v>
      </c>
      <c r="Q88" s="106">
        <v>0</v>
      </c>
      <c r="R88" s="106">
        <v>0</v>
      </c>
      <c r="S88" s="106">
        <v>0</v>
      </c>
      <c r="U88" s="113" t="s">
        <v>360</v>
      </c>
      <c r="V88" s="113" t="s">
        <v>293</v>
      </c>
      <c r="W88" s="113" t="s">
        <v>294</v>
      </c>
      <c r="X88" s="120">
        <v>12348000</v>
      </c>
      <c r="Y88" s="113" t="s">
        <v>295</v>
      </c>
      <c r="Z88" s="113"/>
      <c r="AA88" s="113" t="s">
        <v>361</v>
      </c>
      <c r="AB88" s="120">
        <v>400</v>
      </c>
      <c r="AC88" s="113" t="s">
        <v>362</v>
      </c>
      <c r="AD88" s="120">
        <v>800</v>
      </c>
    </row>
    <row r="89" spans="1:30" s="105" customFormat="1" ht="15" customHeight="1">
      <c r="A89" s="121">
        <v>44501</v>
      </c>
      <c r="B89" s="122" t="s">
        <v>331</v>
      </c>
      <c r="C89" s="122" t="s">
        <v>289</v>
      </c>
      <c r="D89" s="123">
        <v>8000</v>
      </c>
      <c r="E89" s="123">
        <f t="shared" si="2"/>
        <v>16000</v>
      </c>
      <c r="F89" s="123">
        <v>16000</v>
      </c>
      <c r="G89" s="123">
        <v>0</v>
      </c>
      <c r="H89" s="124">
        <f t="shared" si="0"/>
        <v>0</v>
      </c>
      <c r="I89" s="125">
        <v>4130</v>
      </c>
      <c r="J89" s="122" t="s">
        <v>358</v>
      </c>
      <c r="K89" s="126" t="s">
        <v>359</v>
      </c>
      <c r="M89" s="106">
        <v>8000</v>
      </c>
      <c r="N89" s="106">
        <v>8000</v>
      </c>
      <c r="O89" s="106">
        <v>0</v>
      </c>
      <c r="P89" s="106">
        <v>0</v>
      </c>
      <c r="Q89" s="106">
        <v>0</v>
      </c>
      <c r="R89" s="106">
        <v>0</v>
      </c>
      <c r="S89" s="106">
        <v>0</v>
      </c>
      <c r="U89" s="113" t="s">
        <v>312</v>
      </c>
      <c r="V89" s="113" t="s">
        <v>293</v>
      </c>
      <c r="W89" s="113" t="s">
        <v>294</v>
      </c>
      <c r="X89" s="120">
        <v>0</v>
      </c>
      <c r="Y89" s="113" t="s">
        <v>305</v>
      </c>
      <c r="Z89" s="113" t="s">
        <v>384</v>
      </c>
      <c r="AA89" s="113" t="s">
        <v>359</v>
      </c>
      <c r="AB89" s="120">
        <v>4000</v>
      </c>
      <c r="AC89" s="113" t="s">
        <v>362</v>
      </c>
      <c r="AD89" s="120">
        <v>4000</v>
      </c>
    </row>
    <row r="90" spans="1:30" s="105" customFormat="1" ht="15" customHeight="1">
      <c r="A90" s="121">
        <v>44501</v>
      </c>
      <c r="B90" s="122" t="s">
        <v>334</v>
      </c>
      <c r="C90" s="122" t="s">
        <v>299</v>
      </c>
      <c r="D90" s="123">
        <v>300</v>
      </c>
      <c r="E90" s="123">
        <f t="shared" si="2"/>
        <v>600</v>
      </c>
      <c r="F90" s="123">
        <v>0</v>
      </c>
      <c r="G90" s="123">
        <v>600</v>
      </c>
      <c r="H90" s="124">
        <f t="shared" si="0"/>
        <v>0</v>
      </c>
      <c r="I90" s="125">
        <v>4130</v>
      </c>
      <c r="J90" s="122" t="s">
        <v>358</v>
      </c>
      <c r="K90" s="126" t="s">
        <v>359</v>
      </c>
      <c r="M90" s="106">
        <v>300</v>
      </c>
      <c r="N90" s="106">
        <v>0</v>
      </c>
      <c r="O90" s="106">
        <v>450</v>
      </c>
      <c r="P90" s="106">
        <v>450</v>
      </c>
      <c r="Q90" s="106">
        <v>0</v>
      </c>
      <c r="R90" s="106">
        <v>0</v>
      </c>
      <c r="S90" s="106">
        <v>0</v>
      </c>
      <c r="U90" s="113" t="s">
        <v>360</v>
      </c>
      <c r="V90" s="113" t="s">
        <v>293</v>
      </c>
      <c r="W90" s="113" t="s">
        <v>294</v>
      </c>
      <c r="X90" s="120">
        <v>4630500</v>
      </c>
      <c r="Y90" s="113" t="s">
        <v>295</v>
      </c>
      <c r="Z90" s="113"/>
      <c r="AA90" s="113" t="s">
        <v>361</v>
      </c>
      <c r="AB90" s="120">
        <v>150</v>
      </c>
      <c r="AC90" s="113" t="s">
        <v>362</v>
      </c>
      <c r="AD90" s="120">
        <v>300</v>
      </c>
    </row>
    <row r="91" spans="1:30" s="105" customFormat="1" ht="15" customHeight="1">
      <c r="A91" s="121">
        <v>44515</v>
      </c>
      <c r="B91" s="122" t="s">
        <v>385</v>
      </c>
      <c r="C91" s="122" t="s">
        <v>299</v>
      </c>
      <c r="D91" s="123">
        <v>800</v>
      </c>
      <c r="E91" s="123">
        <f t="shared" si="2"/>
        <v>1600</v>
      </c>
      <c r="F91" s="123">
        <v>0</v>
      </c>
      <c r="G91" s="123">
        <v>800</v>
      </c>
      <c r="H91" s="124">
        <f t="shared" si="0"/>
        <v>800</v>
      </c>
      <c r="I91" s="125">
        <v>4130</v>
      </c>
      <c r="J91" s="122" t="s">
        <v>386</v>
      </c>
      <c r="K91" s="126" t="s">
        <v>387</v>
      </c>
      <c r="M91" s="106">
        <v>800</v>
      </c>
      <c r="N91" s="106">
        <v>0</v>
      </c>
      <c r="O91" s="106">
        <v>1200</v>
      </c>
      <c r="P91" s="106">
        <v>400</v>
      </c>
      <c r="Q91" s="106">
        <v>800</v>
      </c>
      <c r="R91" s="106">
        <v>0</v>
      </c>
      <c r="S91" s="106">
        <v>800</v>
      </c>
      <c r="U91" s="113" t="s">
        <v>360</v>
      </c>
      <c r="V91" s="113" t="s">
        <v>293</v>
      </c>
      <c r="W91" s="113" t="s">
        <v>294</v>
      </c>
      <c r="X91" s="120">
        <v>12348000</v>
      </c>
      <c r="Y91" s="113" t="s">
        <v>295</v>
      </c>
      <c r="Z91" s="113"/>
      <c r="AA91" s="113" t="s">
        <v>388</v>
      </c>
      <c r="AB91" s="120">
        <v>400</v>
      </c>
      <c r="AC91" s="113" t="s">
        <v>389</v>
      </c>
      <c r="AD91" s="120">
        <v>800</v>
      </c>
    </row>
    <row r="92" spans="1:30" s="105" customFormat="1" ht="15" customHeight="1">
      <c r="A92" s="121">
        <v>44515</v>
      </c>
      <c r="B92" s="122" t="s">
        <v>390</v>
      </c>
      <c r="C92" s="122" t="s">
        <v>302</v>
      </c>
      <c r="D92" s="123">
        <v>800</v>
      </c>
      <c r="E92" s="123">
        <f t="shared" si="2"/>
        <v>1600</v>
      </c>
      <c r="F92" s="123">
        <v>0</v>
      </c>
      <c r="G92" s="123">
        <v>1600</v>
      </c>
      <c r="H92" s="124">
        <f t="shared" si="0"/>
        <v>0</v>
      </c>
      <c r="I92" s="125">
        <v>4130</v>
      </c>
      <c r="J92" s="122" t="s">
        <v>386</v>
      </c>
      <c r="K92" s="126" t="s">
        <v>387</v>
      </c>
      <c r="M92" s="106">
        <v>800</v>
      </c>
      <c r="N92" s="106">
        <v>0</v>
      </c>
      <c r="O92" s="106">
        <v>1200</v>
      </c>
      <c r="P92" s="106">
        <v>1200</v>
      </c>
      <c r="Q92" s="106">
        <v>0</v>
      </c>
      <c r="R92" s="106">
        <v>0</v>
      </c>
      <c r="S92" s="106">
        <v>0</v>
      </c>
      <c r="U92" s="113" t="s">
        <v>360</v>
      </c>
      <c r="V92" s="113" t="s">
        <v>293</v>
      </c>
      <c r="W92" s="113" t="s">
        <v>294</v>
      </c>
      <c r="X92" s="120">
        <v>12348000</v>
      </c>
      <c r="Y92" s="113" t="s">
        <v>295</v>
      </c>
      <c r="Z92" s="113"/>
      <c r="AA92" s="113" t="s">
        <v>388</v>
      </c>
      <c r="AB92" s="120">
        <v>400</v>
      </c>
      <c r="AC92" s="113" t="s">
        <v>389</v>
      </c>
      <c r="AD92" s="120">
        <v>800</v>
      </c>
    </row>
    <row r="93" spans="1:30" s="105" customFormat="1" ht="15" customHeight="1">
      <c r="A93" s="121">
        <v>44651</v>
      </c>
      <c r="B93" s="122" t="s">
        <v>391</v>
      </c>
      <c r="C93" s="122" t="s">
        <v>299</v>
      </c>
      <c r="D93" s="123">
        <v>800</v>
      </c>
      <c r="E93" s="123">
        <f t="shared" si="2"/>
        <v>1600</v>
      </c>
      <c r="F93" s="123">
        <v>0</v>
      </c>
      <c r="G93" s="123">
        <v>1600</v>
      </c>
      <c r="H93" s="124">
        <f t="shared" si="0"/>
        <v>0</v>
      </c>
      <c r="I93" s="125">
        <v>4130</v>
      </c>
      <c r="J93" s="122" t="s">
        <v>392</v>
      </c>
      <c r="K93" s="126" t="s">
        <v>393</v>
      </c>
      <c r="M93" s="106">
        <v>800</v>
      </c>
      <c r="N93" s="106">
        <v>0</v>
      </c>
      <c r="O93" s="106">
        <v>1200</v>
      </c>
      <c r="P93" s="106">
        <v>1200</v>
      </c>
      <c r="Q93" s="106">
        <v>0</v>
      </c>
      <c r="R93" s="106">
        <v>0</v>
      </c>
      <c r="S93" s="106">
        <v>0</v>
      </c>
      <c r="U93" s="113" t="s">
        <v>360</v>
      </c>
      <c r="V93" s="113" t="s">
        <v>293</v>
      </c>
      <c r="W93" s="113" t="s">
        <v>294</v>
      </c>
      <c r="X93" s="120">
        <v>12348000</v>
      </c>
      <c r="Y93" s="113" t="s">
        <v>295</v>
      </c>
      <c r="Z93" s="113"/>
      <c r="AA93" s="113" t="s">
        <v>394</v>
      </c>
      <c r="AB93" s="120">
        <v>400</v>
      </c>
      <c r="AC93" s="113" t="s">
        <v>395</v>
      </c>
      <c r="AD93" s="120">
        <v>800</v>
      </c>
    </row>
    <row r="94" spans="1:30" s="105" customFormat="1" ht="15" customHeight="1">
      <c r="A94" s="121">
        <v>44651</v>
      </c>
      <c r="B94" s="122" t="s">
        <v>396</v>
      </c>
      <c r="C94" s="122" t="s">
        <v>289</v>
      </c>
      <c r="D94" s="123">
        <v>13000</v>
      </c>
      <c r="E94" s="123">
        <f t="shared" si="2"/>
        <v>26000</v>
      </c>
      <c r="F94" s="123">
        <v>13000</v>
      </c>
      <c r="G94" s="123">
        <v>13000</v>
      </c>
      <c r="H94" s="124">
        <f t="shared" si="0"/>
        <v>0</v>
      </c>
      <c r="I94" s="125">
        <v>4130</v>
      </c>
      <c r="J94" s="122" t="s">
        <v>392</v>
      </c>
      <c r="K94" s="126" t="s">
        <v>393</v>
      </c>
      <c r="M94" s="106">
        <v>13000</v>
      </c>
      <c r="N94" s="106">
        <v>13000</v>
      </c>
      <c r="O94" s="106">
        <v>6500</v>
      </c>
      <c r="P94" s="106">
        <v>6500</v>
      </c>
      <c r="Q94" s="106">
        <v>0</v>
      </c>
      <c r="R94" s="106">
        <v>0</v>
      </c>
      <c r="S94" s="106">
        <v>0</v>
      </c>
      <c r="U94" s="113" t="s">
        <v>360</v>
      </c>
      <c r="V94" s="113" t="s">
        <v>293</v>
      </c>
      <c r="W94" s="113" t="s">
        <v>294</v>
      </c>
      <c r="X94" s="120">
        <v>66885000</v>
      </c>
      <c r="Y94" s="113" t="s">
        <v>305</v>
      </c>
      <c r="Z94" s="113" t="s">
        <v>368</v>
      </c>
      <c r="AA94" s="113" t="s">
        <v>394</v>
      </c>
      <c r="AB94" s="120">
        <v>6500</v>
      </c>
      <c r="AC94" s="113" t="s">
        <v>395</v>
      </c>
      <c r="AD94" s="120">
        <v>13000</v>
      </c>
    </row>
    <row r="95" spans="1:30" s="105" customFormat="1" ht="15" customHeight="1">
      <c r="A95" s="121">
        <v>44651</v>
      </c>
      <c r="B95" s="122" t="s">
        <v>397</v>
      </c>
      <c r="C95" s="122" t="s">
        <v>302</v>
      </c>
      <c r="D95" s="123">
        <v>500</v>
      </c>
      <c r="E95" s="123">
        <f t="shared" si="2"/>
        <v>1000</v>
      </c>
      <c r="F95" s="123">
        <v>1000</v>
      </c>
      <c r="G95" s="123">
        <v>0</v>
      </c>
      <c r="H95" s="124">
        <f t="shared" si="0"/>
        <v>0</v>
      </c>
      <c r="I95" s="125">
        <v>4130</v>
      </c>
      <c r="J95" s="122" t="s">
        <v>392</v>
      </c>
      <c r="K95" s="126" t="s">
        <v>393</v>
      </c>
      <c r="M95" s="106">
        <v>500</v>
      </c>
      <c r="N95" s="106">
        <v>500</v>
      </c>
      <c r="O95" s="106">
        <v>0</v>
      </c>
      <c r="P95" s="106">
        <v>0</v>
      </c>
      <c r="Q95" s="106">
        <v>0</v>
      </c>
      <c r="R95" s="106">
        <v>0</v>
      </c>
      <c r="S95" s="106">
        <v>0</v>
      </c>
      <c r="U95" s="113" t="s">
        <v>312</v>
      </c>
      <c r="V95" s="113" t="s">
        <v>293</v>
      </c>
      <c r="W95" s="113" t="s">
        <v>294</v>
      </c>
      <c r="X95" s="120">
        <v>0</v>
      </c>
      <c r="Y95" s="113" t="s">
        <v>305</v>
      </c>
      <c r="Z95" s="113" t="s">
        <v>381</v>
      </c>
      <c r="AA95" s="113" t="s">
        <v>393</v>
      </c>
      <c r="AB95" s="120">
        <v>250</v>
      </c>
      <c r="AC95" s="113" t="s">
        <v>395</v>
      </c>
      <c r="AD95" s="120">
        <v>250</v>
      </c>
    </row>
    <row r="96" spans="1:30" s="105" customFormat="1" ht="15" customHeight="1">
      <c r="A96" s="121">
        <v>44651</v>
      </c>
      <c r="B96" s="122" t="s">
        <v>398</v>
      </c>
      <c r="C96" s="122" t="s">
        <v>299</v>
      </c>
      <c r="D96" s="123">
        <v>500</v>
      </c>
      <c r="E96" s="123">
        <f t="shared" si="2"/>
        <v>1000</v>
      </c>
      <c r="F96" s="123">
        <v>0</v>
      </c>
      <c r="G96" s="123">
        <v>1000</v>
      </c>
      <c r="H96" s="124">
        <f t="shared" si="0"/>
        <v>0</v>
      </c>
      <c r="I96" s="125">
        <v>4130</v>
      </c>
      <c r="J96" s="122" t="s">
        <v>392</v>
      </c>
      <c r="K96" s="126" t="s">
        <v>393</v>
      </c>
      <c r="M96" s="106">
        <v>500</v>
      </c>
      <c r="N96" s="106">
        <v>0</v>
      </c>
      <c r="O96" s="106">
        <v>750</v>
      </c>
      <c r="P96" s="106">
        <v>750</v>
      </c>
      <c r="Q96" s="106">
        <v>0</v>
      </c>
      <c r="R96" s="106">
        <v>0</v>
      </c>
      <c r="S96" s="106">
        <v>0</v>
      </c>
      <c r="U96" s="113" t="s">
        <v>360</v>
      </c>
      <c r="V96" s="113" t="s">
        <v>293</v>
      </c>
      <c r="W96" s="113" t="s">
        <v>294</v>
      </c>
      <c r="X96" s="120">
        <v>7717500</v>
      </c>
      <c r="Y96" s="113" t="s">
        <v>295</v>
      </c>
      <c r="Z96" s="113"/>
      <c r="AA96" s="113" t="s">
        <v>394</v>
      </c>
      <c r="AB96" s="120">
        <v>250</v>
      </c>
      <c r="AC96" s="113" t="s">
        <v>395</v>
      </c>
      <c r="AD96" s="120">
        <v>500</v>
      </c>
    </row>
    <row r="97" spans="1:30" s="105" customFormat="1" ht="15" customHeight="1">
      <c r="A97" s="121">
        <v>44651</v>
      </c>
      <c r="B97" s="122" t="s">
        <v>399</v>
      </c>
      <c r="C97" s="122" t="s">
        <v>310</v>
      </c>
      <c r="D97" s="123">
        <v>13000</v>
      </c>
      <c r="E97" s="123">
        <f t="shared" si="2"/>
        <v>26000</v>
      </c>
      <c r="F97" s="123">
        <v>0</v>
      </c>
      <c r="G97" s="123">
        <f>13000+13000</f>
        <v>26000</v>
      </c>
      <c r="H97" s="124">
        <f t="shared" si="0"/>
        <v>0</v>
      </c>
      <c r="I97" s="125">
        <v>4130</v>
      </c>
      <c r="J97" s="122" t="s">
        <v>392</v>
      </c>
      <c r="K97" s="126" t="s">
        <v>393</v>
      </c>
      <c r="M97" s="106">
        <v>13000</v>
      </c>
      <c r="N97" s="106">
        <v>0</v>
      </c>
      <c r="O97" s="106">
        <v>19500</v>
      </c>
      <c r="P97" s="106">
        <v>6500</v>
      </c>
      <c r="Q97" s="106">
        <v>13000</v>
      </c>
      <c r="R97" s="106">
        <v>0</v>
      </c>
      <c r="S97" s="106">
        <v>13000</v>
      </c>
      <c r="U97" s="113" t="s">
        <v>360</v>
      </c>
      <c r="V97" s="113" t="s">
        <v>293</v>
      </c>
      <c r="W97" s="113" t="s">
        <v>294</v>
      </c>
      <c r="X97" s="120">
        <v>200655000</v>
      </c>
      <c r="Y97" s="113" t="s">
        <v>295</v>
      </c>
      <c r="Z97" s="113"/>
      <c r="AA97" s="113" t="s">
        <v>394</v>
      </c>
      <c r="AB97" s="120">
        <v>6500</v>
      </c>
      <c r="AC97" s="113" t="s">
        <v>395</v>
      </c>
      <c r="AD97" s="120">
        <v>13000</v>
      </c>
    </row>
    <row r="98" spans="1:30" s="105" customFormat="1" ht="15" customHeight="1">
      <c r="A98" s="121">
        <v>44651</v>
      </c>
      <c r="B98" s="122" t="s">
        <v>400</v>
      </c>
      <c r="C98" s="122" t="s">
        <v>299</v>
      </c>
      <c r="D98" s="123">
        <v>500</v>
      </c>
      <c r="E98" s="123">
        <f t="shared" si="2"/>
        <v>1000</v>
      </c>
      <c r="F98" s="123">
        <v>0</v>
      </c>
      <c r="G98" s="123">
        <v>1000</v>
      </c>
      <c r="H98" s="124">
        <f t="shared" si="0"/>
        <v>0</v>
      </c>
      <c r="I98" s="125">
        <v>4130</v>
      </c>
      <c r="J98" s="122" t="s">
        <v>392</v>
      </c>
      <c r="K98" s="126" t="s">
        <v>393</v>
      </c>
      <c r="M98" s="106">
        <v>500</v>
      </c>
      <c r="N98" s="106">
        <v>0</v>
      </c>
      <c r="O98" s="106">
        <v>1000</v>
      </c>
      <c r="P98" s="106">
        <v>0</v>
      </c>
      <c r="Q98" s="106">
        <v>1000</v>
      </c>
      <c r="R98" s="106">
        <v>0</v>
      </c>
      <c r="S98" s="106">
        <v>1000</v>
      </c>
      <c r="U98" s="113" t="s">
        <v>360</v>
      </c>
      <c r="V98" s="113" t="s">
        <v>293</v>
      </c>
      <c r="W98" s="113" t="s">
        <v>294</v>
      </c>
      <c r="X98" s="120">
        <v>10290000</v>
      </c>
      <c r="Y98" s="113" t="s">
        <v>295</v>
      </c>
      <c r="Z98" s="113"/>
      <c r="AA98" s="113" t="s">
        <v>394</v>
      </c>
      <c r="AB98" s="120">
        <v>500</v>
      </c>
      <c r="AC98" s="113" t="s">
        <v>395</v>
      </c>
      <c r="AD98" s="120">
        <v>500</v>
      </c>
    </row>
    <row r="99" spans="1:30" s="105" customFormat="1" ht="15" customHeight="1">
      <c r="A99" s="121">
        <v>44651</v>
      </c>
      <c r="B99" s="122" t="s">
        <v>401</v>
      </c>
      <c r="C99" s="122" t="s">
        <v>302</v>
      </c>
      <c r="D99" s="123">
        <v>6000</v>
      </c>
      <c r="E99" s="123">
        <f t="shared" si="2"/>
        <v>12000</v>
      </c>
      <c r="F99" s="123">
        <v>12000</v>
      </c>
      <c r="G99" s="123">
        <v>0</v>
      </c>
      <c r="H99" s="124">
        <f t="shared" si="0"/>
        <v>0</v>
      </c>
      <c r="I99" s="125">
        <v>4130</v>
      </c>
      <c r="J99" s="122" t="s">
        <v>392</v>
      </c>
      <c r="K99" s="126" t="s">
        <v>393</v>
      </c>
      <c r="M99" s="106">
        <v>6000</v>
      </c>
      <c r="N99" s="106">
        <v>6000</v>
      </c>
      <c r="O99" s="106">
        <v>0</v>
      </c>
      <c r="P99" s="106">
        <v>0</v>
      </c>
      <c r="Q99" s="106">
        <v>0</v>
      </c>
      <c r="R99" s="106">
        <v>0</v>
      </c>
      <c r="S99" s="106">
        <v>0</v>
      </c>
      <c r="U99" s="113" t="s">
        <v>312</v>
      </c>
      <c r="V99" s="113" t="s">
        <v>293</v>
      </c>
      <c r="W99" s="113" t="s">
        <v>294</v>
      </c>
      <c r="X99" s="120">
        <v>0</v>
      </c>
      <c r="Y99" s="113" t="s">
        <v>305</v>
      </c>
      <c r="Z99" s="113" t="s">
        <v>402</v>
      </c>
      <c r="AA99" s="113" t="s">
        <v>393</v>
      </c>
      <c r="AB99" s="120">
        <v>3000</v>
      </c>
      <c r="AC99" s="113" t="s">
        <v>395</v>
      </c>
      <c r="AD99" s="120">
        <v>3000</v>
      </c>
    </row>
    <row r="100" spans="1:30" s="105" customFormat="1" ht="15" customHeight="1">
      <c r="A100" s="121">
        <v>44651</v>
      </c>
      <c r="B100" s="122" t="s">
        <v>403</v>
      </c>
      <c r="C100" s="122" t="s">
        <v>302</v>
      </c>
      <c r="D100" s="123">
        <v>800</v>
      </c>
      <c r="E100" s="123">
        <f t="shared" si="2"/>
        <v>1600</v>
      </c>
      <c r="F100" s="123">
        <v>1600</v>
      </c>
      <c r="G100" s="123">
        <v>0</v>
      </c>
      <c r="H100" s="124">
        <f t="shared" si="0"/>
        <v>0</v>
      </c>
      <c r="I100" s="125">
        <v>4130</v>
      </c>
      <c r="J100" s="122" t="s">
        <v>392</v>
      </c>
      <c r="K100" s="126" t="s">
        <v>393</v>
      </c>
      <c r="M100" s="106">
        <v>800</v>
      </c>
      <c r="N100" s="106">
        <v>800</v>
      </c>
      <c r="O100" s="106">
        <v>0</v>
      </c>
      <c r="P100" s="106">
        <v>0</v>
      </c>
      <c r="Q100" s="106">
        <v>0</v>
      </c>
      <c r="R100" s="106">
        <v>0</v>
      </c>
      <c r="S100" s="106">
        <v>0</v>
      </c>
      <c r="U100" s="113" t="s">
        <v>312</v>
      </c>
      <c r="V100" s="113" t="s">
        <v>293</v>
      </c>
      <c r="W100" s="113" t="s">
        <v>294</v>
      </c>
      <c r="X100" s="120">
        <v>0</v>
      </c>
      <c r="Y100" s="113" t="s">
        <v>305</v>
      </c>
      <c r="Z100" s="113" t="s">
        <v>404</v>
      </c>
      <c r="AA100" s="113" t="s">
        <v>393</v>
      </c>
      <c r="AB100" s="120">
        <v>400</v>
      </c>
      <c r="AC100" s="113" t="s">
        <v>395</v>
      </c>
      <c r="AD100" s="120">
        <v>400</v>
      </c>
    </row>
    <row r="101" spans="1:30" s="105" customFormat="1" ht="15" customHeight="1">
      <c r="A101" s="121">
        <v>44651</v>
      </c>
      <c r="B101" s="122" t="s">
        <v>405</v>
      </c>
      <c r="C101" s="122" t="s">
        <v>289</v>
      </c>
      <c r="D101" s="123">
        <v>13000</v>
      </c>
      <c r="E101" s="123">
        <f t="shared" si="2"/>
        <v>26000</v>
      </c>
      <c r="F101" s="123">
        <v>26000</v>
      </c>
      <c r="G101" s="123">
        <v>0</v>
      </c>
      <c r="H101" s="124">
        <f t="shared" si="0"/>
        <v>0</v>
      </c>
      <c r="I101" s="125">
        <v>4130</v>
      </c>
      <c r="J101" s="122" t="s">
        <v>392</v>
      </c>
      <c r="K101" s="126" t="s">
        <v>393</v>
      </c>
      <c r="M101" s="106">
        <v>13000</v>
      </c>
      <c r="N101" s="106">
        <v>13000</v>
      </c>
      <c r="O101" s="106">
        <v>0</v>
      </c>
      <c r="P101" s="106">
        <v>0</v>
      </c>
      <c r="Q101" s="106">
        <v>0</v>
      </c>
      <c r="R101" s="106">
        <v>0</v>
      </c>
      <c r="S101" s="106">
        <v>0</v>
      </c>
      <c r="U101" s="113" t="s">
        <v>312</v>
      </c>
      <c r="V101" s="113" t="s">
        <v>293</v>
      </c>
      <c r="W101" s="113" t="s">
        <v>294</v>
      </c>
      <c r="X101" s="120">
        <v>0</v>
      </c>
      <c r="Y101" s="113" t="s">
        <v>305</v>
      </c>
      <c r="Z101" s="113" t="s">
        <v>406</v>
      </c>
      <c r="AA101" s="113" t="s">
        <v>393</v>
      </c>
      <c r="AB101" s="120">
        <v>6500</v>
      </c>
      <c r="AC101" s="113" t="s">
        <v>395</v>
      </c>
      <c r="AD101" s="120">
        <v>6500</v>
      </c>
    </row>
    <row r="102" spans="1:30" s="105" customFormat="1" ht="15" customHeight="1">
      <c r="A102" s="121">
        <v>44651</v>
      </c>
      <c r="B102" s="122" t="s">
        <v>407</v>
      </c>
      <c r="C102" s="122" t="s">
        <v>302</v>
      </c>
      <c r="D102" s="123">
        <v>800</v>
      </c>
      <c r="E102" s="123">
        <f t="shared" si="2"/>
        <v>1600</v>
      </c>
      <c r="F102" s="123">
        <v>1600</v>
      </c>
      <c r="G102" s="123">
        <v>0</v>
      </c>
      <c r="H102" s="124">
        <f t="shared" si="0"/>
        <v>0</v>
      </c>
      <c r="I102" s="125">
        <v>4130</v>
      </c>
      <c r="J102" s="122" t="s">
        <v>392</v>
      </c>
      <c r="K102" s="126" t="s">
        <v>393</v>
      </c>
      <c r="M102" s="106">
        <v>800</v>
      </c>
      <c r="N102" s="106">
        <v>800</v>
      </c>
      <c r="O102" s="106">
        <v>0</v>
      </c>
      <c r="P102" s="106">
        <v>0</v>
      </c>
      <c r="Q102" s="106">
        <v>0</v>
      </c>
      <c r="R102" s="106">
        <v>0</v>
      </c>
      <c r="S102" s="106">
        <v>0</v>
      </c>
      <c r="U102" s="113" t="s">
        <v>312</v>
      </c>
      <c r="V102" s="113" t="s">
        <v>293</v>
      </c>
      <c r="W102" s="113" t="s">
        <v>294</v>
      </c>
      <c r="X102" s="120">
        <v>0</v>
      </c>
      <c r="Y102" s="113" t="s">
        <v>305</v>
      </c>
      <c r="Z102" s="113" t="s">
        <v>408</v>
      </c>
      <c r="AA102" s="113" t="s">
        <v>393</v>
      </c>
      <c r="AB102" s="120">
        <v>400</v>
      </c>
      <c r="AC102" s="113" t="s">
        <v>395</v>
      </c>
      <c r="AD102" s="120">
        <v>400</v>
      </c>
    </row>
    <row r="103" spans="1:30" s="105" customFormat="1" ht="15" customHeight="1">
      <c r="A103" s="121">
        <v>44651</v>
      </c>
      <c r="B103" s="122" t="s">
        <v>409</v>
      </c>
      <c r="C103" s="122" t="s">
        <v>302</v>
      </c>
      <c r="D103" s="123">
        <v>500</v>
      </c>
      <c r="E103" s="123">
        <f t="shared" si="2"/>
        <v>1000</v>
      </c>
      <c r="F103" s="123">
        <v>1000</v>
      </c>
      <c r="G103" s="123">
        <v>0</v>
      </c>
      <c r="H103" s="124">
        <f t="shared" si="0"/>
        <v>0</v>
      </c>
      <c r="I103" s="125">
        <v>4130</v>
      </c>
      <c r="J103" s="122" t="s">
        <v>392</v>
      </c>
      <c r="K103" s="126" t="s">
        <v>393</v>
      </c>
      <c r="M103" s="106">
        <v>500</v>
      </c>
      <c r="N103" s="106">
        <v>500</v>
      </c>
      <c r="O103" s="106">
        <v>0</v>
      </c>
      <c r="P103" s="106">
        <v>0</v>
      </c>
      <c r="Q103" s="106">
        <v>0</v>
      </c>
      <c r="R103" s="106">
        <v>0</v>
      </c>
      <c r="S103" s="106">
        <v>0</v>
      </c>
      <c r="U103" s="113" t="s">
        <v>312</v>
      </c>
      <c r="V103" s="113" t="s">
        <v>293</v>
      </c>
      <c r="W103" s="113" t="s">
        <v>294</v>
      </c>
      <c r="X103" s="120">
        <v>0</v>
      </c>
      <c r="Y103" s="113" t="s">
        <v>305</v>
      </c>
      <c r="Z103" s="113" t="s">
        <v>410</v>
      </c>
      <c r="AA103" s="113" t="s">
        <v>393</v>
      </c>
      <c r="AB103" s="120">
        <v>250</v>
      </c>
      <c r="AC103" s="113" t="s">
        <v>395</v>
      </c>
      <c r="AD103" s="120">
        <v>250</v>
      </c>
    </row>
    <row r="104" spans="1:30" s="105" customFormat="1" ht="15" customHeight="1">
      <c r="A104" s="121">
        <v>44651</v>
      </c>
      <c r="B104" s="122" t="s">
        <v>411</v>
      </c>
      <c r="C104" s="122" t="s">
        <v>299</v>
      </c>
      <c r="D104" s="123">
        <v>6000</v>
      </c>
      <c r="E104" s="123">
        <f t="shared" si="2"/>
        <v>12000</v>
      </c>
      <c r="F104" s="123">
        <v>0</v>
      </c>
      <c r="G104" s="123">
        <v>12000</v>
      </c>
      <c r="H104" s="124">
        <f t="shared" si="0"/>
        <v>0</v>
      </c>
      <c r="I104" s="125">
        <v>4130</v>
      </c>
      <c r="J104" s="122" t="s">
        <v>392</v>
      </c>
      <c r="K104" s="126" t="s">
        <v>393</v>
      </c>
      <c r="M104" s="106">
        <v>6000</v>
      </c>
      <c r="N104" s="106">
        <v>0</v>
      </c>
      <c r="O104" s="106">
        <v>9000</v>
      </c>
      <c r="P104" s="106">
        <v>9000</v>
      </c>
      <c r="Q104" s="106">
        <v>0</v>
      </c>
      <c r="R104" s="106">
        <v>0</v>
      </c>
      <c r="S104" s="106">
        <v>0</v>
      </c>
      <c r="U104" s="113" t="s">
        <v>360</v>
      </c>
      <c r="V104" s="113" t="s">
        <v>293</v>
      </c>
      <c r="W104" s="113" t="s">
        <v>294</v>
      </c>
      <c r="X104" s="120">
        <v>92610000</v>
      </c>
      <c r="Y104" s="113" t="s">
        <v>295</v>
      </c>
      <c r="Z104" s="113"/>
      <c r="AA104" s="113" t="s">
        <v>394</v>
      </c>
      <c r="AB104" s="120">
        <v>3000</v>
      </c>
      <c r="AC104" s="113" t="s">
        <v>395</v>
      </c>
      <c r="AD104" s="120">
        <v>6000</v>
      </c>
    </row>
    <row r="105" spans="1:30" s="105" customFormat="1" ht="15" customHeight="1">
      <c r="A105" s="121">
        <v>44651</v>
      </c>
      <c r="B105" s="122" t="s">
        <v>412</v>
      </c>
      <c r="C105" s="122" t="s">
        <v>302</v>
      </c>
      <c r="D105" s="123">
        <v>2000</v>
      </c>
      <c r="E105" s="123">
        <f t="shared" si="2"/>
        <v>4000</v>
      </c>
      <c r="F105" s="123">
        <v>0</v>
      </c>
      <c r="G105" s="123">
        <v>4000</v>
      </c>
      <c r="H105" s="124">
        <f t="shared" si="0"/>
        <v>0</v>
      </c>
      <c r="I105" s="125">
        <v>4130</v>
      </c>
      <c r="J105" s="122" t="s">
        <v>392</v>
      </c>
      <c r="K105" s="126" t="s">
        <v>393</v>
      </c>
      <c r="M105" s="106">
        <v>2000</v>
      </c>
      <c r="N105" s="106">
        <v>0</v>
      </c>
      <c r="O105" s="106">
        <v>3000</v>
      </c>
      <c r="P105" s="106">
        <v>3000</v>
      </c>
      <c r="Q105" s="106">
        <v>0</v>
      </c>
      <c r="R105" s="106">
        <v>0</v>
      </c>
      <c r="S105" s="106">
        <v>0</v>
      </c>
      <c r="U105" s="113" t="s">
        <v>360</v>
      </c>
      <c r="V105" s="113" t="s">
        <v>293</v>
      </c>
      <c r="W105" s="113" t="s">
        <v>294</v>
      </c>
      <c r="X105" s="120">
        <v>30870000</v>
      </c>
      <c r="Y105" s="113" t="s">
        <v>295</v>
      </c>
      <c r="Z105" s="113"/>
      <c r="AA105" s="113" t="s">
        <v>394</v>
      </c>
      <c r="AB105" s="120">
        <v>1000</v>
      </c>
      <c r="AC105" s="113" t="s">
        <v>395</v>
      </c>
      <c r="AD105" s="120">
        <v>2000</v>
      </c>
    </row>
    <row r="106" spans="1:30" s="105" customFormat="1" ht="15" customHeight="1">
      <c r="A106" s="121">
        <v>44651</v>
      </c>
      <c r="B106" s="122" t="s">
        <v>413</v>
      </c>
      <c r="C106" s="122" t="s">
        <v>302</v>
      </c>
      <c r="D106" s="123">
        <v>2000</v>
      </c>
      <c r="E106" s="123">
        <f t="shared" si="2"/>
        <v>4000</v>
      </c>
      <c r="F106" s="123">
        <v>4000</v>
      </c>
      <c r="G106" s="123">
        <v>0</v>
      </c>
      <c r="H106" s="124">
        <f t="shared" si="0"/>
        <v>0</v>
      </c>
      <c r="I106" s="125">
        <v>4130</v>
      </c>
      <c r="J106" s="122" t="s">
        <v>392</v>
      </c>
      <c r="K106" s="126" t="s">
        <v>393</v>
      </c>
      <c r="M106" s="106">
        <v>2000</v>
      </c>
      <c r="N106" s="106">
        <v>2000</v>
      </c>
      <c r="O106" s="106">
        <v>0</v>
      </c>
      <c r="P106" s="106">
        <v>0</v>
      </c>
      <c r="Q106" s="106">
        <v>0</v>
      </c>
      <c r="R106" s="106">
        <v>0</v>
      </c>
      <c r="S106" s="106">
        <v>0</v>
      </c>
      <c r="U106" s="113" t="s">
        <v>312</v>
      </c>
      <c r="V106" s="113" t="s">
        <v>293</v>
      </c>
      <c r="W106" s="113" t="s">
        <v>294</v>
      </c>
      <c r="X106" s="120">
        <v>0</v>
      </c>
      <c r="Y106" s="113" t="s">
        <v>305</v>
      </c>
      <c r="Z106" s="113" t="s">
        <v>414</v>
      </c>
      <c r="AA106" s="113" t="s">
        <v>393</v>
      </c>
      <c r="AB106" s="120">
        <v>1000</v>
      </c>
      <c r="AC106" s="113" t="s">
        <v>395</v>
      </c>
      <c r="AD106" s="120">
        <v>1000</v>
      </c>
    </row>
    <row r="107" spans="1:30" s="105" customFormat="1" ht="15" customHeight="1">
      <c r="A107" s="121">
        <v>44651</v>
      </c>
      <c r="B107" s="122" t="s">
        <v>390</v>
      </c>
      <c r="C107" s="122" t="s">
        <v>302</v>
      </c>
      <c r="D107" s="123">
        <v>1200</v>
      </c>
      <c r="E107" s="123">
        <f t="shared" si="2"/>
        <v>2400</v>
      </c>
      <c r="F107" s="123">
        <v>0</v>
      </c>
      <c r="G107" s="123">
        <v>2400</v>
      </c>
      <c r="H107" s="124">
        <f t="shared" si="0"/>
        <v>0</v>
      </c>
      <c r="I107" s="125">
        <v>4130</v>
      </c>
      <c r="J107" s="122" t="s">
        <v>392</v>
      </c>
      <c r="K107" s="126" t="s">
        <v>393</v>
      </c>
      <c r="M107" s="106">
        <v>1200</v>
      </c>
      <c r="N107" s="106">
        <v>0</v>
      </c>
      <c r="O107" s="106">
        <v>1800</v>
      </c>
      <c r="P107" s="106">
        <v>1800</v>
      </c>
      <c r="Q107" s="106">
        <v>0</v>
      </c>
      <c r="R107" s="106">
        <v>0</v>
      </c>
      <c r="S107" s="106">
        <v>0</v>
      </c>
      <c r="U107" s="113" t="s">
        <v>360</v>
      </c>
      <c r="V107" s="113" t="s">
        <v>293</v>
      </c>
      <c r="W107" s="113" t="s">
        <v>294</v>
      </c>
      <c r="X107" s="120">
        <v>18522000</v>
      </c>
      <c r="Y107" s="113" t="s">
        <v>295</v>
      </c>
      <c r="Z107" s="113"/>
      <c r="AA107" s="113" t="s">
        <v>394</v>
      </c>
      <c r="AB107" s="120">
        <v>600</v>
      </c>
      <c r="AC107" s="113" t="s">
        <v>395</v>
      </c>
      <c r="AD107" s="120">
        <v>1200</v>
      </c>
    </row>
    <row r="108" spans="1:30" s="105" customFormat="1" ht="15" customHeight="1">
      <c r="A108" s="121">
        <v>44651</v>
      </c>
      <c r="B108" s="122" t="s">
        <v>371</v>
      </c>
      <c r="C108" s="122" t="s">
        <v>302</v>
      </c>
      <c r="D108" s="123">
        <v>300</v>
      </c>
      <c r="E108" s="123">
        <f t="shared" si="2"/>
        <v>600</v>
      </c>
      <c r="F108" s="123">
        <v>300</v>
      </c>
      <c r="G108" s="123">
        <v>300</v>
      </c>
      <c r="H108" s="124">
        <f t="shared" si="0"/>
        <v>0</v>
      </c>
      <c r="I108" s="125">
        <v>4130</v>
      </c>
      <c r="J108" s="122" t="s">
        <v>392</v>
      </c>
      <c r="K108" s="126" t="s">
        <v>393</v>
      </c>
      <c r="M108" s="106">
        <v>300</v>
      </c>
      <c r="N108" s="106">
        <v>300</v>
      </c>
      <c r="O108" s="106">
        <v>150</v>
      </c>
      <c r="P108" s="106">
        <v>150</v>
      </c>
      <c r="Q108" s="106">
        <v>0</v>
      </c>
      <c r="R108" s="106">
        <v>0</v>
      </c>
      <c r="S108" s="106">
        <v>0</v>
      </c>
      <c r="U108" s="113" t="s">
        <v>360</v>
      </c>
      <c r="V108" s="113" t="s">
        <v>293</v>
      </c>
      <c r="W108" s="113" t="s">
        <v>294</v>
      </c>
      <c r="X108" s="120">
        <v>1543500</v>
      </c>
      <c r="Y108" s="113" t="s">
        <v>305</v>
      </c>
      <c r="Z108" s="113" t="s">
        <v>368</v>
      </c>
      <c r="AA108" s="113" t="s">
        <v>394</v>
      </c>
      <c r="AB108" s="120">
        <v>150</v>
      </c>
      <c r="AC108" s="113" t="s">
        <v>395</v>
      </c>
      <c r="AD108" s="120">
        <v>300</v>
      </c>
    </row>
    <row r="109" spans="1:30" s="105" customFormat="1" ht="15" customHeight="1">
      <c r="A109" s="121">
        <v>44651</v>
      </c>
      <c r="B109" s="122" t="s">
        <v>374</v>
      </c>
      <c r="C109" s="122" t="s">
        <v>310</v>
      </c>
      <c r="D109" s="123">
        <v>1000</v>
      </c>
      <c r="E109" s="123">
        <f t="shared" si="2"/>
        <v>2000</v>
      </c>
      <c r="F109" s="123">
        <v>0</v>
      </c>
      <c r="G109" s="123">
        <v>0</v>
      </c>
      <c r="H109" s="124">
        <f t="shared" si="0"/>
        <v>2000</v>
      </c>
      <c r="I109" s="125">
        <v>4130</v>
      </c>
      <c r="J109" s="122" t="s">
        <v>392</v>
      </c>
      <c r="K109" s="126" t="s">
        <v>393</v>
      </c>
      <c r="M109" s="106">
        <v>1000</v>
      </c>
      <c r="N109" s="106">
        <v>0</v>
      </c>
      <c r="O109" s="106">
        <v>2000</v>
      </c>
      <c r="P109" s="106">
        <v>0</v>
      </c>
      <c r="Q109" s="106">
        <v>2000</v>
      </c>
      <c r="R109" s="106">
        <v>0</v>
      </c>
      <c r="S109" s="106">
        <v>2000</v>
      </c>
      <c r="U109" s="113" t="s">
        <v>360</v>
      </c>
      <c r="V109" s="113" t="s">
        <v>293</v>
      </c>
      <c r="W109" s="113" t="s">
        <v>294</v>
      </c>
      <c r="X109" s="120">
        <v>20580000</v>
      </c>
      <c r="Y109" s="113" t="s">
        <v>295</v>
      </c>
      <c r="Z109" s="113"/>
      <c r="AA109" s="113" t="s">
        <v>394</v>
      </c>
      <c r="AB109" s="120">
        <v>1000</v>
      </c>
      <c r="AC109" s="113" t="s">
        <v>395</v>
      </c>
      <c r="AD109" s="120">
        <v>1000</v>
      </c>
    </row>
    <row r="110" spans="1:30" s="105" customFormat="1" ht="15" customHeight="1">
      <c r="A110" s="121">
        <v>44651</v>
      </c>
      <c r="B110" s="122" t="s">
        <v>340</v>
      </c>
      <c r="C110" s="122" t="s">
        <v>310</v>
      </c>
      <c r="D110" s="123">
        <v>1000</v>
      </c>
      <c r="E110" s="123">
        <f t="shared" si="2"/>
        <v>2000</v>
      </c>
      <c r="F110" s="123">
        <v>0</v>
      </c>
      <c r="G110" s="123">
        <f>1000+1000</f>
        <v>2000</v>
      </c>
      <c r="H110" s="124">
        <f t="shared" si="0"/>
        <v>0</v>
      </c>
      <c r="I110" s="125">
        <v>4130</v>
      </c>
      <c r="J110" s="122" t="s">
        <v>392</v>
      </c>
      <c r="K110" s="126" t="s">
        <v>393</v>
      </c>
      <c r="M110" s="106">
        <v>1000</v>
      </c>
      <c r="N110" s="106">
        <v>0</v>
      </c>
      <c r="O110" s="106">
        <v>1500</v>
      </c>
      <c r="P110" s="106">
        <v>500</v>
      </c>
      <c r="Q110" s="106">
        <v>1000</v>
      </c>
      <c r="R110" s="106">
        <v>0</v>
      </c>
      <c r="S110" s="106">
        <v>1000</v>
      </c>
      <c r="U110" s="113" t="s">
        <v>360</v>
      </c>
      <c r="V110" s="113" t="s">
        <v>293</v>
      </c>
      <c r="W110" s="113" t="s">
        <v>294</v>
      </c>
      <c r="X110" s="120">
        <v>15435000</v>
      </c>
      <c r="Y110" s="113" t="s">
        <v>295</v>
      </c>
      <c r="Z110" s="113"/>
      <c r="AA110" s="113" t="s">
        <v>394</v>
      </c>
      <c r="AB110" s="120">
        <v>500</v>
      </c>
      <c r="AC110" s="113" t="s">
        <v>395</v>
      </c>
      <c r="AD110" s="120">
        <v>1000</v>
      </c>
    </row>
    <row r="111" spans="1:30" s="105" customFormat="1" ht="15" customHeight="1">
      <c r="A111" s="121">
        <v>44651</v>
      </c>
      <c r="B111" s="122" t="s">
        <v>331</v>
      </c>
      <c r="C111" s="122" t="s">
        <v>289</v>
      </c>
      <c r="D111" s="123">
        <v>1000</v>
      </c>
      <c r="E111" s="123">
        <f t="shared" si="2"/>
        <v>2000</v>
      </c>
      <c r="F111" s="123">
        <v>2000</v>
      </c>
      <c r="G111" s="123">
        <v>0</v>
      </c>
      <c r="H111" s="124">
        <f t="shared" si="0"/>
        <v>0</v>
      </c>
      <c r="I111" s="125">
        <v>4130</v>
      </c>
      <c r="J111" s="122" t="s">
        <v>392</v>
      </c>
      <c r="K111" s="126" t="s">
        <v>393</v>
      </c>
      <c r="M111" s="106">
        <v>1000</v>
      </c>
      <c r="N111" s="106">
        <v>1000</v>
      </c>
      <c r="O111" s="106">
        <v>0</v>
      </c>
      <c r="P111" s="106">
        <v>0</v>
      </c>
      <c r="Q111" s="106">
        <v>0</v>
      </c>
      <c r="R111" s="106">
        <v>0</v>
      </c>
      <c r="S111" s="106">
        <v>0</v>
      </c>
      <c r="U111" s="113" t="s">
        <v>312</v>
      </c>
      <c r="V111" s="113" t="s">
        <v>293</v>
      </c>
      <c r="W111" s="113" t="s">
        <v>294</v>
      </c>
      <c r="X111" s="120">
        <v>0</v>
      </c>
      <c r="Y111" s="113" t="s">
        <v>305</v>
      </c>
      <c r="Z111" s="113" t="s">
        <v>384</v>
      </c>
      <c r="AA111" s="113" t="s">
        <v>393</v>
      </c>
      <c r="AB111" s="120">
        <v>500</v>
      </c>
      <c r="AC111" s="113" t="s">
        <v>395</v>
      </c>
      <c r="AD111" s="120">
        <v>500</v>
      </c>
    </row>
    <row r="112" spans="1:30" s="105" customFormat="1" ht="15" customHeight="1">
      <c r="A112" s="121">
        <v>44651</v>
      </c>
      <c r="B112" s="122" t="s">
        <v>311</v>
      </c>
      <c r="C112" s="122" t="s">
        <v>299</v>
      </c>
      <c r="D112" s="123">
        <v>1000</v>
      </c>
      <c r="E112" s="123">
        <f t="shared" si="2"/>
        <v>2000</v>
      </c>
      <c r="F112" s="123">
        <v>2000</v>
      </c>
      <c r="G112" s="123">
        <v>0</v>
      </c>
      <c r="H112" s="124">
        <f t="shared" si="0"/>
        <v>0</v>
      </c>
      <c r="I112" s="125">
        <v>4130</v>
      </c>
      <c r="J112" s="122" t="s">
        <v>392</v>
      </c>
      <c r="K112" s="126" t="s">
        <v>393</v>
      </c>
      <c r="M112" s="106">
        <v>1000</v>
      </c>
      <c r="N112" s="106">
        <v>1000</v>
      </c>
      <c r="O112" s="106">
        <v>0</v>
      </c>
      <c r="P112" s="106">
        <v>0</v>
      </c>
      <c r="Q112" s="106">
        <v>0</v>
      </c>
      <c r="R112" s="106">
        <v>0</v>
      </c>
      <c r="S112" s="106">
        <v>0</v>
      </c>
      <c r="U112" s="113" t="s">
        <v>312</v>
      </c>
      <c r="V112" s="113" t="s">
        <v>293</v>
      </c>
      <c r="W112" s="113" t="s">
        <v>294</v>
      </c>
      <c r="X112" s="120">
        <v>0</v>
      </c>
      <c r="Y112" s="113" t="s">
        <v>305</v>
      </c>
      <c r="Z112" s="113" t="s">
        <v>314</v>
      </c>
      <c r="AA112" s="113" t="s">
        <v>393</v>
      </c>
      <c r="AB112" s="120">
        <v>500</v>
      </c>
      <c r="AC112" s="113" t="s">
        <v>395</v>
      </c>
      <c r="AD112" s="120">
        <v>500</v>
      </c>
    </row>
    <row r="113" spans="1:30" s="105" customFormat="1" ht="15" customHeight="1">
      <c r="A113" s="121">
        <v>44924</v>
      </c>
      <c r="B113" s="122" t="s">
        <v>328</v>
      </c>
      <c r="C113" s="122" t="s">
        <v>310</v>
      </c>
      <c r="D113" s="123">
        <v>1500</v>
      </c>
      <c r="E113" s="123">
        <f t="shared" si="2"/>
        <v>3000</v>
      </c>
      <c r="F113" s="123">
        <v>0</v>
      </c>
      <c r="G113" s="123">
        <v>0</v>
      </c>
      <c r="H113" s="124">
        <f t="shared" si="0"/>
        <v>3000</v>
      </c>
      <c r="I113" s="125">
        <v>4130</v>
      </c>
      <c r="J113" s="122" t="s">
        <v>415</v>
      </c>
      <c r="K113" s="126" t="s">
        <v>416</v>
      </c>
      <c r="M113" s="106">
        <v>1500</v>
      </c>
      <c r="N113" s="106">
        <v>0</v>
      </c>
      <c r="O113" s="106">
        <v>3000</v>
      </c>
      <c r="P113" s="106">
        <v>0</v>
      </c>
      <c r="Q113" s="106">
        <v>0</v>
      </c>
      <c r="R113" s="106">
        <v>3000</v>
      </c>
      <c r="S113" s="106">
        <v>3000</v>
      </c>
      <c r="U113" s="113" t="s">
        <v>417</v>
      </c>
      <c r="V113" s="113" t="s">
        <v>293</v>
      </c>
      <c r="W113" s="113" t="s">
        <v>294</v>
      </c>
      <c r="X113" s="120">
        <v>30870000</v>
      </c>
      <c r="Y113" s="113" t="s">
        <v>295</v>
      </c>
      <c r="Z113" s="113"/>
      <c r="AA113" s="113" t="s">
        <v>416</v>
      </c>
      <c r="AB113" s="120">
        <v>3000</v>
      </c>
      <c r="AC113" s="113"/>
      <c r="AD113" s="113"/>
    </row>
    <row r="114" spans="1:30" s="105" customFormat="1" ht="15" customHeight="1">
      <c r="A114" s="121">
        <v>44924</v>
      </c>
      <c r="B114" s="122" t="s">
        <v>331</v>
      </c>
      <c r="C114" s="122" t="s">
        <v>289</v>
      </c>
      <c r="D114" s="123">
        <v>18000</v>
      </c>
      <c r="E114" s="123">
        <f t="shared" si="2"/>
        <v>36000</v>
      </c>
      <c r="F114" s="123">
        <v>36000</v>
      </c>
      <c r="G114" s="123">
        <v>0</v>
      </c>
      <c r="H114" s="124">
        <f t="shared" si="0"/>
        <v>0</v>
      </c>
      <c r="I114" s="125">
        <v>4130</v>
      </c>
      <c r="J114" s="122" t="s">
        <v>415</v>
      </c>
      <c r="K114" s="126" t="s">
        <v>416</v>
      </c>
      <c r="M114" s="106">
        <v>18000</v>
      </c>
      <c r="N114" s="106">
        <v>18000</v>
      </c>
      <c r="O114" s="106">
        <v>0</v>
      </c>
      <c r="P114" s="106">
        <v>0</v>
      </c>
      <c r="Q114" s="106">
        <v>0</v>
      </c>
      <c r="R114" s="106">
        <v>0</v>
      </c>
      <c r="S114" s="106">
        <v>0</v>
      </c>
      <c r="U114" s="113" t="s">
        <v>417</v>
      </c>
      <c r="V114" s="113" t="s">
        <v>293</v>
      </c>
      <c r="W114" s="113" t="s">
        <v>294</v>
      </c>
      <c r="X114" s="120">
        <v>0</v>
      </c>
      <c r="Y114" s="113" t="s">
        <v>305</v>
      </c>
      <c r="Z114" s="113" t="s">
        <v>384</v>
      </c>
      <c r="AA114" s="113" t="s">
        <v>416</v>
      </c>
      <c r="AB114" s="120">
        <v>18000</v>
      </c>
      <c r="AC114" s="113"/>
      <c r="AD114" s="113"/>
    </row>
    <row r="115" spans="1:30" s="105" customFormat="1" ht="15" customHeight="1">
      <c r="A115" s="121">
        <v>44924</v>
      </c>
      <c r="B115" s="122" t="s">
        <v>418</v>
      </c>
      <c r="C115" s="122" t="s">
        <v>302</v>
      </c>
      <c r="D115" s="123">
        <v>500</v>
      </c>
      <c r="E115" s="123">
        <f t="shared" si="2"/>
        <v>1000</v>
      </c>
      <c r="F115" s="123">
        <v>750</v>
      </c>
      <c r="G115" s="123">
        <v>250</v>
      </c>
      <c r="H115" s="124">
        <f t="shared" si="0"/>
        <v>0</v>
      </c>
      <c r="I115" s="125">
        <v>4130</v>
      </c>
      <c r="J115" s="122" t="s">
        <v>419</v>
      </c>
      <c r="K115" s="126" t="s">
        <v>416</v>
      </c>
      <c r="M115" s="106">
        <v>500</v>
      </c>
      <c r="N115" s="106">
        <v>500</v>
      </c>
      <c r="O115" s="106">
        <v>500</v>
      </c>
      <c r="P115" s="106">
        <v>250</v>
      </c>
      <c r="Q115" s="106">
        <v>0</v>
      </c>
      <c r="R115" s="106">
        <v>250</v>
      </c>
      <c r="S115" s="106">
        <v>250</v>
      </c>
      <c r="U115" s="113" t="s">
        <v>360</v>
      </c>
      <c r="V115" s="113" t="s">
        <v>293</v>
      </c>
      <c r="W115" s="113" t="s">
        <v>294</v>
      </c>
      <c r="X115" s="120">
        <v>5145000</v>
      </c>
      <c r="Y115" s="113" t="s">
        <v>295</v>
      </c>
      <c r="Z115" s="113"/>
      <c r="AA115" s="113" t="s">
        <v>420</v>
      </c>
      <c r="AB115" s="120">
        <v>250</v>
      </c>
      <c r="AC115" s="113" t="s">
        <v>415</v>
      </c>
      <c r="AD115" s="120">
        <v>250</v>
      </c>
    </row>
    <row r="116" spans="1:30" s="105" customFormat="1" ht="15" customHeight="1">
      <c r="A116" s="121">
        <v>44924</v>
      </c>
      <c r="B116" s="122" t="s">
        <v>421</v>
      </c>
      <c r="C116" s="122" t="s">
        <v>299</v>
      </c>
      <c r="D116" s="123">
        <v>2000</v>
      </c>
      <c r="E116" s="123">
        <f t="shared" si="2"/>
        <v>4000</v>
      </c>
      <c r="F116" s="123">
        <v>0</v>
      </c>
      <c r="G116" s="123">
        <f>2000+2000</f>
        <v>4000</v>
      </c>
      <c r="H116" s="124">
        <f t="shared" si="0"/>
        <v>0</v>
      </c>
      <c r="I116" s="125">
        <v>4130</v>
      </c>
      <c r="J116" s="122" t="s">
        <v>419</v>
      </c>
      <c r="K116" s="126" t="s">
        <v>416</v>
      </c>
      <c r="M116" s="106">
        <v>2000</v>
      </c>
      <c r="N116" s="106">
        <v>0</v>
      </c>
      <c r="O116" s="106">
        <v>4000</v>
      </c>
      <c r="P116" s="106">
        <v>2000</v>
      </c>
      <c r="Q116" s="106">
        <v>0</v>
      </c>
      <c r="R116" s="106">
        <v>2000</v>
      </c>
      <c r="S116" s="106">
        <v>2000</v>
      </c>
      <c r="U116" s="113" t="s">
        <v>360</v>
      </c>
      <c r="V116" s="113" t="s">
        <v>293</v>
      </c>
      <c r="W116" s="113" t="s">
        <v>294</v>
      </c>
      <c r="X116" s="120">
        <v>41160000</v>
      </c>
      <c r="Y116" s="113" t="s">
        <v>295</v>
      </c>
      <c r="Z116" s="113"/>
      <c r="AA116" s="113" t="s">
        <v>420</v>
      </c>
      <c r="AB116" s="120">
        <v>2000</v>
      </c>
      <c r="AC116" s="113" t="s">
        <v>415</v>
      </c>
      <c r="AD116" s="120">
        <v>2000</v>
      </c>
    </row>
    <row r="117" spans="1:30" s="105" customFormat="1" ht="15" customHeight="1">
      <c r="A117" s="121">
        <v>44924</v>
      </c>
      <c r="B117" s="122" t="s">
        <v>422</v>
      </c>
      <c r="C117" s="122" t="s">
        <v>299</v>
      </c>
      <c r="D117" s="123">
        <v>2000</v>
      </c>
      <c r="E117" s="123">
        <f t="shared" si="2"/>
        <v>4000</v>
      </c>
      <c r="F117" s="123">
        <v>0</v>
      </c>
      <c r="G117" s="123">
        <f>2000+2000</f>
        <v>4000</v>
      </c>
      <c r="H117" s="124">
        <f t="shared" si="0"/>
        <v>0</v>
      </c>
      <c r="I117" s="125">
        <v>4130</v>
      </c>
      <c r="J117" s="122" t="s">
        <v>419</v>
      </c>
      <c r="K117" s="126" t="s">
        <v>416</v>
      </c>
      <c r="M117" s="106">
        <v>2000</v>
      </c>
      <c r="N117" s="106">
        <v>0</v>
      </c>
      <c r="O117" s="106">
        <v>4000</v>
      </c>
      <c r="P117" s="106">
        <v>2000</v>
      </c>
      <c r="Q117" s="106">
        <v>0</v>
      </c>
      <c r="R117" s="106">
        <v>2000</v>
      </c>
      <c r="S117" s="106">
        <v>2000</v>
      </c>
      <c r="U117" s="113" t="s">
        <v>360</v>
      </c>
      <c r="V117" s="113" t="s">
        <v>293</v>
      </c>
      <c r="W117" s="113" t="s">
        <v>294</v>
      </c>
      <c r="X117" s="120">
        <v>41160000</v>
      </c>
      <c r="Y117" s="113" t="s">
        <v>295</v>
      </c>
      <c r="Z117" s="113"/>
      <c r="AA117" s="113" t="s">
        <v>420</v>
      </c>
      <c r="AB117" s="120">
        <v>2000</v>
      </c>
      <c r="AC117" s="113" t="s">
        <v>415</v>
      </c>
      <c r="AD117" s="120">
        <v>2000</v>
      </c>
    </row>
    <row r="118" spans="1:30" s="105" customFormat="1" ht="15" customHeight="1">
      <c r="A118" s="121">
        <v>44924</v>
      </c>
      <c r="B118" s="122" t="s">
        <v>423</v>
      </c>
      <c r="C118" s="122" t="s">
        <v>299</v>
      </c>
      <c r="D118" s="123">
        <v>2000</v>
      </c>
      <c r="E118" s="123">
        <f t="shared" si="2"/>
        <v>4000</v>
      </c>
      <c r="F118" s="123">
        <v>0</v>
      </c>
      <c r="G118" s="123">
        <v>0</v>
      </c>
      <c r="H118" s="124">
        <f t="shared" si="0"/>
        <v>4000</v>
      </c>
      <c r="I118" s="125">
        <v>4130</v>
      </c>
      <c r="J118" s="122" t="s">
        <v>419</v>
      </c>
      <c r="K118" s="126" t="s">
        <v>416</v>
      </c>
      <c r="M118" s="106">
        <v>2000</v>
      </c>
      <c r="N118" s="106">
        <v>0</v>
      </c>
      <c r="O118" s="106">
        <v>4000</v>
      </c>
      <c r="P118" s="106">
        <v>0</v>
      </c>
      <c r="Q118" s="106">
        <v>2000</v>
      </c>
      <c r="R118" s="106">
        <v>2000</v>
      </c>
      <c r="S118" s="106">
        <v>4000</v>
      </c>
      <c r="U118" s="113" t="s">
        <v>360</v>
      </c>
      <c r="V118" s="113" t="s">
        <v>293</v>
      </c>
      <c r="W118" s="113" t="s">
        <v>294</v>
      </c>
      <c r="X118" s="120">
        <v>41160000</v>
      </c>
      <c r="Y118" s="113" t="s">
        <v>295</v>
      </c>
      <c r="Z118" s="113"/>
      <c r="AA118" s="113" t="s">
        <v>420</v>
      </c>
      <c r="AB118" s="120">
        <v>2000</v>
      </c>
      <c r="AC118" s="113" t="s">
        <v>415</v>
      </c>
      <c r="AD118" s="120">
        <v>2000</v>
      </c>
    </row>
    <row r="119" spans="1:30" s="105" customFormat="1" ht="15" customHeight="1">
      <c r="A119" s="121">
        <v>44924</v>
      </c>
      <c r="B119" s="122" t="s">
        <v>424</v>
      </c>
      <c r="C119" s="122" t="s">
        <v>310</v>
      </c>
      <c r="D119" s="123">
        <v>10000</v>
      </c>
      <c r="E119" s="123">
        <f t="shared" si="2"/>
        <v>20000</v>
      </c>
      <c r="F119" s="123">
        <v>0</v>
      </c>
      <c r="G119" s="123">
        <v>13000</v>
      </c>
      <c r="H119" s="124">
        <f t="shared" si="0"/>
        <v>7000</v>
      </c>
      <c r="I119" s="125">
        <v>4130</v>
      </c>
      <c r="J119" s="122" t="s">
        <v>419</v>
      </c>
      <c r="K119" s="126" t="s">
        <v>416</v>
      </c>
      <c r="M119" s="106">
        <v>10000</v>
      </c>
      <c r="N119" s="106">
        <v>0</v>
      </c>
      <c r="O119" s="106">
        <v>20000</v>
      </c>
      <c r="P119" s="106">
        <v>0</v>
      </c>
      <c r="Q119" s="106">
        <v>10000</v>
      </c>
      <c r="R119" s="106">
        <v>10000</v>
      </c>
      <c r="S119" s="106">
        <v>20000</v>
      </c>
      <c r="U119" s="113" t="s">
        <v>360</v>
      </c>
      <c r="V119" s="113" t="s">
        <v>293</v>
      </c>
      <c r="W119" s="113" t="s">
        <v>294</v>
      </c>
      <c r="X119" s="120">
        <v>205800000</v>
      </c>
      <c r="Y119" s="113" t="s">
        <v>295</v>
      </c>
      <c r="Z119" s="113"/>
      <c r="AA119" s="113" t="s">
        <v>420</v>
      </c>
      <c r="AB119" s="120">
        <v>10000</v>
      </c>
      <c r="AC119" s="113" t="s">
        <v>415</v>
      </c>
      <c r="AD119" s="120">
        <v>10000</v>
      </c>
    </row>
    <row r="120" spans="1:30" s="105" customFormat="1" ht="15" customHeight="1">
      <c r="A120" s="121">
        <v>44924</v>
      </c>
      <c r="B120" s="122" t="s">
        <v>425</v>
      </c>
      <c r="C120" s="122" t="s">
        <v>310</v>
      </c>
      <c r="D120" s="123">
        <v>50000</v>
      </c>
      <c r="E120" s="123">
        <f t="shared" si="2"/>
        <v>100000</v>
      </c>
      <c r="F120" s="123">
        <v>0</v>
      </c>
      <c r="G120" s="123">
        <f>10857+11943</f>
        <v>22800</v>
      </c>
      <c r="H120" s="124">
        <f t="shared" si="0"/>
        <v>77200</v>
      </c>
      <c r="I120" s="125">
        <v>4130</v>
      </c>
      <c r="J120" s="122" t="s">
        <v>419</v>
      </c>
      <c r="K120" s="126" t="s">
        <v>416</v>
      </c>
      <c r="M120" s="106">
        <v>50000</v>
      </c>
      <c r="N120" s="106">
        <v>0</v>
      </c>
      <c r="O120" s="106">
        <v>100000</v>
      </c>
      <c r="P120" s="106">
        <v>10857</v>
      </c>
      <c r="Q120" s="106">
        <v>39143</v>
      </c>
      <c r="R120" s="106">
        <v>50000</v>
      </c>
      <c r="S120" s="106">
        <v>89143</v>
      </c>
      <c r="U120" s="113" t="s">
        <v>360</v>
      </c>
      <c r="V120" s="113" t="s">
        <v>293</v>
      </c>
      <c r="W120" s="113" t="s">
        <v>294</v>
      </c>
      <c r="X120" s="120">
        <v>1029000000</v>
      </c>
      <c r="Y120" s="113" t="s">
        <v>295</v>
      </c>
      <c r="Z120" s="113"/>
      <c r="AA120" s="113" t="s">
        <v>420</v>
      </c>
      <c r="AB120" s="120">
        <v>50000</v>
      </c>
      <c r="AC120" s="113" t="s">
        <v>415</v>
      </c>
      <c r="AD120" s="120">
        <v>50000</v>
      </c>
    </row>
    <row r="121" spans="1:30" s="105" customFormat="1" ht="15" customHeight="1">
      <c r="A121" s="121">
        <v>45015</v>
      </c>
      <c r="B121" s="122" t="s">
        <v>311</v>
      </c>
      <c r="C121" s="122" t="s">
        <v>299</v>
      </c>
      <c r="D121" s="123">
        <v>1000</v>
      </c>
      <c r="E121" s="123">
        <f t="shared" si="2"/>
        <v>2000</v>
      </c>
      <c r="F121" s="123">
        <v>0</v>
      </c>
      <c r="G121" s="123">
        <v>0</v>
      </c>
      <c r="H121" s="124">
        <f t="shared" si="0"/>
        <v>2000</v>
      </c>
      <c r="I121" s="125">
        <v>4130</v>
      </c>
      <c r="J121" s="122" t="s">
        <v>426</v>
      </c>
      <c r="K121" s="126" t="s">
        <v>427</v>
      </c>
      <c r="M121" s="106">
        <v>1000</v>
      </c>
      <c r="N121" s="106">
        <v>0</v>
      </c>
      <c r="O121" s="106">
        <v>2000</v>
      </c>
      <c r="P121" s="106">
        <v>0</v>
      </c>
      <c r="Q121" s="106">
        <v>0</v>
      </c>
      <c r="R121" s="106">
        <v>2000</v>
      </c>
      <c r="S121" s="106">
        <v>2000</v>
      </c>
      <c r="U121" s="113" t="s">
        <v>417</v>
      </c>
      <c r="V121" s="113" t="s">
        <v>293</v>
      </c>
      <c r="W121" s="113" t="s">
        <v>294</v>
      </c>
      <c r="X121" s="120">
        <v>20580000</v>
      </c>
      <c r="Y121" s="113" t="s">
        <v>295</v>
      </c>
      <c r="Z121" s="113"/>
      <c r="AA121" s="113" t="s">
        <v>427</v>
      </c>
      <c r="AB121" s="120">
        <v>2000</v>
      </c>
      <c r="AC121" s="113"/>
      <c r="AD121" s="113"/>
    </row>
    <row r="122" spans="1:30" s="105" customFormat="1" ht="15" customHeight="1">
      <c r="A122" s="121">
        <v>45015</v>
      </c>
      <c r="B122" s="122" t="s">
        <v>428</v>
      </c>
      <c r="C122" s="122" t="s">
        <v>310</v>
      </c>
      <c r="D122" s="123">
        <v>1000</v>
      </c>
      <c r="E122" s="123">
        <f t="shared" si="2"/>
        <v>2000</v>
      </c>
      <c r="F122" s="123">
        <v>0</v>
      </c>
      <c r="G122" s="123">
        <v>0</v>
      </c>
      <c r="H122" s="123">
        <f t="shared" si="0"/>
        <v>2000</v>
      </c>
      <c r="I122" s="125">
        <v>4130</v>
      </c>
      <c r="J122" s="122" t="s">
        <v>426</v>
      </c>
      <c r="K122" s="126" t="s">
        <v>427</v>
      </c>
      <c r="M122" s="106">
        <v>1000</v>
      </c>
      <c r="N122" s="106">
        <v>0</v>
      </c>
      <c r="O122" s="106">
        <v>2000</v>
      </c>
      <c r="P122" s="106">
        <v>0</v>
      </c>
      <c r="Q122" s="106">
        <v>0</v>
      </c>
      <c r="R122" s="106">
        <v>2000</v>
      </c>
      <c r="S122" s="106">
        <v>2000</v>
      </c>
      <c r="U122" s="113" t="s">
        <v>417</v>
      </c>
      <c r="V122" s="113" t="s">
        <v>293</v>
      </c>
      <c r="W122" s="113" t="s">
        <v>294</v>
      </c>
      <c r="X122" s="120">
        <v>20580000</v>
      </c>
      <c r="Y122" s="113" t="s">
        <v>295</v>
      </c>
      <c r="Z122" s="113"/>
      <c r="AA122" s="113" t="s">
        <v>427</v>
      </c>
      <c r="AB122" s="120">
        <v>2000</v>
      </c>
      <c r="AC122" s="113"/>
      <c r="AD122" s="113"/>
    </row>
    <row r="123" spans="1:30" s="105" customFormat="1" ht="15" customHeight="1">
      <c r="A123" s="121">
        <v>45379</v>
      </c>
      <c r="B123" s="122" t="s">
        <v>429</v>
      </c>
      <c r="C123" s="122" t="s">
        <v>299</v>
      </c>
      <c r="D123" s="123">
        <v>300</v>
      </c>
      <c r="E123" s="123">
        <f t="shared" si="2"/>
        <v>600</v>
      </c>
      <c r="F123" s="123">
        <v>0</v>
      </c>
      <c r="G123" s="123">
        <v>0</v>
      </c>
      <c r="H123" s="123">
        <f t="shared" si="0"/>
        <v>600</v>
      </c>
      <c r="I123" s="125">
        <v>5150</v>
      </c>
      <c r="J123" s="122" t="s">
        <v>430</v>
      </c>
      <c r="K123" s="126" t="s">
        <v>431</v>
      </c>
      <c r="M123" s="106">
        <v>300</v>
      </c>
      <c r="N123" s="106">
        <v>0</v>
      </c>
      <c r="O123" s="106">
        <v>600</v>
      </c>
      <c r="P123" s="106">
        <v>0</v>
      </c>
      <c r="Q123" s="106">
        <v>0</v>
      </c>
      <c r="R123" s="106">
        <v>600</v>
      </c>
      <c r="S123" s="106">
        <v>600</v>
      </c>
      <c r="U123" s="113" t="s">
        <v>360</v>
      </c>
      <c r="V123" s="113" t="s">
        <v>293</v>
      </c>
      <c r="W123" s="113" t="s">
        <v>294</v>
      </c>
      <c r="X123" s="120">
        <v>6174000</v>
      </c>
      <c r="Y123" s="113" t="s">
        <v>295</v>
      </c>
      <c r="Z123" s="113"/>
      <c r="AA123" s="113" t="s">
        <v>432</v>
      </c>
      <c r="AB123" s="120">
        <v>300</v>
      </c>
      <c r="AC123" s="113" t="s">
        <v>433</v>
      </c>
      <c r="AD123" s="120">
        <v>300</v>
      </c>
    </row>
    <row r="124" spans="1:30" s="105" customFormat="1" ht="15" customHeight="1">
      <c r="A124" s="121">
        <v>45379</v>
      </c>
      <c r="B124" s="122" t="s">
        <v>425</v>
      </c>
      <c r="C124" s="122" t="s">
        <v>310</v>
      </c>
      <c r="D124" s="123">
        <v>1000</v>
      </c>
      <c r="E124" s="123">
        <f t="shared" si="2"/>
        <v>2000</v>
      </c>
      <c r="F124" s="123">
        <v>0</v>
      </c>
      <c r="G124" s="123">
        <v>0</v>
      </c>
      <c r="H124" s="123">
        <f t="shared" si="0"/>
        <v>2000</v>
      </c>
      <c r="I124" s="125">
        <v>5150</v>
      </c>
      <c r="J124" s="122" t="s">
        <v>430</v>
      </c>
      <c r="K124" s="126" t="s">
        <v>431</v>
      </c>
      <c r="M124" s="106">
        <v>1000</v>
      </c>
      <c r="N124" s="106">
        <v>0</v>
      </c>
      <c r="O124" s="106">
        <v>2000</v>
      </c>
      <c r="P124" s="106">
        <v>0</v>
      </c>
      <c r="Q124" s="106">
        <v>0</v>
      </c>
      <c r="R124" s="106">
        <v>2000</v>
      </c>
      <c r="S124" s="106">
        <v>2000</v>
      </c>
      <c r="U124" s="113" t="s">
        <v>360</v>
      </c>
      <c r="V124" s="113" t="s">
        <v>293</v>
      </c>
      <c r="W124" s="113" t="s">
        <v>294</v>
      </c>
      <c r="X124" s="120">
        <v>20580000</v>
      </c>
      <c r="Y124" s="113" t="s">
        <v>295</v>
      </c>
      <c r="Z124" s="113"/>
      <c r="AA124" s="113" t="s">
        <v>432</v>
      </c>
      <c r="AB124" s="120">
        <v>1000</v>
      </c>
      <c r="AC124" s="113" t="s">
        <v>433</v>
      </c>
      <c r="AD124" s="120">
        <v>1000</v>
      </c>
    </row>
    <row r="125" spans="1:30" s="105" customFormat="1" ht="15" customHeight="1">
      <c r="A125" s="121">
        <v>45379</v>
      </c>
      <c r="B125" s="122" t="s">
        <v>330</v>
      </c>
      <c r="C125" s="122" t="s">
        <v>289</v>
      </c>
      <c r="D125" s="123">
        <v>10000</v>
      </c>
      <c r="E125" s="123">
        <f t="shared" si="2"/>
        <v>20000</v>
      </c>
      <c r="F125" s="123">
        <v>20000</v>
      </c>
      <c r="G125" s="123">
        <v>0</v>
      </c>
      <c r="H125" s="123">
        <f t="shared" si="0"/>
        <v>0</v>
      </c>
      <c r="I125" s="125">
        <v>5150</v>
      </c>
      <c r="J125" s="122" t="s">
        <v>430</v>
      </c>
      <c r="K125" s="126" t="s">
        <v>431</v>
      </c>
      <c r="M125" s="106">
        <v>10000</v>
      </c>
      <c r="N125" s="106">
        <v>0</v>
      </c>
      <c r="O125" s="106">
        <v>20000</v>
      </c>
      <c r="P125" s="106">
        <v>0</v>
      </c>
      <c r="Q125" s="106">
        <v>0</v>
      </c>
      <c r="R125" s="106">
        <v>20000</v>
      </c>
      <c r="S125" s="106">
        <v>20000</v>
      </c>
      <c r="U125" s="113" t="s">
        <v>360</v>
      </c>
      <c r="V125" s="113" t="s">
        <v>293</v>
      </c>
      <c r="W125" s="113" t="s">
        <v>294</v>
      </c>
      <c r="X125" s="120">
        <v>205800000</v>
      </c>
      <c r="Y125" s="113" t="s">
        <v>295</v>
      </c>
      <c r="Z125" s="113"/>
      <c r="AA125" s="113" t="s">
        <v>432</v>
      </c>
      <c r="AB125" s="120">
        <v>10000</v>
      </c>
      <c r="AC125" s="113" t="s">
        <v>433</v>
      </c>
      <c r="AD125" s="120">
        <v>10000</v>
      </c>
    </row>
    <row r="126" spans="1:30" s="105" customFormat="1" ht="15" customHeight="1">
      <c r="A126" s="121">
        <v>45379</v>
      </c>
      <c r="B126" s="122" t="s">
        <v>340</v>
      </c>
      <c r="C126" s="122" t="s">
        <v>310</v>
      </c>
      <c r="D126" s="123">
        <v>10000</v>
      </c>
      <c r="E126" s="123">
        <f t="shared" si="2"/>
        <v>20000</v>
      </c>
      <c r="F126" s="123">
        <v>0</v>
      </c>
      <c r="G126" s="123">
        <v>0</v>
      </c>
      <c r="H126" s="123">
        <f t="shared" ref="H126:H140" si="3">E126-F126-G126</f>
        <v>20000</v>
      </c>
      <c r="I126" s="125">
        <v>5150</v>
      </c>
      <c r="J126" s="122" t="s">
        <v>430</v>
      </c>
      <c r="K126" s="126" t="s">
        <v>431</v>
      </c>
      <c r="M126" s="106">
        <v>10000</v>
      </c>
      <c r="N126" s="106">
        <v>0</v>
      </c>
      <c r="O126" s="106">
        <v>20000</v>
      </c>
      <c r="P126" s="106">
        <v>0</v>
      </c>
      <c r="Q126" s="106">
        <v>0</v>
      </c>
      <c r="R126" s="106">
        <v>20000</v>
      </c>
      <c r="S126" s="106">
        <v>20000</v>
      </c>
      <c r="U126" s="113" t="s">
        <v>360</v>
      </c>
      <c r="V126" s="113" t="s">
        <v>293</v>
      </c>
      <c r="W126" s="113" t="s">
        <v>294</v>
      </c>
      <c r="X126" s="120">
        <v>205800000</v>
      </c>
      <c r="Y126" s="113" t="s">
        <v>295</v>
      </c>
      <c r="Z126" s="113"/>
      <c r="AA126" s="113" t="s">
        <v>432</v>
      </c>
      <c r="AB126" s="120">
        <v>10000</v>
      </c>
      <c r="AC126" s="113" t="s">
        <v>433</v>
      </c>
      <c r="AD126" s="120">
        <v>10000</v>
      </c>
    </row>
    <row r="127" spans="1:30" s="105" customFormat="1" ht="15" customHeight="1">
      <c r="A127" s="121">
        <v>45379</v>
      </c>
      <c r="B127" s="122" t="s">
        <v>428</v>
      </c>
      <c r="C127" s="122" t="s">
        <v>310</v>
      </c>
      <c r="D127" s="123">
        <v>10000</v>
      </c>
      <c r="E127" s="123">
        <f t="shared" si="2"/>
        <v>20000</v>
      </c>
      <c r="F127" s="123">
        <v>0</v>
      </c>
      <c r="G127" s="123">
        <v>0</v>
      </c>
      <c r="H127" s="123">
        <f t="shared" si="3"/>
        <v>20000</v>
      </c>
      <c r="I127" s="125">
        <v>5150</v>
      </c>
      <c r="J127" s="122" t="s">
        <v>430</v>
      </c>
      <c r="K127" s="126" t="s">
        <v>431</v>
      </c>
      <c r="M127" s="106">
        <v>10000</v>
      </c>
      <c r="N127" s="106">
        <v>0</v>
      </c>
      <c r="O127" s="106">
        <v>20000</v>
      </c>
      <c r="P127" s="106">
        <v>0</v>
      </c>
      <c r="Q127" s="106">
        <v>0</v>
      </c>
      <c r="R127" s="106">
        <v>20000</v>
      </c>
      <c r="S127" s="106">
        <v>20000</v>
      </c>
      <c r="U127" s="113" t="s">
        <v>360</v>
      </c>
      <c r="V127" s="113" t="s">
        <v>293</v>
      </c>
      <c r="W127" s="113" t="s">
        <v>294</v>
      </c>
      <c r="X127" s="120">
        <v>205800000</v>
      </c>
      <c r="Y127" s="113" t="s">
        <v>295</v>
      </c>
      <c r="Z127" s="113"/>
      <c r="AA127" s="113" t="s">
        <v>432</v>
      </c>
      <c r="AB127" s="120">
        <v>10000</v>
      </c>
      <c r="AC127" s="113" t="s">
        <v>433</v>
      </c>
      <c r="AD127" s="120">
        <v>10000</v>
      </c>
    </row>
    <row r="128" spans="1:30" s="105" customFormat="1" ht="15" customHeight="1">
      <c r="A128" s="121">
        <v>45379</v>
      </c>
      <c r="B128" s="122" t="s">
        <v>424</v>
      </c>
      <c r="C128" s="122" t="s">
        <v>310</v>
      </c>
      <c r="D128" s="123">
        <v>15000</v>
      </c>
      <c r="E128" s="123">
        <f t="shared" ref="E128:E129" si="4">D128*2</f>
        <v>30000</v>
      </c>
      <c r="F128" s="123">
        <v>0</v>
      </c>
      <c r="G128" s="123">
        <v>0</v>
      </c>
      <c r="H128" s="123">
        <f t="shared" si="3"/>
        <v>30000</v>
      </c>
      <c r="I128" s="125">
        <v>5150</v>
      </c>
      <c r="J128" s="122" t="s">
        <v>430</v>
      </c>
      <c r="K128" s="126" t="s">
        <v>431</v>
      </c>
      <c r="M128" s="106">
        <v>15000</v>
      </c>
      <c r="N128" s="106">
        <v>0</v>
      </c>
      <c r="O128" s="106">
        <v>30000</v>
      </c>
      <c r="P128" s="106">
        <v>0</v>
      </c>
      <c r="Q128" s="106">
        <v>0</v>
      </c>
      <c r="R128" s="106">
        <v>30000</v>
      </c>
      <c r="S128" s="106">
        <v>30000</v>
      </c>
      <c r="U128" s="113" t="s">
        <v>360</v>
      </c>
      <c r="V128" s="113" t="s">
        <v>293</v>
      </c>
      <c r="W128" s="113" t="s">
        <v>294</v>
      </c>
      <c r="X128" s="120">
        <v>308700000</v>
      </c>
      <c r="Y128" s="113" t="s">
        <v>295</v>
      </c>
      <c r="Z128" s="113"/>
      <c r="AA128" s="113" t="s">
        <v>432</v>
      </c>
      <c r="AB128" s="120">
        <v>15000</v>
      </c>
      <c r="AC128" s="113" t="s">
        <v>433</v>
      </c>
      <c r="AD128" s="120">
        <v>15000</v>
      </c>
    </row>
    <row r="129" spans="1:30" s="105" customFormat="1" ht="15" customHeight="1">
      <c r="A129" s="121">
        <v>45379</v>
      </c>
      <c r="B129" s="122" t="s">
        <v>328</v>
      </c>
      <c r="C129" s="122" t="s">
        <v>310</v>
      </c>
      <c r="D129" s="123">
        <v>15000</v>
      </c>
      <c r="E129" s="123">
        <f t="shared" si="4"/>
        <v>30000</v>
      </c>
      <c r="F129" s="123">
        <v>0</v>
      </c>
      <c r="G129" s="123">
        <v>0</v>
      </c>
      <c r="H129" s="123">
        <f t="shared" si="3"/>
        <v>30000</v>
      </c>
      <c r="I129" s="125">
        <v>5150</v>
      </c>
      <c r="J129" s="122" t="s">
        <v>430</v>
      </c>
      <c r="K129" s="126" t="s">
        <v>431</v>
      </c>
      <c r="M129" s="106">
        <v>15000</v>
      </c>
      <c r="N129" s="106">
        <v>0</v>
      </c>
      <c r="O129" s="106">
        <v>30000</v>
      </c>
      <c r="P129" s="106">
        <v>0</v>
      </c>
      <c r="Q129" s="106">
        <v>0</v>
      </c>
      <c r="R129" s="106">
        <v>30000</v>
      </c>
      <c r="S129" s="106">
        <v>30000</v>
      </c>
      <c r="U129" s="113" t="s">
        <v>360</v>
      </c>
      <c r="V129" s="113" t="s">
        <v>293</v>
      </c>
      <c r="W129" s="113" t="s">
        <v>294</v>
      </c>
      <c r="X129" s="120">
        <v>308700000</v>
      </c>
      <c r="Y129" s="113" t="s">
        <v>295</v>
      </c>
      <c r="Z129" s="113"/>
      <c r="AA129" s="113" t="s">
        <v>432</v>
      </c>
      <c r="AB129" s="120">
        <v>15000</v>
      </c>
      <c r="AC129" s="113" t="s">
        <v>433</v>
      </c>
      <c r="AD129" s="120">
        <v>15000</v>
      </c>
    </row>
    <row r="130" spans="1:30" s="105" customFormat="1" ht="15" customHeight="1">
      <c r="A130" s="128">
        <v>45742</v>
      </c>
      <c r="B130" s="129" t="s">
        <v>434</v>
      </c>
      <c r="C130" s="129" t="s">
        <v>289</v>
      </c>
      <c r="D130" s="125">
        <v>5000</v>
      </c>
      <c r="E130" s="125">
        <f t="shared" ref="E130:E140" si="5">D130</f>
        <v>5000</v>
      </c>
      <c r="F130" s="125">
        <v>5000</v>
      </c>
      <c r="G130" s="125">
        <v>0</v>
      </c>
      <c r="H130" s="125">
        <f t="shared" si="3"/>
        <v>0</v>
      </c>
      <c r="I130" s="125">
        <v>6590</v>
      </c>
      <c r="J130" s="130">
        <v>46472</v>
      </c>
      <c r="K130" s="131">
        <v>48298</v>
      </c>
      <c r="M130" s="106">
        <v>5000</v>
      </c>
      <c r="N130" s="106"/>
      <c r="O130" s="106"/>
      <c r="P130" s="106"/>
      <c r="Q130" s="106"/>
      <c r="R130" s="106"/>
      <c r="S130" s="106"/>
    </row>
    <row r="131" spans="1:30" s="105" customFormat="1" ht="15" customHeight="1">
      <c r="A131" s="128">
        <v>45742</v>
      </c>
      <c r="B131" s="129" t="s">
        <v>435</v>
      </c>
      <c r="C131" s="129" t="s">
        <v>289</v>
      </c>
      <c r="D131" s="125">
        <v>3000</v>
      </c>
      <c r="E131" s="125">
        <f t="shared" si="5"/>
        <v>3000</v>
      </c>
      <c r="F131" s="125">
        <v>3000</v>
      </c>
      <c r="G131" s="125">
        <v>0</v>
      </c>
      <c r="H131" s="125">
        <f t="shared" si="3"/>
        <v>0</v>
      </c>
      <c r="I131" s="125">
        <v>6590</v>
      </c>
      <c r="J131" s="130">
        <v>46472</v>
      </c>
      <c r="K131" s="131">
        <v>48298</v>
      </c>
      <c r="M131" s="106">
        <v>3000</v>
      </c>
      <c r="N131" s="106"/>
      <c r="O131" s="106"/>
      <c r="P131" s="106"/>
      <c r="Q131" s="106"/>
      <c r="R131" s="106"/>
      <c r="S131" s="106"/>
    </row>
    <row r="132" spans="1:30" s="105" customFormat="1" ht="15" customHeight="1">
      <c r="A132" s="128">
        <v>45742</v>
      </c>
      <c r="B132" s="129" t="s">
        <v>436</v>
      </c>
      <c r="C132" s="129" t="s">
        <v>299</v>
      </c>
      <c r="D132" s="125">
        <v>800</v>
      </c>
      <c r="E132" s="125">
        <f t="shared" si="5"/>
        <v>800</v>
      </c>
      <c r="F132" s="125">
        <v>0</v>
      </c>
      <c r="G132" s="125">
        <v>0</v>
      </c>
      <c r="H132" s="125">
        <f t="shared" si="3"/>
        <v>800</v>
      </c>
      <c r="I132" s="125">
        <v>6590</v>
      </c>
      <c r="J132" s="130">
        <v>46472</v>
      </c>
      <c r="K132" s="131">
        <v>48298</v>
      </c>
      <c r="M132" s="106">
        <v>800</v>
      </c>
      <c r="N132" s="106"/>
      <c r="O132" s="106"/>
      <c r="P132" s="106"/>
      <c r="Q132" s="106"/>
      <c r="R132" s="106"/>
      <c r="S132" s="106"/>
    </row>
    <row r="133" spans="1:30" s="105" customFormat="1" ht="15" customHeight="1">
      <c r="A133" s="128">
        <v>45742</v>
      </c>
      <c r="B133" s="129" t="s">
        <v>437</v>
      </c>
      <c r="C133" s="129" t="s">
        <v>299</v>
      </c>
      <c r="D133" s="125">
        <v>800</v>
      </c>
      <c r="E133" s="125">
        <f t="shared" si="5"/>
        <v>800</v>
      </c>
      <c r="F133" s="125">
        <v>0</v>
      </c>
      <c r="G133" s="125">
        <v>0</v>
      </c>
      <c r="H133" s="125">
        <f t="shared" si="3"/>
        <v>800</v>
      </c>
      <c r="I133" s="125">
        <v>6590</v>
      </c>
      <c r="J133" s="130">
        <v>46472</v>
      </c>
      <c r="K133" s="131">
        <v>48298</v>
      </c>
      <c r="M133" s="106">
        <v>800</v>
      </c>
      <c r="N133" s="106"/>
      <c r="O133" s="106"/>
      <c r="P133" s="106"/>
      <c r="Q133" s="106"/>
      <c r="R133" s="106"/>
      <c r="S133" s="106"/>
    </row>
    <row r="134" spans="1:30" s="105" customFormat="1" ht="15" customHeight="1">
      <c r="A134" s="128">
        <v>45742</v>
      </c>
      <c r="B134" s="129" t="s">
        <v>438</v>
      </c>
      <c r="C134" s="129" t="s">
        <v>299</v>
      </c>
      <c r="D134" s="125">
        <v>800</v>
      </c>
      <c r="E134" s="125">
        <f t="shared" si="5"/>
        <v>800</v>
      </c>
      <c r="F134" s="125">
        <v>0</v>
      </c>
      <c r="G134" s="125">
        <v>0</v>
      </c>
      <c r="H134" s="125">
        <f t="shared" si="3"/>
        <v>800</v>
      </c>
      <c r="I134" s="125">
        <v>6590</v>
      </c>
      <c r="J134" s="130">
        <v>46472</v>
      </c>
      <c r="K134" s="131">
        <v>48298</v>
      </c>
      <c r="M134" s="106">
        <v>800</v>
      </c>
      <c r="N134" s="106"/>
      <c r="O134" s="106"/>
      <c r="P134" s="106"/>
      <c r="Q134" s="106"/>
      <c r="R134" s="106"/>
      <c r="S134" s="106"/>
    </row>
    <row r="135" spans="1:30" s="105" customFormat="1" ht="15" customHeight="1">
      <c r="A135" s="128">
        <v>45742</v>
      </c>
      <c r="B135" s="129" t="s">
        <v>439</v>
      </c>
      <c r="C135" s="129" t="s">
        <v>299</v>
      </c>
      <c r="D135" s="125">
        <v>500</v>
      </c>
      <c r="E135" s="125">
        <f t="shared" si="5"/>
        <v>500</v>
      </c>
      <c r="F135" s="125">
        <v>0</v>
      </c>
      <c r="G135" s="125">
        <v>0</v>
      </c>
      <c r="H135" s="125">
        <f t="shared" si="3"/>
        <v>500</v>
      </c>
      <c r="I135" s="125">
        <v>6590</v>
      </c>
      <c r="J135" s="130">
        <v>46472</v>
      </c>
      <c r="K135" s="131">
        <v>48298</v>
      </c>
      <c r="M135" s="106">
        <v>500</v>
      </c>
      <c r="N135" s="106"/>
      <c r="O135" s="106"/>
      <c r="P135" s="106"/>
      <c r="Q135" s="106"/>
      <c r="R135" s="106"/>
      <c r="S135" s="106"/>
    </row>
    <row r="136" spans="1:30" s="105" customFormat="1" ht="15" customHeight="1">
      <c r="A136" s="128">
        <v>45742</v>
      </c>
      <c r="B136" s="129" t="s">
        <v>440</v>
      </c>
      <c r="C136" s="129" t="s">
        <v>299</v>
      </c>
      <c r="D136" s="125">
        <v>500</v>
      </c>
      <c r="E136" s="125">
        <f t="shared" si="5"/>
        <v>500</v>
      </c>
      <c r="F136" s="125">
        <v>0</v>
      </c>
      <c r="G136" s="125">
        <v>0</v>
      </c>
      <c r="H136" s="125">
        <f t="shared" si="3"/>
        <v>500</v>
      </c>
      <c r="I136" s="125">
        <v>6590</v>
      </c>
      <c r="J136" s="130">
        <v>46472</v>
      </c>
      <c r="K136" s="131">
        <v>48298</v>
      </c>
      <c r="M136" s="106">
        <v>500</v>
      </c>
      <c r="N136" s="106"/>
      <c r="O136" s="106"/>
      <c r="P136" s="106"/>
      <c r="Q136" s="106"/>
      <c r="R136" s="106"/>
      <c r="S136" s="106"/>
    </row>
    <row r="137" spans="1:30" s="105" customFormat="1" ht="15" customHeight="1">
      <c r="A137" s="128">
        <v>45742</v>
      </c>
      <c r="B137" s="129" t="s">
        <v>441</v>
      </c>
      <c r="C137" s="129" t="s">
        <v>299</v>
      </c>
      <c r="D137" s="125">
        <v>500</v>
      </c>
      <c r="E137" s="125">
        <f t="shared" si="5"/>
        <v>500</v>
      </c>
      <c r="F137" s="125">
        <v>0</v>
      </c>
      <c r="G137" s="125">
        <v>0</v>
      </c>
      <c r="H137" s="125">
        <f t="shared" si="3"/>
        <v>500</v>
      </c>
      <c r="I137" s="125">
        <v>6590</v>
      </c>
      <c r="J137" s="130">
        <v>46472</v>
      </c>
      <c r="K137" s="131">
        <v>48298</v>
      </c>
      <c r="M137" s="106">
        <v>500</v>
      </c>
      <c r="N137" s="106"/>
      <c r="O137" s="106"/>
      <c r="P137" s="106"/>
      <c r="Q137" s="106"/>
      <c r="R137" s="106"/>
      <c r="S137" s="106"/>
    </row>
    <row r="138" spans="1:30" s="105" customFormat="1" ht="15" customHeight="1">
      <c r="A138" s="128">
        <v>45957</v>
      </c>
      <c r="B138" s="129" t="s">
        <v>442</v>
      </c>
      <c r="C138" s="129" t="s">
        <v>299</v>
      </c>
      <c r="D138" s="125">
        <v>500</v>
      </c>
      <c r="E138" s="125">
        <f t="shared" si="5"/>
        <v>500</v>
      </c>
      <c r="F138" s="125">
        <v>500</v>
      </c>
      <c r="G138" s="125">
        <v>0</v>
      </c>
      <c r="H138" s="125">
        <f t="shared" si="3"/>
        <v>0</v>
      </c>
      <c r="I138" s="125">
        <v>25450</v>
      </c>
      <c r="J138" s="130">
        <v>46687</v>
      </c>
      <c r="K138" s="131">
        <v>48147</v>
      </c>
      <c r="M138" s="106">
        <v>500</v>
      </c>
      <c r="N138" s="106"/>
      <c r="O138" s="106"/>
      <c r="P138" s="106"/>
      <c r="Q138" s="106"/>
      <c r="R138" s="106"/>
      <c r="S138" s="106"/>
    </row>
    <row r="139" spans="1:30" s="105" customFormat="1" ht="15" customHeight="1">
      <c r="A139" s="132">
        <v>45988</v>
      </c>
      <c r="B139" s="133" t="s">
        <v>443</v>
      </c>
      <c r="C139" s="133" t="s">
        <v>444</v>
      </c>
      <c r="D139" s="125">
        <v>5000</v>
      </c>
      <c r="E139" s="134">
        <f t="shared" si="5"/>
        <v>5000</v>
      </c>
      <c r="F139" s="134">
        <v>0</v>
      </c>
      <c r="G139" s="134">
        <v>0</v>
      </c>
      <c r="H139" s="134">
        <f t="shared" si="3"/>
        <v>5000</v>
      </c>
      <c r="I139" s="134">
        <v>25350</v>
      </c>
      <c r="J139" s="135">
        <v>46718</v>
      </c>
      <c r="K139" s="136">
        <v>48544</v>
      </c>
      <c r="M139" s="106"/>
      <c r="N139" s="106"/>
      <c r="O139" s="106"/>
      <c r="P139" s="106"/>
      <c r="Q139" s="106"/>
      <c r="R139" s="106"/>
      <c r="S139" s="106"/>
    </row>
    <row r="140" spans="1:30" s="105" customFormat="1" ht="15" customHeight="1">
      <c r="A140" s="137">
        <v>46107</v>
      </c>
      <c r="B140" s="138" t="s">
        <v>445</v>
      </c>
      <c r="C140" s="138" t="s">
        <v>446</v>
      </c>
      <c r="D140" s="139">
        <v>1000</v>
      </c>
      <c r="E140" s="139">
        <f t="shared" si="5"/>
        <v>1000</v>
      </c>
      <c r="F140" s="139">
        <v>0</v>
      </c>
      <c r="G140" s="139">
        <v>0</v>
      </c>
      <c r="H140" s="139">
        <f t="shared" si="3"/>
        <v>1000</v>
      </c>
      <c r="I140" s="139">
        <v>17390</v>
      </c>
      <c r="J140" s="140">
        <v>46838</v>
      </c>
      <c r="K140" s="141">
        <v>48663</v>
      </c>
      <c r="M140" s="106">
        <v>5000</v>
      </c>
      <c r="N140" s="106"/>
      <c r="O140" s="106"/>
      <c r="P140" s="106"/>
      <c r="Q140" s="106"/>
      <c r="R140" s="106"/>
      <c r="S140" s="106"/>
    </row>
    <row r="141" spans="1:30" s="105" customFormat="1" ht="15" customHeight="1">
      <c r="E141" s="106"/>
      <c r="F141" s="106"/>
      <c r="G141" s="106"/>
      <c r="H141" s="106"/>
      <c r="I141" s="106"/>
      <c r="J141" s="106"/>
      <c r="M141" s="106"/>
      <c r="N141" s="106"/>
      <c r="O141" s="106"/>
      <c r="P141" s="106"/>
      <c r="Q141" s="106"/>
      <c r="R141" s="106"/>
      <c r="S141" s="106"/>
      <c r="T141" s="142"/>
    </row>
    <row r="142" spans="1:30" ht="15" customHeight="1">
      <c r="A142" s="93" t="s">
        <v>447</v>
      </c>
    </row>
  </sheetData>
  <autoFilter ref="A24:AM140" xr:uid="{79D27E1D-AE83-429D-A722-09B4B92A4121}"/>
  <mergeCells count="1">
    <mergeCell ref="J23:K23"/>
  </mergeCells>
  <phoneticPr fontId="1" type="noConversion"/>
  <pageMargins left="0.74803149606299213" right="0.74803149606299213" top="0.98425196850393704" bottom="0.98425196850393704" header="0.51181102362204722" footer="0.51181102362204722"/>
  <pageSetup paperSize="9" scale="62" fitToHeight="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BAF19-1C6D-47CE-B10D-9BD47D3E094B}">
  <sheetPr>
    <tabColor rgb="FFFFFF00"/>
    <pageSetUpPr fitToPage="1"/>
  </sheetPr>
  <dimension ref="A2:AC118"/>
  <sheetViews>
    <sheetView zoomScale="85" zoomScaleNormal="85" workbookViewId="0">
      <pane ySplit="4" topLeftCell="A5" activePane="bottomLeft" state="frozen"/>
      <selection pane="bottomLeft" activeCell="B5" sqref="B5"/>
    </sheetView>
  </sheetViews>
  <sheetFormatPr defaultColWidth="9.140625" defaultRowHeight="12.9"/>
  <cols>
    <col min="1" max="1" width="2.640625" style="2" customWidth="1"/>
    <col min="2" max="2" width="9.140625" style="23"/>
    <col min="3" max="3" width="23.28515625" style="2" hidden="1" customWidth="1"/>
    <col min="4" max="4" width="8" style="2" hidden="1" customWidth="1"/>
    <col min="5" max="5" width="11.42578125" style="23" hidden="1" customWidth="1"/>
    <col min="6" max="6" width="14.28515625" style="23" hidden="1" customWidth="1"/>
    <col min="7" max="7" width="12.640625" style="36" customWidth="1"/>
    <col min="8" max="13" width="12.640625" style="24" customWidth="1"/>
    <col min="14" max="14" width="12.640625" style="2" customWidth="1"/>
    <col min="15" max="15" width="12.640625" style="25" customWidth="1"/>
    <col min="16" max="16" width="11.5" style="1" bestFit="1" customWidth="1"/>
    <col min="17" max="21" width="12" style="1" bestFit="1" customWidth="1"/>
    <col min="22" max="22" width="11.85546875" style="1" customWidth="1"/>
    <col min="23" max="24" width="9.92578125" style="1" bestFit="1" customWidth="1"/>
    <col min="25" max="25" width="14" style="1" customWidth="1"/>
    <col min="26" max="27" width="11.92578125" style="1" bestFit="1" customWidth="1"/>
    <col min="28" max="29" width="15.640625" style="1" bestFit="1" customWidth="1"/>
    <col min="30" max="16384" width="9.140625" style="2"/>
  </cols>
  <sheetData>
    <row r="2" spans="1:29" ht="20.25" customHeight="1">
      <c r="A2" s="68" t="s">
        <v>233</v>
      </c>
      <c r="K2" s="49" t="s">
        <v>222</v>
      </c>
    </row>
    <row r="3" spans="1:29" ht="20.25" customHeight="1">
      <c r="H3" s="26" t="s">
        <v>113</v>
      </c>
      <c r="I3" s="26">
        <f t="shared" ref="I3" si="0">SUM(I5:I5)</f>
        <v>0</v>
      </c>
      <c r="J3" s="26">
        <f>SUM(J5:J24)</f>
        <v>110123</v>
      </c>
      <c r="K3" s="35">
        <f>SUM(J5:J12,J20:J22)</f>
        <v>78543</v>
      </c>
      <c r="L3" s="35">
        <f>J3-K3</f>
        <v>31580</v>
      </c>
      <c r="M3" s="35"/>
      <c r="P3" s="45" t="s">
        <v>152</v>
      </c>
      <c r="Q3" s="45" t="s">
        <v>153</v>
      </c>
      <c r="X3" s="45" t="s">
        <v>153</v>
      </c>
      <c r="AB3"/>
      <c r="AC3"/>
    </row>
    <row r="4" spans="1:29" ht="20.25" customHeight="1">
      <c r="B4" s="27" t="s">
        <v>114</v>
      </c>
      <c r="C4" s="27" t="s">
        <v>115</v>
      </c>
      <c r="D4" s="27" t="s">
        <v>223</v>
      </c>
      <c r="E4" s="27" t="s">
        <v>224</v>
      </c>
      <c r="F4" s="27" t="s">
        <v>225</v>
      </c>
      <c r="G4" s="37" t="s">
        <v>116</v>
      </c>
      <c r="H4" s="28" t="s">
        <v>117</v>
      </c>
      <c r="I4" s="28" t="s">
        <v>118</v>
      </c>
      <c r="J4" s="28" t="s">
        <v>159</v>
      </c>
      <c r="K4" s="28" t="s">
        <v>160</v>
      </c>
      <c r="L4" s="28" t="s">
        <v>161</v>
      </c>
      <c r="M4" s="28" t="s">
        <v>162</v>
      </c>
      <c r="N4" s="28" t="s">
        <v>119</v>
      </c>
      <c r="P4" s="45" t="s">
        <v>154</v>
      </c>
      <c r="Q4" s="1" t="s">
        <v>155</v>
      </c>
      <c r="R4" s="1" t="s">
        <v>156</v>
      </c>
      <c r="S4" s="1" t="s">
        <v>157</v>
      </c>
      <c r="T4" s="1" t="s">
        <v>234</v>
      </c>
      <c r="U4" s="1" t="s">
        <v>158</v>
      </c>
      <c r="V4" s="3"/>
      <c r="X4" s="1" t="s">
        <v>235</v>
      </c>
      <c r="Z4" s="1" t="s">
        <v>236</v>
      </c>
      <c r="AA4" s="1" t="s">
        <v>237</v>
      </c>
      <c r="AB4"/>
      <c r="AC4"/>
    </row>
    <row r="5" spans="1:29" ht="17.600000000000001">
      <c r="B5" s="69" t="s">
        <v>74</v>
      </c>
      <c r="C5" s="70"/>
      <c r="D5" s="70"/>
      <c r="E5" s="69"/>
      <c r="F5" s="71"/>
      <c r="G5" s="72" t="s">
        <v>81</v>
      </c>
      <c r="H5" s="73">
        <v>1250</v>
      </c>
      <c r="I5" s="73"/>
      <c r="J5" s="73">
        <v>7500</v>
      </c>
      <c r="K5" s="74">
        <v>46073</v>
      </c>
      <c r="L5" s="73">
        <v>19840</v>
      </c>
      <c r="M5" s="73">
        <f t="shared" ref="M5" si="1">J5*(L5-H5)</f>
        <v>139425000</v>
      </c>
      <c r="N5" s="73"/>
      <c r="O5" s="29"/>
      <c r="P5" s="46" t="s">
        <v>16</v>
      </c>
      <c r="Q5" s="47">
        <v>150000000</v>
      </c>
      <c r="R5" s="47"/>
      <c r="S5" s="47"/>
      <c r="T5" s="47"/>
      <c r="U5" s="47">
        <v>150000000</v>
      </c>
      <c r="V5" s="3"/>
      <c r="W5" s="45" t="s">
        <v>154</v>
      </c>
      <c r="X5" s="1" t="s">
        <v>238</v>
      </c>
      <c r="Y5" s="1" t="s">
        <v>239</v>
      </c>
      <c r="AB5"/>
      <c r="AC5"/>
    </row>
    <row r="6" spans="1:29" ht="17.600000000000001">
      <c r="B6" s="69" t="s">
        <v>74</v>
      </c>
      <c r="C6" s="70"/>
      <c r="D6" s="70"/>
      <c r="E6" s="69"/>
      <c r="F6" s="71"/>
      <c r="G6" s="72" t="s">
        <v>68</v>
      </c>
      <c r="H6" s="73">
        <v>2000</v>
      </c>
      <c r="I6" s="73"/>
      <c r="J6" s="73">
        <v>10000</v>
      </c>
      <c r="K6" s="74">
        <v>46073</v>
      </c>
      <c r="L6" s="73">
        <v>19840</v>
      </c>
      <c r="M6" s="73">
        <f t="shared" ref="M6" si="2">J6*(L6-H6)</f>
        <v>178400000</v>
      </c>
      <c r="N6" s="73"/>
      <c r="O6" s="29"/>
      <c r="P6" s="46" t="s">
        <v>67</v>
      </c>
      <c r="Q6" s="47">
        <v>6000000</v>
      </c>
      <c r="R6" s="47"/>
      <c r="S6" s="47">
        <v>16440000</v>
      </c>
      <c r="T6" s="47"/>
      <c r="U6" s="47">
        <v>22440000</v>
      </c>
      <c r="V6" s="3"/>
      <c r="W6" s="75">
        <v>1250</v>
      </c>
      <c r="X6" s="47">
        <v>10500</v>
      </c>
      <c r="Y6" s="1">
        <v>2</v>
      </c>
      <c r="Z6" s="47">
        <v>10500</v>
      </c>
      <c r="AA6" s="1">
        <v>2</v>
      </c>
      <c r="AB6"/>
      <c r="AC6"/>
    </row>
    <row r="7" spans="1:29" ht="17.600000000000001">
      <c r="B7" s="69" t="s">
        <v>70</v>
      </c>
      <c r="C7" s="70"/>
      <c r="D7" s="70"/>
      <c r="E7" s="69"/>
      <c r="F7" s="71"/>
      <c r="G7" s="72" t="s">
        <v>81</v>
      </c>
      <c r="H7" s="73">
        <v>1250</v>
      </c>
      <c r="I7" s="73"/>
      <c r="J7" s="73">
        <v>3000</v>
      </c>
      <c r="K7" s="74">
        <v>46073</v>
      </c>
      <c r="L7" s="73">
        <v>19840</v>
      </c>
      <c r="M7" s="73">
        <f t="shared" ref="M7" si="3">J7*(L7-H7)</f>
        <v>55770000</v>
      </c>
      <c r="N7" s="77" t="s">
        <v>240</v>
      </c>
      <c r="O7" s="29"/>
      <c r="P7" s="46" t="s">
        <v>46</v>
      </c>
      <c r="Q7" s="47"/>
      <c r="R7" s="47"/>
      <c r="S7" s="47">
        <v>29472000</v>
      </c>
      <c r="T7" s="47"/>
      <c r="U7" s="47">
        <v>29472000</v>
      </c>
      <c r="V7" s="3"/>
      <c r="W7" s="75">
        <v>2000</v>
      </c>
      <c r="X7" s="47">
        <v>23000</v>
      </c>
      <c r="Y7" s="1">
        <v>3</v>
      </c>
      <c r="Z7" s="47">
        <v>23000</v>
      </c>
      <c r="AA7" s="1">
        <v>3</v>
      </c>
      <c r="AB7"/>
      <c r="AC7"/>
    </row>
    <row r="8" spans="1:29" ht="17.600000000000001">
      <c r="B8" s="69" t="s">
        <v>70</v>
      </c>
      <c r="C8" s="70"/>
      <c r="D8" s="70"/>
      <c r="E8" s="69"/>
      <c r="F8" s="71"/>
      <c r="G8" s="72" t="s">
        <v>68</v>
      </c>
      <c r="H8" s="73">
        <v>2000</v>
      </c>
      <c r="I8" s="73"/>
      <c r="J8" s="73">
        <v>10000</v>
      </c>
      <c r="K8" s="74">
        <v>46073</v>
      </c>
      <c r="L8" s="73">
        <v>19840</v>
      </c>
      <c r="M8" s="73">
        <f t="shared" ref="M8" si="4">J8*(L8-H8)</f>
        <v>178400000</v>
      </c>
      <c r="N8" s="77" t="s">
        <v>241</v>
      </c>
      <c r="O8" s="29"/>
      <c r="P8" s="46" t="s">
        <v>25</v>
      </c>
      <c r="Q8" s="47"/>
      <c r="R8" s="47">
        <v>2687500</v>
      </c>
      <c r="S8" s="47">
        <v>9210000</v>
      </c>
      <c r="T8" s="47"/>
      <c r="U8" s="47">
        <v>11897500</v>
      </c>
      <c r="V8" s="3"/>
      <c r="W8" s="75">
        <v>4130</v>
      </c>
      <c r="X8" s="47">
        <v>76623</v>
      </c>
      <c r="Y8" s="1">
        <v>15</v>
      </c>
      <c r="Z8" s="47">
        <v>76623</v>
      </c>
      <c r="AA8" s="1">
        <v>15</v>
      </c>
      <c r="AB8"/>
      <c r="AC8"/>
    </row>
    <row r="9" spans="1:29" ht="17.600000000000001">
      <c r="B9" s="69" t="s">
        <v>14</v>
      </c>
      <c r="C9" s="70"/>
      <c r="D9" s="70"/>
      <c r="E9" s="69"/>
      <c r="F9" s="71"/>
      <c r="G9" s="72" t="s">
        <v>68</v>
      </c>
      <c r="H9" s="73">
        <v>2000</v>
      </c>
      <c r="I9" s="73"/>
      <c r="J9" s="73">
        <v>3000</v>
      </c>
      <c r="K9" s="74">
        <v>46073</v>
      </c>
      <c r="L9" s="73">
        <v>19840</v>
      </c>
      <c r="M9" s="73">
        <f t="shared" ref="M9" si="5">J9*(L9-H9)</f>
        <v>53520000</v>
      </c>
      <c r="N9" s="73"/>
      <c r="O9" s="34"/>
      <c r="P9" s="46" t="s">
        <v>22</v>
      </c>
      <c r="Q9" s="47"/>
      <c r="R9" s="47">
        <v>4300000</v>
      </c>
      <c r="S9" s="47">
        <v>14736000</v>
      </c>
      <c r="T9" s="47"/>
      <c r="U9" s="47">
        <v>19036000</v>
      </c>
      <c r="V9" s="3"/>
      <c r="W9" s="75" t="s">
        <v>158</v>
      </c>
      <c r="X9" s="47">
        <v>110123</v>
      </c>
      <c r="Y9" s="1">
        <v>20</v>
      </c>
      <c r="Z9" s="47">
        <v>110123</v>
      </c>
      <c r="AA9" s="1">
        <v>20</v>
      </c>
      <c r="AB9"/>
      <c r="AC9"/>
    </row>
    <row r="10" spans="1:29" ht="15">
      <c r="B10" s="69" t="s">
        <v>14</v>
      </c>
      <c r="C10" s="70"/>
      <c r="D10" s="70"/>
      <c r="E10" s="69"/>
      <c r="F10" s="71"/>
      <c r="G10" s="72" t="s">
        <v>37</v>
      </c>
      <c r="H10" s="73">
        <v>4130</v>
      </c>
      <c r="I10" s="73"/>
      <c r="J10" s="73">
        <v>4000</v>
      </c>
      <c r="K10" s="74">
        <v>46073</v>
      </c>
      <c r="L10" s="73">
        <v>19840</v>
      </c>
      <c r="M10" s="73">
        <f t="shared" ref="M10" si="6">J10*(L10-H10)</f>
        <v>62840000</v>
      </c>
      <c r="N10" s="73"/>
      <c r="O10" s="29"/>
      <c r="P10" s="46" t="s">
        <v>73</v>
      </c>
      <c r="Q10" s="47">
        <v>31648900</v>
      </c>
      <c r="R10" s="47"/>
      <c r="S10" s="47"/>
      <c r="T10" s="47"/>
      <c r="U10" s="47">
        <v>31648900</v>
      </c>
      <c r="V10" s="3"/>
      <c r="Y10" s="47">
        <v>10659263</v>
      </c>
      <c r="Z10" s="76">
        <f>GETPIVOTDATA("신청",$W$3)/Y10*100</f>
        <v>1.033120207278871</v>
      </c>
    </row>
    <row r="11" spans="1:29" ht="15">
      <c r="B11" s="69" t="s">
        <v>10</v>
      </c>
      <c r="C11" s="70"/>
      <c r="D11" s="70"/>
      <c r="E11" s="69"/>
      <c r="F11" s="71"/>
      <c r="G11" s="72" t="s">
        <v>37</v>
      </c>
      <c r="H11" s="73">
        <v>4130</v>
      </c>
      <c r="I11" s="73"/>
      <c r="J11" s="73">
        <v>2100</v>
      </c>
      <c r="K11" s="74">
        <v>46073</v>
      </c>
      <c r="L11" s="73">
        <v>19840</v>
      </c>
      <c r="M11" s="73">
        <f t="shared" ref="M11" si="7">J11*(L11-H11)</f>
        <v>32991000</v>
      </c>
      <c r="N11" s="73"/>
      <c r="O11" s="34"/>
      <c r="P11" s="46" t="s">
        <v>38</v>
      </c>
      <c r="Q11" s="47">
        <v>101250000</v>
      </c>
      <c r="R11" s="47">
        <v>125437500</v>
      </c>
      <c r="S11" s="47"/>
      <c r="T11" s="47">
        <v>196375000</v>
      </c>
      <c r="U11" s="47">
        <v>423062500</v>
      </c>
      <c r="V11" s="3"/>
    </row>
    <row r="12" spans="1:29" ht="15">
      <c r="B12" s="69" t="s">
        <v>10</v>
      </c>
      <c r="C12" s="70"/>
      <c r="D12" s="70"/>
      <c r="E12" s="69"/>
      <c r="F12" s="71"/>
      <c r="G12" s="72" t="s">
        <v>23</v>
      </c>
      <c r="H12" s="73">
        <v>4130</v>
      </c>
      <c r="I12" s="73"/>
      <c r="J12" s="73">
        <v>1000</v>
      </c>
      <c r="K12" s="74">
        <v>46073</v>
      </c>
      <c r="L12" s="73">
        <v>19840</v>
      </c>
      <c r="M12" s="73">
        <f t="shared" ref="M12" si="8">J12*(L12-H12)</f>
        <v>15710000</v>
      </c>
      <c r="N12" s="73"/>
      <c r="O12" s="29"/>
      <c r="P12" s="46" t="s">
        <v>54</v>
      </c>
      <c r="Q12" s="47">
        <v>2687500</v>
      </c>
      <c r="R12" s="47"/>
      <c r="S12" s="47"/>
      <c r="T12" s="47"/>
      <c r="U12" s="47">
        <v>2687500</v>
      </c>
      <c r="V12" s="3"/>
    </row>
    <row r="13" spans="1:29" ht="15">
      <c r="B13" s="51" t="s">
        <v>59</v>
      </c>
      <c r="C13" s="31"/>
      <c r="D13" s="31"/>
      <c r="E13" s="51"/>
      <c r="F13" s="30"/>
      <c r="G13" s="32" t="s">
        <v>37</v>
      </c>
      <c r="H13" s="33">
        <v>4130</v>
      </c>
      <c r="I13" s="33"/>
      <c r="J13" s="33">
        <v>10000</v>
      </c>
      <c r="K13" s="43">
        <v>46073</v>
      </c>
      <c r="L13" s="33">
        <v>19840</v>
      </c>
      <c r="M13" s="33">
        <f t="shared" ref="M13" si="9">J13*(L13-H13)</f>
        <v>157100000</v>
      </c>
      <c r="N13" s="33"/>
      <c r="O13" s="29"/>
      <c r="P13" s="46" t="s">
        <v>17</v>
      </c>
      <c r="Q13" s="47"/>
      <c r="R13" s="47"/>
      <c r="S13" s="47">
        <v>4605000</v>
      </c>
      <c r="T13" s="47"/>
      <c r="U13" s="47">
        <v>4605000</v>
      </c>
      <c r="V13" s="3"/>
    </row>
    <row r="14" spans="1:29" ht="15">
      <c r="B14" s="51" t="s">
        <v>56</v>
      </c>
      <c r="C14" s="31"/>
      <c r="D14" s="31"/>
      <c r="E14" s="51"/>
      <c r="F14" s="30"/>
      <c r="G14" s="32" t="s">
        <v>37</v>
      </c>
      <c r="H14" s="33">
        <v>4130</v>
      </c>
      <c r="I14" s="33"/>
      <c r="J14" s="33">
        <v>580</v>
      </c>
      <c r="K14" s="43">
        <v>46073</v>
      </c>
      <c r="L14" s="33">
        <v>19840</v>
      </c>
      <c r="M14" s="33">
        <f t="shared" ref="M14" si="10">J14*(L14-H14)</f>
        <v>9111800</v>
      </c>
      <c r="N14" s="33"/>
      <c r="O14" s="29"/>
      <c r="P14" s="46" t="s">
        <v>14</v>
      </c>
      <c r="Q14" s="47"/>
      <c r="R14" s="47">
        <v>22500000</v>
      </c>
      <c r="S14" s="47"/>
      <c r="T14" s="47">
        <v>116360000</v>
      </c>
      <c r="U14" s="47">
        <v>138860000</v>
      </c>
      <c r="V14" s="3"/>
    </row>
    <row r="15" spans="1:29" ht="15">
      <c r="B15" s="51" t="s">
        <v>53</v>
      </c>
      <c r="C15" s="31"/>
      <c r="D15" s="31"/>
      <c r="E15" s="51"/>
      <c r="F15" s="30"/>
      <c r="G15" s="32" t="s">
        <v>37</v>
      </c>
      <c r="H15" s="33">
        <v>4130</v>
      </c>
      <c r="I15" s="33"/>
      <c r="J15" s="33">
        <v>500</v>
      </c>
      <c r="K15" s="43">
        <v>46073</v>
      </c>
      <c r="L15" s="33">
        <v>19840</v>
      </c>
      <c r="M15" s="33">
        <f t="shared" ref="M15" si="11">J15*(L15-H15)</f>
        <v>7855000</v>
      </c>
      <c r="N15" s="33"/>
      <c r="O15" s="29"/>
      <c r="P15" s="46" t="s">
        <v>48</v>
      </c>
      <c r="Q15" s="47"/>
      <c r="R15" s="47">
        <v>4300000</v>
      </c>
      <c r="S15" s="47">
        <v>14736000</v>
      </c>
      <c r="T15" s="47">
        <v>15710000</v>
      </c>
      <c r="U15" s="47">
        <v>34746000</v>
      </c>
      <c r="V15" s="3"/>
    </row>
    <row r="16" spans="1:29" ht="15">
      <c r="B16" s="51" t="s">
        <v>48</v>
      </c>
      <c r="C16" s="31"/>
      <c r="D16" s="31"/>
      <c r="E16" s="51"/>
      <c r="F16" s="30"/>
      <c r="G16" s="32" t="s">
        <v>37</v>
      </c>
      <c r="H16" s="33">
        <v>4130</v>
      </c>
      <c r="I16" s="33"/>
      <c r="J16" s="33">
        <v>1000</v>
      </c>
      <c r="K16" s="43">
        <v>46073</v>
      </c>
      <c r="L16" s="33">
        <v>19840</v>
      </c>
      <c r="M16" s="33">
        <f t="shared" ref="M16" si="12">J16*(L16-H16)</f>
        <v>15710000</v>
      </c>
      <c r="N16" s="33"/>
      <c r="O16" s="29"/>
      <c r="P16" s="46" t="s">
        <v>58</v>
      </c>
      <c r="Q16" s="47"/>
      <c r="R16" s="47">
        <v>31625000</v>
      </c>
      <c r="S16" s="47"/>
      <c r="T16" s="47"/>
      <c r="U16" s="47">
        <v>31625000</v>
      </c>
      <c r="V16" s="3"/>
    </row>
    <row r="17" spans="2:22" ht="15">
      <c r="B17" s="51" t="s">
        <v>44</v>
      </c>
      <c r="C17" s="31"/>
      <c r="D17" s="31"/>
      <c r="E17" s="51"/>
      <c r="F17" s="30"/>
      <c r="G17" s="32" t="s">
        <v>37</v>
      </c>
      <c r="H17" s="33">
        <v>4130</v>
      </c>
      <c r="I17" s="33"/>
      <c r="J17" s="33">
        <v>2000</v>
      </c>
      <c r="K17" s="43">
        <v>46073</v>
      </c>
      <c r="L17" s="33">
        <v>19840</v>
      </c>
      <c r="M17" s="33">
        <f t="shared" ref="M17" si="13">J17*(L17-H17)</f>
        <v>31420000</v>
      </c>
      <c r="N17" s="33"/>
      <c r="O17" s="29"/>
      <c r="P17" s="46" t="s">
        <v>31</v>
      </c>
      <c r="Q17" s="47"/>
      <c r="R17" s="47">
        <v>10750000</v>
      </c>
      <c r="S17" s="47">
        <v>36840000</v>
      </c>
      <c r="T17" s="47"/>
      <c r="U17" s="47">
        <v>47590000</v>
      </c>
      <c r="V17" s="3"/>
    </row>
    <row r="18" spans="2:22" ht="15">
      <c r="B18" s="51" t="s">
        <v>38</v>
      </c>
      <c r="C18" s="31"/>
      <c r="D18" s="31"/>
      <c r="E18" s="51"/>
      <c r="F18" s="30"/>
      <c r="G18" s="32" t="s">
        <v>37</v>
      </c>
      <c r="H18" s="33">
        <v>4130</v>
      </c>
      <c r="I18" s="33"/>
      <c r="J18" s="33">
        <v>12500</v>
      </c>
      <c r="K18" s="43">
        <v>46073</v>
      </c>
      <c r="L18" s="33">
        <v>19840</v>
      </c>
      <c r="M18" s="33">
        <f t="shared" ref="M18" si="14">J18*(L18-H18)</f>
        <v>196375000</v>
      </c>
      <c r="N18" s="33"/>
      <c r="O18" s="34"/>
      <c r="P18" s="46" t="s">
        <v>42</v>
      </c>
      <c r="Q18" s="47"/>
      <c r="R18" s="47">
        <v>5375000</v>
      </c>
      <c r="S18" s="47"/>
      <c r="T18" s="47"/>
      <c r="U18" s="47">
        <v>5375000</v>
      </c>
      <c r="V18" s="3"/>
    </row>
    <row r="19" spans="2:22" ht="15">
      <c r="B19" s="51" t="s">
        <v>28</v>
      </c>
      <c r="C19" s="31"/>
      <c r="D19" s="31"/>
      <c r="E19" s="51"/>
      <c r="F19" s="30"/>
      <c r="G19" s="32" t="s">
        <v>23</v>
      </c>
      <c r="H19" s="33">
        <v>4130</v>
      </c>
      <c r="I19" s="33"/>
      <c r="J19" s="33">
        <v>1000</v>
      </c>
      <c r="K19" s="43">
        <v>46073</v>
      </c>
      <c r="L19" s="33">
        <v>19840</v>
      </c>
      <c r="M19" s="33">
        <f t="shared" ref="M19" si="15">J19*(L19-H19)</f>
        <v>15710000</v>
      </c>
      <c r="N19" s="33"/>
      <c r="O19" s="34"/>
      <c r="P19" s="46" t="s">
        <v>7</v>
      </c>
      <c r="Q19" s="47"/>
      <c r="R19" s="47"/>
      <c r="S19" s="47">
        <v>199985940</v>
      </c>
      <c r="T19" s="47">
        <v>187624530</v>
      </c>
      <c r="U19" s="47">
        <v>387610470</v>
      </c>
      <c r="V19" s="3"/>
    </row>
    <row r="20" spans="2:22" ht="15">
      <c r="B20" s="69" t="s">
        <v>27</v>
      </c>
      <c r="C20" s="70"/>
      <c r="D20" s="70"/>
      <c r="E20" s="69"/>
      <c r="F20" s="71"/>
      <c r="G20" s="72" t="s">
        <v>23</v>
      </c>
      <c r="H20" s="73">
        <v>4130</v>
      </c>
      <c r="I20" s="73"/>
      <c r="J20" s="73">
        <v>13000</v>
      </c>
      <c r="K20" s="74">
        <v>46073</v>
      </c>
      <c r="L20" s="73">
        <v>19840</v>
      </c>
      <c r="M20" s="73">
        <f t="shared" ref="M20" si="16">J20*(L20-H20)</f>
        <v>204230000</v>
      </c>
      <c r="N20" s="74">
        <v>46023</v>
      </c>
      <c r="O20" s="29"/>
      <c r="P20" s="46" t="s">
        <v>72</v>
      </c>
      <c r="Q20" s="47">
        <v>46237500</v>
      </c>
      <c r="R20" s="47"/>
      <c r="S20" s="47"/>
      <c r="T20" s="47"/>
      <c r="U20" s="47">
        <v>46237500</v>
      </c>
      <c r="V20" s="3"/>
    </row>
    <row r="21" spans="2:22" ht="15">
      <c r="B21" s="69" t="s">
        <v>7</v>
      </c>
      <c r="C21" s="70"/>
      <c r="D21" s="70"/>
      <c r="E21" s="69"/>
      <c r="F21" s="71"/>
      <c r="G21" s="72" t="s">
        <v>15</v>
      </c>
      <c r="H21" s="73">
        <v>4130</v>
      </c>
      <c r="I21" s="73"/>
      <c r="J21" s="73">
        <v>11943</v>
      </c>
      <c r="K21" s="74">
        <v>46073</v>
      </c>
      <c r="L21" s="73">
        <v>19840</v>
      </c>
      <c r="M21" s="73">
        <f t="shared" ref="M21" si="17">J21*(L21-H21)</f>
        <v>187624530</v>
      </c>
      <c r="N21" s="73"/>
      <c r="O21" s="34"/>
      <c r="P21" s="46" t="s">
        <v>34</v>
      </c>
      <c r="Q21" s="47">
        <v>26875000</v>
      </c>
      <c r="R21" s="47">
        <v>43000000</v>
      </c>
      <c r="S21" s="47"/>
      <c r="T21" s="47"/>
      <c r="U21" s="47">
        <v>69875000</v>
      </c>
      <c r="V21" s="3"/>
    </row>
    <row r="22" spans="2:22" ht="15">
      <c r="B22" s="69" t="s">
        <v>13</v>
      </c>
      <c r="C22" s="70"/>
      <c r="D22" s="70"/>
      <c r="E22" s="69"/>
      <c r="F22" s="71"/>
      <c r="G22" s="72" t="s">
        <v>15</v>
      </c>
      <c r="H22" s="73">
        <v>4130</v>
      </c>
      <c r="I22" s="73"/>
      <c r="J22" s="73">
        <v>13000</v>
      </c>
      <c r="K22" s="74">
        <v>46073</v>
      </c>
      <c r="L22" s="73">
        <v>19840</v>
      </c>
      <c r="M22" s="73">
        <f t="shared" ref="M22" si="18">J22*(L22-H22)</f>
        <v>204230000</v>
      </c>
      <c r="N22" s="73"/>
      <c r="O22" s="29"/>
      <c r="P22" s="46" t="s">
        <v>53</v>
      </c>
      <c r="Q22" s="47">
        <v>2687500</v>
      </c>
      <c r="R22" s="47"/>
      <c r="S22" s="47"/>
      <c r="T22" s="47">
        <v>7855000</v>
      </c>
      <c r="U22" s="47">
        <v>10542500</v>
      </c>
      <c r="V22" s="3"/>
    </row>
    <row r="23" spans="2:22" ht="15">
      <c r="B23" s="51" t="s">
        <v>20</v>
      </c>
      <c r="C23" s="31"/>
      <c r="D23" s="31"/>
      <c r="E23" s="51"/>
      <c r="F23" s="30"/>
      <c r="G23" s="32" t="s">
        <v>15</v>
      </c>
      <c r="H23" s="33">
        <v>4130</v>
      </c>
      <c r="I23" s="33"/>
      <c r="J23" s="33">
        <v>2000</v>
      </c>
      <c r="K23" s="43">
        <v>46073</v>
      </c>
      <c r="L23" s="33">
        <v>19840</v>
      </c>
      <c r="M23" s="33">
        <f t="shared" ref="M23" si="19">J23*(L23-H23)</f>
        <v>31420000</v>
      </c>
      <c r="N23" s="33"/>
      <c r="O23" s="29"/>
      <c r="P23" s="46" t="s">
        <v>52</v>
      </c>
      <c r="Q23" s="47">
        <v>2687500</v>
      </c>
      <c r="R23" s="47"/>
      <c r="S23" s="47"/>
      <c r="T23" s="47"/>
      <c r="U23" s="47">
        <v>2687500</v>
      </c>
      <c r="V23" s="3"/>
    </row>
    <row r="24" spans="2:22" ht="15">
      <c r="B24" s="51" t="s">
        <v>18</v>
      </c>
      <c r="C24" s="31"/>
      <c r="D24" s="31"/>
      <c r="E24" s="51"/>
      <c r="F24" s="30"/>
      <c r="G24" s="32" t="s">
        <v>15</v>
      </c>
      <c r="H24" s="33">
        <v>4130</v>
      </c>
      <c r="I24" s="33"/>
      <c r="J24" s="33">
        <v>2000</v>
      </c>
      <c r="K24" s="43">
        <v>46073</v>
      </c>
      <c r="L24" s="33">
        <v>19840</v>
      </c>
      <c r="M24" s="33">
        <f t="shared" ref="M24" si="20">J24*(L24-H24)</f>
        <v>31420000</v>
      </c>
      <c r="N24" s="33"/>
      <c r="O24" s="29"/>
      <c r="P24" s="46" t="s">
        <v>36</v>
      </c>
      <c r="Q24" s="47">
        <v>26875000</v>
      </c>
      <c r="R24" s="47"/>
      <c r="S24" s="47">
        <v>111100000</v>
      </c>
      <c r="T24" s="47"/>
      <c r="U24" s="47">
        <v>137975000</v>
      </c>
      <c r="V24" s="3"/>
    </row>
    <row r="25" spans="2:22" ht="15">
      <c r="B25" s="67" t="s">
        <v>228</v>
      </c>
      <c r="C25" s="39" t="s">
        <v>229</v>
      </c>
      <c r="D25" s="39"/>
      <c r="E25" s="67" t="s">
        <v>230</v>
      </c>
      <c r="F25" s="38"/>
      <c r="G25" s="40">
        <v>44501</v>
      </c>
      <c r="H25" s="64">
        <v>4130</v>
      </c>
      <c r="I25" s="64">
        <v>5000</v>
      </c>
      <c r="J25" s="64">
        <v>5000</v>
      </c>
      <c r="K25" s="65">
        <v>45992</v>
      </c>
      <c r="L25" s="64">
        <v>26350</v>
      </c>
      <c r="M25" s="64">
        <f t="shared" ref="M25" si="21">J25*(L25-H25)</f>
        <v>111100000</v>
      </c>
      <c r="N25" s="64"/>
      <c r="O25" s="29"/>
      <c r="P25" s="46" t="s">
        <v>35</v>
      </c>
      <c r="Q25" s="47"/>
      <c r="R25" s="47">
        <v>4300000</v>
      </c>
      <c r="S25" s="47"/>
      <c r="T25" s="47"/>
      <c r="U25" s="47">
        <v>4300000</v>
      </c>
      <c r="V25" s="3"/>
    </row>
    <row r="26" spans="2:22" ht="15">
      <c r="B26" s="23" t="s">
        <v>123</v>
      </c>
      <c r="C26" s="2" t="s">
        <v>124</v>
      </c>
      <c r="E26" s="23" t="s">
        <v>184</v>
      </c>
      <c r="F26" s="23" t="s">
        <v>185</v>
      </c>
      <c r="G26" s="36">
        <v>44431</v>
      </c>
      <c r="H26" s="53">
        <v>2000</v>
      </c>
      <c r="I26" s="53">
        <v>800</v>
      </c>
      <c r="J26" s="53">
        <v>800</v>
      </c>
      <c r="K26" s="54">
        <v>45968</v>
      </c>
      <c r="L26" s="53">
        <v>22550</v>
      </c>
      <c r="M26" s="53">
        <f t="shared" ref="M26" si="22">J26*(L26-H26)</f>
        <v>16440000</v>
      </c>
      <c r="N26" s="53"/>
      <c r="O26" s="34"/>
      <c r="P26" s="46" t="s">
        <v>40</v>
      </c>
      <c r="Q26" s="47"/>
      <c r="R26" s="47"/>
      <c r="S26" s="47">
        <v>18420000</v>
      </c>
      <c r="T26" s="47"/>
      <c r="U26" s="47">
        <v>18420000</v>
      </c>
      <c r="V26" s="3"/>
    </row>
    <row r="27" spans="2:22" ht="15">
      <c r="B27" s="23" t="s">
        <v>135</v>
      </c>
      <c r="C27" s="2" t="s">
        <v>47</v>
      </c>
      <c r="E27" s="23" t="s">
        <v>186</v>
      </c>
      <c r="F27" s="23" t="s">
        <v>187</v>
      </c>
      <c r="G27" s="36">
        <v>44501</v>
      </c>
      <c r="H27" s="53">
        <v>4130</v>
      </c>
      <c r="I27" s="53">
        <v>1600</v>
      </c>
      <c r="J27" s="53">
        <v>1600</v>
      </c>
      <c r="K27" s="54">
        <v>45968</v>
      </c>
      <c r="L27" s="53">
        <v>22550</v>
      </c>
      <c r="M27" s="53">
        <f t="shared" ref="M27:M36" si="23">J27*(L27-H27)</f>
        <v>29472000</v>
      </c>
      <c r="N27" s="55"/>
      <c r="O27" s="34"/>
      <c r="P27" s="46" t="s">
        <v>64</v>
      </c>
      <c r="Q27" s="47"/>
      <c r="R27" s="47"/>
      <c r="S27" s="47">
        <v>82200000</v>
      </c>
      <c r="T27" s="47"/>
      <c r="U27" s="47">
        <v>82200000</v>
      </c>
      <c r="V27" s="3"/>
    </row>
    <row r="28" spans="2:22" ht="15">
      <c r="B28" s="23" t="s">
        <v>145</v>
      </c>
      <c r="C28" s="2" t="s">
        <v>26</v>
      </c>
      <c r="E28" s="23" t="s">
        <v>184</v>
      </c>
      <c r="F28" s="23" t="s">
        <v>188</v>
      </c>
      <c r="G28" s="36">
        <v>44651</v>
      </c>
      <c r="H28" s="53">
        <v>4130</v>
      </c>
      <c r="I28" s="53">
        <v>500</v>
      </c>
      <c r="J28" s="53">
        <v>500</v>
      </c>
      <c r="K28" s="54">
        <v>45968</v>
      </c>
      <c r="L28" s="53">
        <v>22550</v>
      </c>
      <c r="M28" s="53">
        <f t="shared" si="23"/>
        <v>9210000</v>
      </c>
      <c r="N28" s="55"/>
      <c r="O28" s="29"/>
      <c r="P28" s="46" t="s">
        <v>56</v>
      </c>
      <c r="Q28" s="47">
        <v>5912500</v>
      </c>
      <c r="R28" s="47">
        <v>5858750</v>
      </c>
      <c r="S28" s="47">
        <v>12894000</v>
      </c>
      <c r="T28" s="47">
        <v>9111800</v>
      </c>
      <c r="U28" s="47">
        <v>33777050</v>
      </c>
      <c r="V28" s="3"/>
    </row>
    <row r="29" spans="2:22" ht="15">
      <c r="B29" s="23" t="s">
        <v>146</v>
      </c>
      <c r="C29" s="2" t="s">
        <v>147</v>
      </c>
      <c r="E29" s="23" t="s">
        <v>184</v>
      </c>
      <c r="F29" s="23" t="s">
        <v>183</v>
      </c>
      <c r="G29" s="36">
        <v>44651</v>
      </c>
      <c r="H29" s="53">
        <v>4130</v>
      </c>
      <c r="I29" s="53">
        <v>800</v>
      </c>
      <c r="J29" s="53">
        <v>800</v>
      </c>
      <c r="K29" s="54">
        <v>45968</v>
      </c>
      <c r="L29" s="53">
        <v>22550</v>
      </c>
      <c r="M29" s="53">
        <f t="shared" si="23"/>
        <v>14736000</v>
      </c>
      <c r="N29" s="55"/>
      <c r="O29" s="29"/>
      <c r="P29" s="46" t="s">
        <v>83</v>
      </c>
      <c r="Q29" s="47">
        <v>37000000</v>
      </c>
      <c r="R29" s="47"/>
      <c r="S29" s="47"/>
      <c r="T29" s="47"/>
      <c r="U29" s="47">
        <v>37000000</v>
      </c>
      <c r="V29" s="3"/>
    </row>
    <row r="30" spans="2:22" ht="15">
      <c r="B30" s="23" t="s">
        <v>150</v>
      </c>
      <c r="C30" s="2" t="s">
        <v>151</v>
      </c>
      <c r="E30" s="23" t="s">
        <v>189</v>
      </c>
      <c r="F30" s="23" t="s">
        <v>190</v>
      </c>
      <c r="G30" s="36">
        <v>44924</v>
      </c>
      <c r="H30" s="53">
        <v>4130</v>
      </c>
      <c r="I30" s="53">
        <v>250</v>
      </c>
      <c r="J30" s="53">
        <v>250</v>
      </c>
      <c r="K30" s="54">
        <v>45968</v>
      </c>
      <c r="L30" s="53">
        <v>22550</v>
      </c>
      <c r="M30" s="53">
        <f t="shared" si="23"/>
        <v>4605000</v>
      </c>
      <c r="N30" s="55">
        <v>45716</v>
      </c>
      <c r="O30" s="29"/>
      <c r="P30" s="46" t="s">
        <v>27</v>
      </c>
      <c r="Q30" s="47"/>
      <c r="R30" s="47">
        <v>69875000</v>
      </c>
      <c r="S30" s="47"/>
      <c r="T30" s="47">
        <v>204230000</v>
      </c>
      <c r="U30" s="47">
        <v>274105000</v>
      </c>
      <c r="V30" s="3"/>
    </row>
    <row r="31" spans="2:22" ht="15">
      <c r="B31" s="23" t="s">
        <v>134</v>
      </c>
      <c r="C31" s="2" t="s">
        <v>49</v>
      </c>
      <c r="E31" s="23" t="s">
        <v>191</v>
      </c>
      <c r="F31" s="23" t="s">
        <v>192</v>
      </c>
      <c r="G31" s="36">
        <v>44501</v>
      </c>
      <c r="H31" s="53">
        <v>4130</v>
      </c>
      <c r="I31" s="53">
        <v>3200</v>
      </c>
      <c r="J31" s="53">
        <v>800</v>
      </c>
      <c r="K31" s="54">
        <v>45968</v>
      </c>
      <c r="L31" s="53">
        <v>22550</v>
      </c>
      <c r="M31" s="53">
        <f t="shared" si="23"/>
        <v>14736000</v>
      </c>
      <c r="N31" s="55"/>
      <c r="P31" s="46" t="s">
        <v>75</v>
      </c>
      <c r="Q31" s="47">
        <v>51482500</v>
      </c>
      <c r="R31" s="47"/>
      <c r="S31" s="47"/>
      <c r="T31" s="47"/>
      <c r="U31" s="47">
        <v>51482500</v>
      </c>
      <c r="V31" s="3"/>
    </row>
    <row r="32" spans="2:22" ht="15">
      <c r="B32" s="23" t="s">
        <v>142</v>
      </c>
      <c r="C32" s="2" t="s">
        <v>143</v>
      </c>
      <c r="E32" s="23" t="s">
        <v>184</v>
      </c>
      <c r="F32" s="23" t="s">
        <v>182</v>
      </c>
      <c r="G32" s="36">
        <v>44651</v>
      </c>
      <c r="H32" s="53">
        <v>4130</v>
      </c>
      <c r="I32" s="53">
        <v>2000</v>
      </c>
      <c r="J32" s="53">
        <v>2000</v>
      </c>
      <c r="K32" s="54">
        <v>45968</v>
      </c>
      <c r="L32" s="53">
        <v>22550</v>
      </c>
      <c r="M32" s="53">
        <f t="shared" si="23"/>
        <v>36840000</v>
      </c>
      <c r="N32" s="55">
        <v>45900</v>
      </c>
      <c r="P32" s="46" t="s">
        <v>60</v>
      </c>
      <c r="Q32" s="47">
        <v>8072500</v>
      </c>
      <c r="R32" s="47"/>
      <c r="S32" s="47">
        <v>5526000</v>
      </c>
      <c r="T32" s="47"/>
      <c r="U32" s="47">
        <v>13598500</v>
      </c>
      <c r="V32" s="3"/>
    </row>
    <row r="33" spans="2:22" ht="15">
      <c r="B33" s="56" t="s">
        <v>148</v>
      </c>
      <c r="C33" s="57" t="s">
        <v>8</v>
      </c>
      <c r="D33" s="57" t="s">
        <v>226</v>
      </c>
      <c r="E33" s="56" t="s">
        <v>227</v>
      </c>
      <c r="F33" s="56" t="s">
        <v>221</v>
      </c>
      <c r="G33" s="58">
        <v>44924</v>
      </c>
      <c r="H33" s="59">
        <v>4130</v>
      </c>
      <c r="I33" s="59">
        <v>50000</v>
      </c>
      <c r="J33" s="59">
        <v>10857</v>
      </c>
      <c r="K33" s="60">
        <v>45968</v>
      </c>
      <c r="L33" s="59">
        <v>22550</v>
      </c>
      <c r="M33" s="59">
        <f t="shared" si="23"/>
        <v>199985940</v>
      </c>
      <c r="N33" s="61"/>
      <c r="P33" s="46" t="s">
        <v>10</v>
      </c>
      <c r="Q33" s="47">
        <v>119237500</v>
      </c>
      <c r="R33" s="47">
        <v>80375000</v>
      </c>
      <c r="S33" s="47">
        <v>184200000</v>
      </c>
      <c r="T33" s="47">
        <v>48701000</v>
      </c>
      <c r="U33" s="47">
        <v>432513500</v>
      </c>
      <c r="V33" s="3"/>
    </row>
    <row r="34" spans="2:22" ht="15">
      <c r="B34" s="23" t="s">
        <v>139</v>
      </c>
      <c r="C34" s="2" t="s">
        <v>41</v>
      </c>
      <c r="E34" s="23" t="s">
        <v>191</v>
      </c>
      <c r="F34" s="23" t="s">
        <v>181</v>
      </c>
      <c r="G34" s="36">
        <v>44501</v>
      </c>
      <c r="H34" s="53">
        <v>4130</v>
      </c>
      <c r="I34" s="53">
        <v>1000</v>
      </c>
      <c r="J34" s="53">
        <v>1000</v>
      </c>
      <c r="K34" s="54">
        <v>45968</v>
      </c>
      <c r="L34" s="53">
        <v>22550</v>
      </c>
      <c r="M34" s="53">
        <f t="shared" si="23"/>
        <v>18420000</v>
      </c>
      <c r="N34" s="55"/>
      <c r="P34" s="46" t="s">
        <v>33</v>
      </c>
      <c r="Q34" s="47"/>
      <c r="R34" s="47">
        <v>4300000</v>
      </c>
      <c r="S34" s="47"/>
      <c r="T34" s="47"/>
      <c r="U34" s="47">
        <v>4300000</v>
      </c>
      <c r="V34" s="3"/>
    </row>
    <row r="35" spans="2:22" ht="15">
      <c r="B35" s="23" t="s">
        <v>125</v>
      </c>
      <c r="C35" s="2" t="s">
        <v>65</v>
      </c>
      <c r="E35" s="23" t="s">
        <v>193</v>
      </c>
      <c r="F35" s="23" t="s">
        <v>194</v>
      </c>
      <c r="G35" s="36">
        <v>44431</v>
      </c>
      <c r="H35" s="53">
        <v>2000</v>
      </c>
      <c r="I35" s="53">
        <v>4000</v>
      </c>
      <c r="J35" s="53">
        <v>4000</v>
      </c>
      <c r="K35" s="54">
        <v>45968</v>
      </c>
      <c r="L35" s="53">
        <v>22550</v>
      </c>
      <c r="M35" s="53">
        <f t="shared" si="23"/>
        <v>82200000</v>
      </c>
      <c r="N35" s="53"/>
      <c r="P35" s="46" t="s">
        <v>66</v>
      </c>
      <c r="Q35" s="47">
        <v>6000000</v>
      </c>
      <c r="R35" s="47"/>
      <c r="S35" s="47"/>
      <c r="T35" s="47"/>
      <c r="U35" s="47">
        <v>6000000</v>
      </c>
      <c r="V35" s="3"/>
    </row>
    <row r="36" spans="2:22" ht="15">
      <c r="B36" s="23" t="s">
        <v>131</v>
      </c>
      <c r="C36" s="2" t="s">
        <v>57</v>
      </c>
      <c r="E36" s="23" t="s">
        <v>184</v>
      </c>
      <c r="F36" s="23" t="s">
        <v>195</v>
      </c>
      <c r="G36" s="36">
        <v>44501</v>
      </c>
      <c r="H36" s="53">
        <v>4130</v>
      </c>
      <c r="I36" s="53">
        <v>9810</v>
      </c>
      <c r="J36" s="53">
        <v>700</v>
      </c>
      <c r="K36" s="54">
        <v>45968</v>
      </c>
      <c r="L36" s="53">
        <v>22550</v>
      </c>
      <c r="M36" s="53">
        <f t="shared" si="23"/>
        <v>12894000</v>
      </c>
      <c r="N36" s="55"/>
      <c r="P36" s="46" t="s">
        <v>43</v>
      </c>
      <c r="Q36" s="47"/>
      <c r="R36" s="47"/>
      <c r="S36" s="47">
        <v>29472000</v>
      </c>
      <c r="T36" s="47"/>
      <c r="U36" s="47">
        <v>29472000</v>
      </c>
      <c r="V36" s="3"/>
    </row>
    <row r="37" spans="2:22" ht="15">
      <c r="B37" s="23" t="s">
        <v>163</v>
      </c>
      <c r="C37" s="2" t="s">
        <v>21</v>
      </c>
      <c r="E37" s="23" t="s">
        <v>186</v>
      </c>
      <c r="F37" s="23" t="s">
        <v>180</v>
      </c>
      <c r="G37" s="36">
        <v>44924</v>
      </c>
      <c r="H37" s="53">
        <v>4130</v>
      </c>
      <c r="I37" s="53">
        <v>2000</v>
      </c>
      <c r="J37" s="53">
        <v>2000</v>
      </c>
      <c r="K37" s="54">
        <v>45968</v>
      </c>
      <c r="L37" s="53">
        <v>22550</v>
      </c>
      <c r="M37" s="53">
        <f t="shared" ref="M37" si="24">J37*(L37-H37)</f>
        <v>36840000</v>
      </c>
      <c r="N37" s="55"/>
      <c r="P37" s="46" t="s">
        <v>80</v>
      </c>
      <c r="Q37" s="47">
        <v>215100000</v>
      </c>
      <c r="R37" s="47">
        <v>686500000</v>
      </c>
      <c r="S37" s="47"/>
      <c r="T37" s="47"/>
      <c r="U37" s="47">
        <v>901600000</v>
      </c>
      <c r="V37" s="3"/>
    </row>
    <row r="38" spans="2:22" ht="15">
      <c r="B38" s="23" t="s">
        <v>127</v>
      </c>
      <c r="C38" s="2" t="s">
        <v>61</v>
      </c>
      <c r="E38" s="23" t="s">
        <v>196</v>
      </c>
      <c r="F38" s="23" t="s">
        <v>179</v>
      </c>
      <c r="G38" s="36">
        <v>44501</v>
      </c>
      <c r="H38" s="53">
        <v>4130</v>
      </c>
      <c r="I38" s="53">
        <v>300</v>
      </c>
      <c r="J38" s="53">
        <v>300</v>
      </c>
      <c r="K38" s="54">
        <v>45968</v>
      </c>
      <c r="L38" s="53">
        <v>22550</v>
      </c>
      <c r="M38" s="53">
        <f t="shared" ref="M38:M52" si="25">J38*(L38-H38)</f>
        <v>5526000</v>
      </c>
      <c r="N38" s="53"/>
      <c r="P38" s="46" t="s">
        <v>59</v>
      </c>
      <c r="Q38" s="47"/>
      <c r="R38" s="47">
        <v>15000000</v>
      </c>
      <c r="S38" s="47"/>
      <c r="T38" s="47">
        <v>157100000</v>
      </c>
      <c r="U38" s="47">
        <v>172100000</v>
      </c>
      <c r="V38" s="3"/>
    </row>
    <row r="39" spans="2:22" ht="15">
      <c r="B39" s="56" t="s">
        <v>130</v>
      </c>
      <c r="C39" s="57" t="s">
        <v>11</v>
      </c>
      <c r="D39" s="57" t="s">
        <v>226</v>
      </c>
      <c r="E39" s="56" t="s">
        <v>227</v>
      </c>
      <c r="F39" s="56" t="s">
        <v>197</v>
      </c>
      <c r="G39" s="58">
        <v>44501</v>
      </c>
      <c r="H39" s="59">
        <v>4130</v>
      </c>
      <c r="I39" s="59">
        <v>12100</v>
      </c>
      <c r="J39" s="59">
        <v>10000</v>
      </c>
      <c r="K39" s="60">
        <v>45968</v>
      </c>
      <c r="L39" s="59">
        <v>22550</v>
      </c>
      <c r="M39" s="59">
        <f t="shared" si="25"/>
        <v>184200000</v>
      </c>
      <c r="N39" s="61"/>
      <c r="P39" s="46" t="s">
        <v>51</v>
      </c>
      <c r="Q39" s="47">
        <v>2687500</v>
      </c>
      <c r="R39" s="47"/>
      <c r="S39" s="47">
        <v>9210000</v>
      </c>
      <c r="T39" s="47"/>
      <c r="U39" s="47">
        <v>11897500</v>
      </c>
      <c r="V39" s="3"/>
    </row>
    <row r="40" spans="2:22" ht="15">
      <c r="B40" s="23" t="s">
        <v>137</v>
      </c>
      <c r="C40" s="2" t="s">
        <v>138</v>
      </c>
      <c r="E40" s="23" t="s">
        <v>198</v>
      </c>
      <c r="F40" s="23" t="s">
        <v>199</v>
      </c>
      <c r="G40" s="36">
        <v>44501</v>
      </c>
      <c r="H40" s="53">
        <v>4130</v>
      </c>
      <c r="I40" s="53">
        <v>1600</v>
      </c>
      <c r="J40" s="53">
        <v>1600</v>
      </c>
      <c r="K40" s="54">
        <v>45968</v>
      </c>
      <c r="L40" s="53">
        <v>22550</v>
      </c>
      <c r="M40" s="53">
        <f t="shared" si="25"/>
        <v>29472000</v>
      </c>
      <c r="N40" s="55">
        <v>45688</v>
      </c>
      <c r="P40" s="46" t="s">
        <v>39</v>
      </c>
      <c r="Q40" s="47"/>
      <c r="R40" s="47">
        <v>2687500</v>
      </c>
      <c r="S40" s="47"/>
      <c r="T40" s="47"/>
      <c r="U40" s="47">
        <v>2687500</v>
      </c>
      <c r="V40" s="3"/>
    </row>
    <row r="41" spans="2:22" ht="15">
      <c r="B41" s="23" t="s">
        <v>132</v>
      </c>
      <c r="C41" s="2" t="s">
        <v>133</v>
      </c>
      <c r="E41" s="23" t="s">
        <v>184</v>
      </c>
      <c r="F41" s="23" t="s">
        <v>178</v>
      </c>
      <c r="G41" s="36">
        <v>44501</v>
      </c>
      <c r="H41" s="53">
        <v>4130</v>
      </c>
      <c r="I41" s="53">
        <v>500</v>
      </c>
      <c r="J41" s="53">
        <v>500</v>
      </c>
      <c r="K41" s="54">
        <v>45968</v>
      </c>
      <c r="L41" s="53">
        <v>22550</v>
      </c>
      <c r="M41" s="53">
        <f t="shared" si="25"/>
        <v>9210000</v>
      </c>
      <c r="N41" s="55">
        <v>45881</v>
      </c>
      <c r="P41" s="46" t="s">
        <v>44</v>
      </c>
      <c r="Q41" s="47"/>
      <c r="R41" s="47"/>
      <c r="S41" s="47">
        <v>46050000</v>
      </c>
      <c r="T41" s="47">
        <v>31420000</v>
      </c>
      <c r="U41" s="47">
        <v>77470000</v>
      </c>
      <c r="V41" s="3"/>
    </row>
    <row r="42" spans="2:22" ht="15">
      <c r="B42" s="23" t="s">
        <v>136</v>
      </c>
      <c r="C42" s="2" t="s">
        <v>45</v>
      </c>
      <c r="E42" s="23" t="s">
        <v>184</v>
      </c>
      <c r="F42" s="23" t="s">
        <v>200</v>
      </c>
      <c r="G42" s="36">
        <v>44501</v>
      </c>
      <c r="H42" s="53">
        <v>4130</v>
      </c>
      <c r="I42" s="53">
        <v>12000</v>
      </c>
      <c r="J42" s="53">
        <v>2500</v>
      </c>
      <c r="K42" s="54">
        <v>45968</v>
      </c>
      <c r="L42" s="53">
        <v>22550</v>
      </c>
      <c r="M42" s="53">
        <f t="shared" si="25"/>
        <v>46050000</v>
      </c>
      <c r="N42" s="55"/>
      <c r="P42" s="46" t="s">
        <v>9</v>
      </c>
      <c r="Q42" s="47"/>
      <c r="R42" s="47">
        <v>124300000</v>
      </c>
      <c r="S42" s="47">
        <v>14736000</v>
      </c>
      <c r="T42" s="47"/>
      <c r="U42" s="47">
        <v>139036000</v>
      </c>
      <c r="V42" s="3"/>
    </row>
    <row r="43" spans="2:22" ht="15">
      <c r="B43" s="56" t="s">
        <v>128</v>
      </c>
      <c r="C43" s="57" t="s">
        <v>129</v>
      </c>
      <c r="D43" s="57" t="s">
        <v>226</v>
      </c>
      <c r="E43" s="56" t="s">
        <v>227</v>
      </c>
      <c r="F43" s="56" t="s">
        <v>201</v>
      </c>
      <c r="G43" s="58">
        <v>44501</v>
      </c>
      <c r="H43" s="59">
        <v>4130</v>
      </c>
      <c r="I43" s="59">
        <v>800</v>
      </c>
      <c r="J43" s="59">
        <v>800</v>
      </c>
      <c r="K43" s="60">
        <v>45968</v>
      </c>
      <c r="L43" s="59">
        <v>22550</v>
      </c>
      <c r="M43" s="59">
        <f t="shared" si="25"/>
        <v>14736000</v>
      </c>
      <c r="N43" s="61">
        <v>45930</v>
      </c>
      <c r="P43" s="46" t="s">
        <v>69</v>
      </c>
      <c r="Q43" s="47">
        <v>5420000</v>
      </c>
      <c r="R43" s="47"/>
      <c r="S43" s="47"/>
      <c r="T43" s="47"/>
      <c r="U43" s="47">
        <v>5420000</v>
      </c>
      <c r="V43" s="3"/>
    </row>
    <row r="44" spans="2:22" ht="15">
      <c r="B44" s="23" t="s">
        <v>149</v>
      </c>
      <c r="C44" s="2" t="s">
        <v>19</v>
      </c>
      <c r="E44" s="23" t="s">
        <v>196</v>
      </c>
      <c r="F44" s="23" t="s">
        <v>202</v>
      </c>
      <c r="G44" s="36">
        <v>44924</v>
      </c>
      <c r="H44" s="53">
        <v>4130</v>
      </c>
      <c r="I44" s="53">
        <v>2000</v>
      </c>
      <c r="J44" s="53">
        <v>2000</v>
      </c>
      <c r="K44" s="54">
        <v>45968</v>
      </c>
      <c r="L44" s="53">
        <v>22550</v>
      </c>
      <c r="M44" s="53">
        <f t="shared" si="25"/>
        <v>36840000</v>
      </c>
      <c r="N44" s="55"/>
      <c r="P44" s="46" t="s">
        <v>18</v>
      </c>
      <c r="Q44" s="47"/>
      <c r="R44" s="47"/>
      <c r="S44" s="47">
        <v>36840000</v>
      </c>
      <c r="T44" s="47">
        <v>31420000</v>
      </c>
      <c r="U44" s="47">
        <v>68260000</v>
      </c>
      <c r="V44" s="3"/>
    </row>
    <row r="45" spans="2:22" ht="15">
      <c r="B45" s="23" t="s">
        <v>120</v>
      </c>
      <c r="C45" s="2" t="s">
        <v>79</v>
      </c>
      <c r="E45" s="23" t="s">
        <v>189</v>
      </c>
      <c r="F45" s="23" t="s">
        <v>203</v>
      </c>
      <c r="G45" s="36">
        <v>43917</v>
      </c>
      <c r="H45" s="53">
        <v>1250</v>
      </c>
      <c r="I45" s="53">
        <v>4000</v>
      </c>
      <c r="J45" s="53">
        <v>4000</v>
      </c>
      <c r="K45" s="54">
        <v>45968</v>
      </c>
      <c r="L45" s="53">
        <v>22550</v>
      </c>
      <c r="M45" s="53">
        <f t="shared" si="25"/>
        <v>85200000</v>
      </c>
      <c r="N45" s="53"/>
      <c r="P45" s="46" t="s">
        <v>78</v>
      </c>
      <c r="Q45" s="47"/>
      <c r="R45" s="47"/>
      <c r="S45" s="47">
        <v>93420000</v>
      </c>
      <c r="T45" s="47"/>
      <c r="U45" s="47">
        <v>93420000</v>
      </c>
      <c r="V45" s="3"/>
    </row>
    <row r="46" spans="2:22" ht="15">
      <c r="B46" s="23" t="s">
        <v>120</v>
      </c>
      <c r="C46" s="2" t="s">
        <v>79</v>
      </c>
      <c r="E46" s="23" t="s">
        <v>189</v>
      </c>
      <c r="F46" s="23" t="s">
        <v>203</v>
      </c>
      <c r="G46" s="36">
        <v>44090</v>
      </c>
      <c r="H46" s="53">
        <v>2000</v>
      </c>
      <c r="I46" s="53">
        <v>400</v>
      </c>
      <c r="J46" s="53">
        <v>400</v>
      </c>
      <c r="K46" s="54">
        <v>45968</v>
      </c>
      <c r="L46" s="53">
        <v>22550</v>
      </c>
      <c r="M46" s="53">
        <f t="shared" si="25"/>
        <v>8220000</v>
      </c>
      <c r="N46" s="53"/>
      <c r="P46" s="46" t="s">
        <v>76</v>
      </c>
      <c r="Q46" s="47">
        <v>33000000</v>
      </c>
      <c r="R46" s="47"/>
      <c r="S46" s="47">
        <v>8220000</v>
      </c>
      <c r="T46" s="47"/>
      <c r="U46" s="47">
        <v>41220000</v>
      </c>
      <c r="V46" s="3"/>
    </row>
    <row r="47" spans="2:22" ht="15">
      <c r="B47" s="23" t="s">
        <v>122</v>
      </c>
      <c r="C47" s="2" t="s">
        <v>77</v>
      </c>
      <c r="E47" s="23" t="s">
        <v>191</v>
      </c>
      <c r="F47" s="23" t="s">
        <v>177</v>
      </c>
      <c r="G47" s="36">
        <v>44090</v>
      </c>
      <c r="H47" s="53">
        <v>2000</v>
      </c>
      <c r="I47" s="53">
        <v>400</v>
      </c>
      <c r="J47" s="62">
        <v>400</v>
      </c>
      <c r="K47" s="63">
        <v>45968</v>
      </c>
      <c r="L47" s="62">
        <v>22550</v>
      </c>
      <c r="M47" s="62">
        <f t="shared" si="25"/>
        <v>8220000</v>
      </c>
      <c r="N47" s="53"/>
      <c r="P47" s="46" t="s">
        <v>32</v>
      </c>
      <c r="Q47" s="47"/>
      <c r="R47" s="47">
        <v>10750000</v>
      </c>
      <c r="S47" s="47">
        <v>36840000</v>
      </c>
      <c r="T47" s="47"/>
      <c r="U47" s="47">
        <v>47590000</v>
      </c>
      <c r="V47" s="3"/>
    </row>
    <row r="48" spans="2:22" ht="15">
      <c r="B48" s="23" t="s">
        <v>140</v>
      </c>
      <c r="C48" s="2" t="s">
        <v>141</v>
      </c>
      <c r="E48" s="23" t="s">
        <v>184</v>
      </c>
      <c r="F48" s="23" t="s">
        <v>176</v>
      </c>
      <c r="G48" s="36">
        <v>44515</v>
      </c>
      <c r="H48" s="53">
        <v>4130</v>
      </c>
      <c r="I48" s="53">
        <v>800</v>
      </c>
      <c r="J48" s="53">
        <v>800</v>
      </c>
      <c r="K48" s="54">
        <v>45968</v>
      </c>
      <c r="L48" s="53">
        <v>22550</v>
      </c>
      <c r="M48" s="53">
        <f t="shared" si="25"/>
        <v>14736000</v>
      </c>
      <c r="N48" s="55">
        <v>45777</v>
      </c>
      <c r="P48" s="46" t="s">
        <v>82</v>
      </c>
      <c r="Q48" s="47">
        <v>66875000</v>
      </c>
      <c r="R48" s="47"/>
      <c r="S48" s="47"/>
      <c r="T48" s="47"/>
      <c r="U48" s="47">
        <v>66875000</v>
      </c>
      <c r="V48" s="3"/>
    </row>
    <row r="49" spans="2:22" ht="15">
      <c r="B49" s="23" t="s">
        <v>140</v>
      </c>
      <c r="C49" s="2" t="s">
        <v>141</v>
      </c>
      <c r="E49" s="23" t="s">
        <v>184</v>
      </c>
      <c r="F49" s="23" t="s">
        <v>176</v>
      </c>
      <c r="G49" s="36">
        <v>44651</v>
      </c>
      <c r="H49" s="53">
        <v>4130</v>
      </c>
      <c r="I49" s="53">
        <v>1200</v>
      </c>
      <c r="J49" s="53">
        <v>1200</v>
      </c>
      <c r="K49" s="54">
        <v>45968</v>
      </c>
      <c r="L49" s="53">
        <v>22550</v>
      </c>
      <c r="M49" s="53">
        <f t="shared" si="25"/>
        <v>22104000</v>
      </c>
      <c r="N49" s="55">
        <v>45777</v>
      </c>
      <c r="P49" s="46" t="s">
        <v>29</v>
      </c>
      <c r="Q49" s="47"/>
      <c r="R49" s="47">
        <v>32250000</v>
      </c>
      <c r="S49" s="47">
        <v>110520000</v>
      </c>
      <c r="T49" s="47"/>
      <c r="U49" s="47">
        <v>142770000</v>
      </c>
      <c r="V49" s="3"/>
    </row>
    <row r="50" spans="2:22" ht="15">
      <c r="B50" s="23" t="s">
        <v>144</v>
      </c>
      <c r="C50" s="2" t="s">
        <v>30</v>
      </c>
      <c r="E50" s="23" t="s">
        <v>186</v>
      </c>
      <c r="F50" s="23" t="s">
        <v>175</v>
      </c>
      <c r="G50" s="36">
        <v>44651</v>
      </c>
      <c r="H50" s="53">
        <v>4130</v>
      </c>
      <c r="I50" s="53">
        <v>6000</v>
      </c>
      <c r="J50" s="53">
        <v>6000</v>
      </c>
      <c r="K50" s="54">
        <v>45968</v>
      </c>
      <c r="L50" s="53">
        <v>22550</v>
      </c>
      <c r="M50" s="53">
        <f t="shared" si="25"/>
        <v>110520000</v>
      </c>
      <c r="N50" s="55"/>
      <c r="P50" s="46" t="s">
        <v>24</v>
      </c>
      <c r="Q50" s="47"/>
      <c r="R50" s="47">
        <v>69875000</v>
      </c>
      <c r="S50" s="47"/>
      <c r="T50" s="47"/>
      <c r="U50" s="47">
        <v>69875000</v>
      </c>
      <c r="V50" s="3"/>
    </row>
    <row r="51" spans="2:22" ht="15">
      <c r="B51" s="23" t="s">
        <v>126</v>
      </c>
      <c r="C51" s="2" t="s">
        <v>63</v>
      </c>
      <c r="E51" s="23" t="s">
        <v>204</v>
      </c>
      <c r="F51" s="23" t="s">
        <v>174</v>
      </c>
      <c r="G51" s="36">
        <v>44431</v>
      </c>
      <c r="H51" s="53">
        <v>2000</v>
      </c>
      <c r="I51" s="53">
        <v>500</v>
      </c>
      <c r="J51" s="53">
        <v>500</v>
      </c>
      <c r="K51" s="54">
        <v>45968</v>
      </c>
      <c r="L51" s="53">
        <v>22550</v>
      </c>
      <c r="M51" s="53">
        <f t="shared" si="25"/>
        <v>10275000</v>
      </c>
      <c r="N51" s="53"/>
      <c r="P51" s="46" t="s">
        <v>74</v>
      </c>
      <c r="Q51" s="47"/>
      <c r="R51" s="47">
        <v>141875000</v>
      </c>
      <c r="S51" s="47"/>
      <c r="T51" s="47">
        <v>317825000</v>
      </c>
      <c r="U51" s="47">
        <v>459700000</v>
      </c>
      <c r="V51" s="3"/>
    </row>
    <row r="52" spans="2:22" ht="15">
      <c r="B52" s="56" t="s">
        <v>121</v>
      </c>
      <c r="C52" s="57" t="s">
        <v>71</v>
      </c>
      <c r="D52" s="57" t="s">
        <v>226</v>
      </c>
      <c r="E52" s="56" t="s">
        <v>227</v>
      </c>
      <c r="F52" s="56" t="s">
        <v>205</v>
      </c>
      <c r="G52" s="58">
        <v>43917</v>
      </c>
      <c r="H52" s="59">
        <v>1250</v>
      </c>
      <c r="I52" s="59">
        <v>13000</v>
      </c>
      <c r="J52" s="59">
        <v>10000</v>
      </c>
      <c r="K52" s="60">
        <v>45968</v>
      </c>
      <c r="L52" s="59">
        <v>22550</v>
      </c>
      <c r="M52" s="59">
        <f t="shared" si="25"/>
        <v>213000000</v>
      </c>
      <c r="N52" s="59"/>
      <c r="P52" s="46" t="s">
        <v>62</v>
      </c>
      <c r="Q52" s="47"/>
      <c r="R52" s="47">
        <v>3750000</v>
      </c>
      <c r="S52" s="47">
        <v>10275000</v>
      </c>
      <c r="T52" s="47"/>
      <c r="U52" s="47">
        <v>14025000</v>
      </c>
      <c r="V52" s="3"/>
    </row>
    <row r="53" spans="2:22" ht="15">
      <c r="B53" s="38" t="s">
        <v>164</v>
      </c>
      <c r="C53" s="39"/>
      <c r="D53" s="39"/>
      <c r="E53" s="38"/>
      <c r="F53" s="38"/>
      <c r="G53" s="40" t="s">
        <v>81</v>
      </c>
      <c r="H53" s="64">
        <v>2500</v>
      </c>
      <c r="I53" s="64">
        <v>3125</v>
      </c>
      <c r="J53" s="64">
        <v>3125</v>
      </c>
      <c r="K53" s="65">
        <v>45012</v>
      </c>
      <c r="L53" s="64">
        <v>14840</v>
      </c>
      <c r="M53" s="64">
        <f t="shared" ref="M53:M78" si="26">J53*(L53-H53)</f>
        <v>38562500</v>
      </c>
      <c r="N53" s="39"/>
      <c r="P53" s="46" t="s">
        <v>70</v>
      </c>
      <c r="Q53" s="47">
        <v>197440000</v>
      </c>
      <c r="R53" s="47">
        <v>198750000</v>
      </c>
      <c r="S53" s="47">
        <v>213000000</v>
      </c>
      <c r="T53" s="47">
        <v>234170000</v>
      </c>
      <c r="U53" s="47">
        <v>843360000</v>
      </c>
      <c r="V53" s="3"/>
    </row>
    <row r="54" spans="2:22" ht="15">
      <c r="B54" s="38" t="s">
        <v>165</v>
      </c>
      <c r="C54" s="39"/>
      <c r="D54" s="39"/>
      <c r="E54" s="38"/>
      <c r="F54" s="38"/>
      <c r="G54" s="40" t="s">
        <v>81</v>
      </c>
      <c r="H54" s="64">
        <v>2500</v>
      </c>
      <c r="I54" s="64">
        <v>2125</v>
      </c>
      <c r="J54" s="64">
        <v>2125</v>
      </c>
      <c r="K54" s="65">
        <v>45012</v>
      </c>
      <c r="L54" s="64">
        <v>14840</v>
      </c>
      <c r="M54" s="64">
        <f t="shared" si="26"/>
        <v>26222500</v>
      </c>
      <c r="N54" s="39"/>
      <c r="P54" s="46" t="s">
        <v>20</v>
      </c>
      <c r="Q54" s="47"/>
      <c r="R54" s="47"/>
      <c r="S54" s="47">
        <v>36840000</v>
      </c>
      <c r="T54" s="47">
        <v>31420000</v>
      </c>
      <c r="U54" s="47">
        <v>68260000</v>
      </c>
      <c r="V54" s="3"/>
    </row>
    <row r="55" spans="2:22" ht="15">
      <c r="B55" s="38" t="s">
        <v>164</v>
      </c>
      <c r="C55" s="39"/>
      <c r="D55" s="39"/>
      <c r="E55" s="38"/>
      <c r="F55" s="38"/>
      <c r="G55" s="40" t="s">
        <v>68</v>
      </c>
      <c r="H55" s="64">
        <v>4000</v>
      </c>
      <c r="I55" s="64">
        <v>1000</v>
      </c>
      <c r="J55" s="64">
        <v>500</v>
      </c>
      <c r="K55" s="65">
        <v>45012</v>
      </c>
      <c r="L55" s="64">
        <v>14840</v>
      </c>
      <c r="M55" s="64">
        <f t="shared" si="26"/>
        <v>5420000</v>
      </c>
      <c r="N55" s="39"/>
      <c r="P55" s="46" t="s">
        <v>28</v>
      </c>
      <c r="Q55" s="47"/>
      <c r="R55" s="47"/>
      <c r="S55" s="47"/>
      <c r="T55" s="47">
        <v>15710000</v>
      </c>
      <c r="U55" s="47">
        <v>15710000</v>
      </c>
      <c r="V55" s="3"/>
    </row>
    <row r="56" spans="2:22" ht="15">
      <c r="B56" s="38" t="s">
        <v>165</v>
      </c>
      <c r="C56" s="39"/>
      <c r="D56" s="39"/>
      <c r="E56" s="38"/>
      <c r="F56" s="38"/>
      <c r="G56" s="40" t="s">
        <v>68</v>
      </c>
      <c r="H56" s="64">
        <v>4000</v>
      </c>
      <c r="I56" s="64">
        <v>420</v>
      </c>
      <c r="J56" s="64">
        <v>210</v>
      </c>
      <c r="K56" s="65">
        <v>45012</v>
      </c>
      <c r="L56" s="64">
        <v>14840</v>
      </c>
      <c r="M56" s="64">
        <f t="shared" si="26"/>
        <v>2276400</v>
      </c>
      <c r="N56" s="39"/>
      <c r="P56" s="46" t="s">
        <v>13</v>
      </c>
      <c r="Q56" s="47"/>
      <c r="R56" s="47"/>
      <c r="S56" s="47"/>
      <c r="T56" s="47">
        <v>204230000</v>
      </c>
      <c r="U56" s="47">
        <v>204230000</v>
      </c>
      <c r="V56" s="3"/>
    </row>
    <row r="57" spans="2:22" ht="15">
      <c r="B57" s="38" t="s">
        <v>166</v>
      </c>
      <c r="C57" s="39"/>
      <c r="D57" s="39"/>
      <c r="E57" s="38"/>
      <c r="F57" s="38"/>
      <c r="G57" s="40" t="s">
        <v>68</v>
      </c>
      <c r="H57" s="64">
        <v>4000</v>
      </c>
      <c r="I57" s="64">
        <v>500</v>
      </c>
      <c r="J57" s="64">
        <v>250</v>
      </c>
      <c r="K57" s="65">
        <v>45012</v>
      </c>
      <c r="L57" s="64">
        <v>14840</v>
      </c>
      <c r="M57" s="64">
        <f t="shared" si="26"/>
        <v>2710000</v>
      </c>
      <c r="N57" s="39"/>
      <c r="P57" s="46" t="s">
        <v>158</v>
      </c>
      <c r="Q57" s="47">
        <v>1145176400</v>
      </c>
      <c r="R57" s="47">
        <v>1700421250</v>
      </c>
      <c r="S57" s="47">
        <v>1385787940</v>
      </c>
      <c r="T57" s="47">
        <v>1809262330</v>
      </c>
      <c r="U57" s="47">
        <v>6040647920</v>
      </c>
    </row>
    <row r="58" spans="2:22" ht="15">
      <c r="B58" s="38" t="s">
        <v>167</v>
      </c>
      <c r="C58" s="39"/>
      <c r="D58" s="39"/>
      <c r="E58" s="38"/>
      <c r="F58" s="38"/>
      <c r="G58" s="40" t="s">
        <v>68</v>
      </c>
      <c r="H58" s="64">
        <v>4000</v>
      </c>
      <c r="I58" s="64">
        <v>1000</v>
      </c>
      <c r="J58" s="64">
        <v>500</v>
      </c>
      <c r="K58" s="65">
        <v>45012</v>
      </c>
      <c r="L58" s="64">
        <v>14840</v>
      </c>
      <c r="M58" s="64">
        <f t="shared" si="26"/>
        <v>5420000</v>
      </c>
      <c r="N58" s="39"/>
    </row>
    <row r="59" spans="2:22" ht="15">
      <c r="B59" s="38" t="s">
        <v>168</v>
      </c>
      <c r="C59" s="39"/>
      <c r="D59" s="39"/>
      <c r="E59" s="38"/>
      <c r="F59" s="38"/>
      <c r="G59" s="40">
        <v>44285</v>
      </c>
      <c r="H59" s="41">
        <v>4000</v>
      </c>
      <c r="I59" s="41">
        <v>10000</v>
      </c>
      <c r="J59" s="41">
        <v>5000</v>
      </c>
      <c r="K59" s="44">
        <v>45012</v>
      </c>
      <c r="L59" s="41">
        <v>14840</v>
      </c>
      <c r="M59" s="41">
        <f t="shared" si="26"/>
        <v>54200000</v>
      </c>
      <c r="N59" s="39"/>
    </row>
    <row r="60" spans="2:22" ht="15">
      <c r="B60" s="23" t="s">
        <v>169</v>
      </c>
      <c r="G60" s="36">
        <v>43717</v>
      </c>
      <c r="H60" s="24">
        <v>500</v>
      </c>
      <c r="I60" s="24">
        <v>25000</v>
      </c>
      <c r="J60" s="24">
        <v>15000</v>
      </c>
      <c r="K60" s="42">
        <v>45096</v>
      </c>
      <c r="L60" s="24">
        <v>14840</v>
      </c>
      <c r="M60" s="24">
        <f t="shared" si="26"/>
        <v>215100000</v>
      </c>
    </row>
    <row r="61" spans="2:22" ht="15">
      <c r="B61" s="23" t="s">
        <v>170</v>
      </c>
      <c r="G61" s="36">
        <v>43917</v>
      </c>
      <c r="H61" s="24">
        <v>2500</v>
      </c>
      <c r="I61" s="24">
        <v>30000</v>
      </c>
      <c r="J61" s="24">
        <v>16000</v>
      </c>
      <c r="K61" s="42">
        <v>45096</v>
      </c>
      <c r="L61" s="24">
        <v>14840</v>
      </c>
      <c r="M61" s="24">
        <f t="shared" si="26"/>
        <v>197440000</v>
      </c>
    </row>
    <row r="62" spans="2:22" ht="15">
      <c r="B62" s="38" t="s">
        <v>171</v>
      </c>
      <c r="C62" s="39"/>
      <c r="D62" s="39"/>
      <c r="E62" s="38"/>
      <c r="F62" s="38"/>
      <c r="G62" s="40">
        <v>44090</v>
      </c>
      <c r="H62" s="41">
        <v>4000</v>
      </c>
      <c r="I62" s="41">
        <v>10000</v>
      </c>
      <c r="J62" s="41">
        <v>10000</v>
      </c>
      <c r="K62" s="48">
        <v>45203</v>
      </c>
      <c r="L62" s="49">
        <v>19000</v>
      </c>
      <c r="M62" s="41">
        <f t="shared" si="26"/>
        <v>150000000</v>
      </c>
      <c r="N62" s="39"/>
    </row>
    <row r="63" spans="2:22">
      <c r="B63" s="23" t="s">
        <v>67</v>
      </c>
      <c r="G63" s="36">
        <v>44431</v>
      </c>
      <c r="H63" s="24">
        <v>4000</v>
      </c>
      <c r="I63" s="24">
        <v>400</v>
      </c>
      <c r="J63" s="24">
        <v>400</v>
      </c>
      <c r="K63" s="42">
        <v>45236</v>
      </c>
      <c r="L63" s="24">
        <v>19000</v>
      </c>
      <c r="M63" s="50">
        <f t="shared" si="26"/>
        <v>6000000</v>
      </c>
    </row>
    <row r="64" spans="2:22">
      <c r="B64" s="23" t="s">
        <v>73</v>
      </c>
      <c r="G64" s="36">
        <v>44090</v>
      </c>
      <c r="H64" s="24">
        <v>4000</v>
      </c>
      <c r="I64" s="24">
        <v>210</v>
      </c>
      <c r="J64" s="24">
        <v>210</v>
      </c>
      <c r="K64" s="42">
        <v>45236</v>
      </c>
      <c r="L64" s="24">
        <v>19000</v>
      </c>
      <c r="M64" s="50">
        <f t="shared" si="26"/>
        <v>3150000</v>
      </c>
    </row>
    <row r="65" spans="2:13">
      <c r="B65" s="23" t="s">
        <v>54</v>
      </c>
      <c r="G65" s="36">
        <v>44501</v>
      </c>
      <c r="H65" s="24">
        <v>8250</v>
      </c>
      <c r="I65" s="24">
        <v>250</v>
      </c>
      <c r="J65" s="24">
        <v>250</v>
      </c>
      <c r="K65" s="42">
        <v>45236</v>
      </c>
      <c r="L65" s="24">
        <v>19000</v>
      </c>
      <c r="M65" s="50">
        <f t="shared" si="26"/>
        <v>2687500</v>
      </c>
    </row>
    <row r="66" spans="2:13">
      <c r="B66" s="23" t="s">
        <v>72</v>
      </c>
      <c r="G66" s="36">
        <v>43917</v>
      </c>
      <c r="H66" s="24">
        <v>2500</v>
      </c>
      <c r="I66" s="24">
        <v>2375</v>
      </c>
      <c r="J66" s="24">
        <v>2375</v>
      </c>
      <c r="K66" s="42">
        <v>45236</v>
      </c>
      <c r="L66" s="24">
        <v>19000</v>
      </c>
      <c r="M66" s="50">
        <f t="shared" si="26"/>
        <v>39187500</v>
      </c>
    </row>
    <row r="67" spans="2:13">
      <c r="B67" s="23" t="s">
        <v>72</v>
      </c>
      <c r="G67" s="36">
        <v>44090</v>
      </c>
      <c r="H67" s="24">
        <v>4000</v>
      </c>
      <c r="I67" s="24">
        <v>470</v>
      </c>
      <c r="J67" s="24">
        <v>470</v>
      </c>
      <c r="K67" s="42">
        <v>45236</v>
      </c>
      <c r="L67" s="24">
        <v>19000</v>
      </c>
      <c r="M67" s="50">
        <f t="shared" si="26"/>
        <v>7050000</v>
      </c>
    </row>
    <row r="68" spans="2:13">
      <c r="B68" s="23" t="s">
        <v>34</v>
      </c>
      <c r="G68" s="36">
        <v>44501</v>
      </c>
      <c r="H68" s="24">
        <v>8250</v>
      </c>
      <c r="I68" s="24">
        <v>6500</v>
      </c>
      <c r="J68" s="24">
        <v>2500</v>
      </c>
      <c r="K68" s="42">
        <v>45236</v>
      </c>
      <c r="L68" s="24">
        <v>19000</v>
      </c>
      <c r="M68" s="50">
        <f t="shared" si="26"/>
        <v>26875000</v>
      </c>
    </row>
    <row r="69" spans="2:13">
      <c r="B69" s="23" t="s">
        <v>53</v>
      </c>
      <c r="G69" s="36">
        <v>44501</v>
      </c>
      <c r="H69" s="24">
        <v>8250</v>
      </c>
      <c r="I69" s="24">
        <v>250</v>
      </c>
      <c r="J69" s="24">
        <v>250</v>
      </c>
      <c r="K69" s="42">
        <v>45236</v>
      </c>
      <c r="L69" s="24">
        <v>19000</v>
      </c>
      <c r="M69" s="50">
        <f t="shared" si="26"/>
        <v>2687500</v>
      </c>
    </row>
    <row r="70" spans="2:13">
      <c r="B70" s="23" t="s">
        <v>52</v>
      </c>
      <c r="G70" s="36">
        <v>44501</v>
      </c>
      <c r="H70" s="24">
        <v>8250</v>
      </c>
      <c r="I70" s="24">
        <v>250</v>
      </c>
      <c r="J70" s="24">
        <v>250</v>
      </c>
      <c r="K70" s="42">
        <v>45236</v>
      </c>
      <c r="L70" s="24">
        <v>19000</v>
      </c>
      <c r="M70" s="50">
        <f t="shared" si="26"/>
        <v>2687500</v>
      </c>
    </row>
    <row r="71" spans="2:13">
      <c r="B71" s="23" t="s">
        <v>56</v>
      </c>
      <c r="G71" s="36">
        <v>44501</v>
      </c>
      <c r="H71" s="24">
        <v>8250</v>
      </c>
      <c r="I71" s="24">
        <v>3000</v>
      </c>
      <c r="J71" s="24">
        <v>550</v>
      </c>
      <c r="K71" s="42">
        <v>45236</v>
      </c>
      <c r="L71" s="24">
        <v>19000</v>
      </c>
      <c r="M71" s="50">
        <f t="shared" si="26"/>
        <v>5912500</v>
      </c>
    </row>
    <row r="72" spans="2:13">
      <c r="B72" s="23" t="s">
        <v>83</v>
      </c>
      <c r="G72" s="36">
        <v>43717</v>
      </c>
      <c r="H72" s="24">
        <v>500</v>
      </c>
      <c r="I72" s="24">
        <v>2000</v>
      </c>
      <c r="J72" s="24">
        <v>2000</v>
      </c>
      <c r="K72" s="42">
        <v>45236</v>
      </c>
      <c r="L72" s="24">
        <v>19000</v>
      </c>
      <c r="M72" s="50">
        <f t="shared" si="26"/>
        <v>37000000</v>
      </c>
    </row>
    <row r="73" spans="2:13">
      <c r="B73" s="23" t="s">
        <v>75</v>
      </c>
      <c r="G73" s="36">
        <v>44090</v>
      </c>
      <c r="H73" s="24">
        <v>4000</v>
      </c>
      <c r="I73" s="24">
        <v>500</v>
      </c>
      <c r="J73" s="24">
        <v>500</v>
      </c>
      <c r="K73" s="42">
        <v>45236</v>
      </c>
      <c r="L73" s="24">
        <v>19000</v>
      </c>
      <c r="M73" s="50">
        <f t="shared" si="26"/>
        <v>7500000</v>
      </c>
    </row>
    <row r="74" spans="2:13">
      <c r="B74" s="23" t="s">
        <v>60</v>
      </c>
      <c r="G74" s="36">
        <v>44090</v>
      </c>
      <c r="H74" s="24">
        <v>4000</v>
      </c>
      <c r="I74" s="24">
        <v>250</v>
      </c>
      <c r="J74" s="24">
        <v>250</v>
      </c>
      <c r="K74" s="42">
        <v>45236</v>
      </c>
      <c r="L74" s="24">
        <v>19000</v>
      </c>
      <c r="M74" s="50">
        <f t="shared" si="26"/>
        <v>3750000</v>
      </c>
    </row>
    <row r="75" spans="2:13">
      <c r="B75" s="23" t="s">
        <v>60</v>
      </c>
      <c r="G75" s="36">
        <v>44501</v>
      </c>
      <c r="H75" s="24">
        <v>8250</v>
      </c>
      <c r="I75" s="24">
        <v>150</v>
      </c>
      <c r="J75" s="24">
        <v>150</v>
      </c>
      <c r="K75" s="42">
        <v>45236</v>
      </c>
      <c r="L75" s="24">
        <v>19000</v>
      </c>
      <c r="M75" s="50">
        <f t="shared" si="26"/>
        <v>1612500</v>
      </c>
    </row>
    <row r="76" spans="2:13">
      <c r="B76" s="23" t="s">
        <v>10</v>
      </c>
      <c r="G76" s="36">
        <v>44501</v>
      </c>
      <c r="H76" s="24">
        <v>8250</v>
      </c>
      <c r="I76" s="24">
        <v>6050</v>
      </c>
      <c r="J76" s="24">
        <v>6050</v>
      </c>
      <c r="K76" s="42">
        <v>45236</v>
      </c>
      <c r="L76" s="24">
        <v>19000</v>
      </c>
      <c r="M76" s="50">
        <f t="shared" si="26"/>
        <v>65037500</v>
      </c>
    </row>
    <row r="77" spans="2:13">
      <c r="B77" s="23" t="s">
        <v>66</v>
      </c>
      <c r="G77" s="36">
        <v>44431</v>
      </c>
      <c r="H77" s="24">
        <v>4000</v>
      </c>
      <c r="I77" s="24">
        <v>400</v>
      </c>
      <c r="J77" s="24">
        <v>400</v>
      </c>
      <c r="K77" s="42">
        <v>45236</v>
      </c>
      <c r="L77" s="24">
        <v>19000</v>
      </c>
      <c r="M77" s="50">
        <f t="shared" si="26"/>
        <v>6000000</v>
      </c>
    </row>
    <row r="78" spans="2:13">
      <c r="B78" s="23" t="s">
        <v>51</v>
      </c>
      <c r="G78" s="36">
        <v>44501</v>
      </c>
      <c r="H78" s="24">
        <v>8250</v>
      </c>
      <c r="I78" s="24">
        <v>250</v>
      </c>
      <c r="J78" s="24">
        <v>250</v>
      </c>
      <c r="K78" s="42">
        <v>45236</v>
      </c>
      <c r="L78" s="24">
        <v>19000</v>
      </c>
      <c r="M78" s="50">
        <f t="shared" si="26"/>
        <v>2687500</v>
      </c>
    </row>
    <row r="79" spans="2:13">
      <c r="B79" s="23" t="s">
        <v>76</v>
      </c>
      <c r="G79" s="36">
        <v>43917</v>
      </c>
      <c r="H79" s="24">
        <v>2500</v>
      </c>
      <c r="I79" s="24">
        <v>2000</v>
      </c>
      <c r="J79" s="24">
        <v>2000</v>
      </c>
      <c r="K79" s="42">
        <v>45236</v>
      </c>
      <c r="L79" s="24">
        <v>19000</v>
      </c>
      <c r="M79" s="50">
        <f t="shared" ref="M79:M110" si="27">J79*(L79-H79)</f>
        <v>33000000</v>
      </c>
    </row>
    <row r="80" spans="2:13">
      <c r="B80" s="23" t="s">
        <v>82</v>
      </c>
      <c r="G80" s="36">
        <v>43717</v>
      </c>
      <c r="H80" s="24">
        <v>500</v>
      </c>
      <c r="I80" s="24">
        <v>2500</v>
      </c>
      <c r="J80" s="24">
        <v>2500</v>
      </c>
      <c r="K80" s="42">
        <v>45236</v>
      </c>
      <c r="L80" s="24">
        <v>19000</v>
      </c>
      <c r="M80" s="50">
        <f t="shared" si="27"/>
        <v>46250000</v>
      </c>
    </row>
    <row r="81" spans="2:14">
      <c r="B81" s="23" t="s">
        <v>82</v>
      </c>
      <c r="G81" s="36">
        <v>43917</v>
      </c>
      <c r="H81" s="24">
        <v>2500</v>
      </c>
      <c r="I81" s="24">
        <v>1250</v>
      </c>
      <c r="J81" s="24">
        <v>1250</v>
      </c>
      <c r="K81" s="42">
        <v>45236</v>
      </c>
      <c r="L81" s="24">
        <v>19000</v>
      </c>
      <c r="M81" s="50">
        <f t="shared" si="27"/>
        <v>20625000</v>
      </c>
    </row>
    <row r="82" spans="2:14">
      <c r="B82" s="23" t="s">
        <v>38</v>
      </c>
      <c r="G82" s="36">
        <v>44285</v>
      </c>
      <c r="H82" s="24">
        <v>4000</v>
      </c>
      <c r="I82" s="24">
        <v>6750</v>
      </c>
      <c r="J82" s="24">
        <v>6750</v>
      </c>
      <c r="K82" s="42">
        <v>45236</v>
      </c>
      <c r="L82" s="24">
        <v>19000</v>
      </c>
      <c r="M82" s="24">
        <f t="shared" si="27"/>
        <v>101250000</v>
      </c>
    </row>
    <row r="83" spans="2:14">
      <c r="B83" s="23" t="s">
        <v>36</v>
      </c>
      <c r="G83" s="36">
        <v>44501</v>
      </c>
      <c r="H83" s="24">
        <v>8250</v>
      </c>
      <c r="I83" s="24">
        <v>2500</v>
      </c>
      <c r="J83" s="24">
        <v>2500</v>
      </c>
      <c r="K83" s="42">
        <v>45236</v>
      </c>
      <c r="L83" s="24">
        <v>19000</v>
      </c>
      <c r="M83" s="24">
        <f t="shared" si="27"/>
        <v>26875000</v>
      </c>
    </row>
    <row r="84" spans="2:14" ht="15">
      <c r="B84" s="38" t="s">
        <v>172</v>
      </c>
      <c r="C84" s="39"/>
      <c r="D84" s="39"/>
      <c r="E84" s="38"/>
      <c r="F84" s="38"/>
      <c r="G84" s="40">
        <v>43917</v>
      </c>
      <c r="H84" s="41">
        <v>2500</v>
      </c>
      <c r="I84" s="41">
        <v>7500</v>
      </c>
      <c r="J84" s="41">
        <v>3750</v>
      </c>
      <c r="K84" s="44">
        <v>45364</v>
      </c>
      <c r="L84" s="41">
        <v>19000</v>
      </c>
      <c r="M84" s="41">
        <f t="shared" si="27"/>
        <v>61875000</v>
      </c>
      <c r="N84" s="39"/>
    </row>
    <row r="85" spans="2:14">
      <c r="B85" s="23" t="s">
        <v>80</v>
      </c>
      <c r="G85" s="36">
        <v>43717</v>
      </c>
      <c r="H85" s="24">
        <v>500</v>
      </c>
      <c r="I85" s="24">
        <v>10000</v>
      </c>
      <c r="J85" s="24">
        <v>10000</v>
      </c>
      <c r="K85" s="42">
        <v>45397</v>
      </c>
      <c r="L85" s="24">
        <v>19000</v>
      </c>
      <c r="M85" s="24">
        <f t="shared" si="27"/>
        <v>185000000</v>
      </c>
    </row>
    <row r="86" spans="2:14">
      <c r="B86" s="23" t="s">
        <v>70</v>
      </c>
      <c r="G86" s="36">
        <v>43917</v>
      </c>
      <c r="H86" s="24">
        <v>2500</v>
      </c>
      <c r="I86" s="24">
        <v>14000</v>
      </c>
      <c r="J86" s="24">
        <v>7500</v>
      </c>
      <c r="K86" s="42">
        <v>45397</v>
      </c>
      <c r="L86" s="24">
        <v>19000</v>
      </c>
      <c r="M86" s="24">
        <f t="shared" si="27"/>
        <v>123750000</v>
      </c>
    </row>
    <row r="87" spans="2:14">
      <c r="B87" s="23" t="s">
        <v>80</v>
      </c>
      <c r="G87" s="36">
        <v>44090</v>
      </c>
      <c r="H87" s="24">
        <v>4000</v>
      </c>
      <c r="I87" s="24">
        <v>30000</v>
      </c>
      <c r="J87" s="24">
        <v>1000</v>
      </c>
      <c r="K87" s="42">
        <v>45397</v>
      </c>
      <c r="L87" s="24">
        <v>19000</v>
      </c>
      <c r="M87" s="24">
        <f t="shared" si="27"/>
        <v>15000000</v>
      </c>
    </row>
    <row r="88" spans="2:14">
      <c r="B88" s="23" t="s">
        <v>70</v>
      </c>
      <c r="G88" s="36">
        <v>44090</v>
      </c>
      <c r="H88" s="24">
        <v>4000</v>
      </c>
      <c r="I88" s="24">
        <v>10000</v>
      </c>
      <c r="J88" s="24">
        <v>5000</v>
      </c>
      <c r="K88" s="42">
        <v>45397</v>
      </c>
      <c r="L88" s="24">
        <v>19000</v>
      </c>
      <c r="M88" s="24">
        <f t="shared" si="27"/>
        <v>75000000</v>
      </c>
    </row>
    <row r="89" spans="2:14">
      <c r="B89" s="23" t="s">
        <v>9</v>
      </c>
      <c r="G89" s="36">
        <v>44090</v>
      </c>
      <c r="H89" s="24">
        <v>4000</v>
      </c>
      <c r="I89" s="24">
        <v>8000</v>
      </c>
      <c r="J89" s="24">
        <v>8000</v>
      </c>
      <c r="K89" s="42">
        <v>45397</v>
      </c>
      <c r="L89" s="24">
        <v>19000</v>
      </c>
      <c r="M89" s="24">
        <f t="shared" si="27"/>
        <v>120000000</v>
      </c>
    </row>
    <row r="90" spans="2:14">
      <c r="B90" s="23" t="s">
        <v>59</v>
      </c>
      <c r="G90" s="36">
        <v>44090</v>
      </c>
      <c r="H90" s="24">
        <v>4000</v>
      </c>
      <c r="I90" s="24">
        <v>1000</v>
      </c>
      <c r="J90" s="24">
        <v>1000</v>
      </c>
      <c r="K90" s="42">
        <v>45397</v>
      </c>
      <c r="L90" s="24">
        <v>19000</v>
      </c>
      <c r="M90" s="24">
        <f t="shared" si="27"/>
        <v>15000000</v>
      </c>
    </row>
    <row r="91" spans="2:14">
      <c r="B91" s="23" t="s">
        <v>14</v>
      </c>
      <c r="G91" s="36">
        <v>44090</v>
      </c>
      <c r="H91" s="24">
        <v>4000</v>
      </c>
      <c r="I91" s="24">
        <v>3000</v>
      </c>
      <c r="J91" s="24">
        <v>1500</v>
      </c>
      <c r="K91" s="42">
        <v>45397</v>
      </c>
      <c r="L91" s="24">
        <v>19000</v>
      </c>
      <c r="M91" s="24">
        <f t="shared" si="27"/>
        <v>22500000</v>
      </c>
    </row>
    <row r="92" spans="2:14">
      <c r="B92" s="23" t="s">
        <v>10</v>
      </c>
      <c r="G92" s="36">
        <v>44285</v>
      </c>
      <c r="H92" s="24">
        <v>4000</v>
      </c>
      <c r="I92" s="24">
        <v>5000</v>
      </c>
      <c r="J92" s="24">
        <v>5000</v>
      </c>
      <c r="K92" s="42">
        <v>45397</v>
      </c>
      <c r="L92" s="24">
        <v>19000</v>
      </c>
      <c r="M92" s="24">
        <f t="shared" si="27"/>
        <v>75000000</v>
      </c>
    </row>
    <row r="93" spans="2:14">
      <c r="B93" s="23" t="s">
        <v>38</v>
      </c>
      <c r="G93" s="36">
        <v>44285</v>
      </c>
      <c r="H93" s="24">
        <v>4000</v>
      </c>
      <c r="I93" s="24">
        <v>6750</v>
      </c>
      <c r="J93" s="24">
        <v>6750</v>
      </c>
      <c r="K93" s="42">
        <v>45397</v>
      </c>
      <c r="L93" s="24">
        <v>19000</v>
      </c>
      <c r="M93" s="24">
        <f t="shared" si="27"/>
        <v>101250000</v>
      </c>
    </row>
    <row r="94" spans="2:14">
      <c r="B94" s="23" t="s">
        <v>58</v>
      </c>
      <c r="G94" s="36">
        <v>44431</v>
      </c>
      <c r="H94" s="24">
        <v>4000</v>
      </c>
      <c r="I94" s="24">
        <v>1750</v>
      </c>
      <c r="J94" s="24">
        <v>1750</v>
      </c>
      <c r="K94" s="42">
        <v>45397</v>
      </c>
      <c r="L94" s="24">
        <v>19000</v>
      </c>
      <c r="M94" s="24">
        <f t="shared" si="27"/>
        <v>26250000</v>
      </c>
    </row>
    <row r="95" spans="2:14">
      <c r="B95" s="23" t="s">
        <v>62</v>
      </c>
      <c r="G95" s="36">
        <v>44431</v>
      </c>
      <c r="H95" s="24">
        <v>4000</v>
      </c>
      <c r="I95" s="24">
        <v>250</v>
      </c>
      <c r="J95" s="24">
        <v>250</v>
      </c>
      <c r="K95" s="42">
        <v>45397</v>
      </c>
      <c r="L95" s="24">
        <v>19000</v>
      </c>
      <c r="M95" s="24">
        <f t="shared" si="27"/>
        <v>3750000</v>
      </c>
    </row>
    <row r="96" spans="2:14">
      <c r="B96" s="23" t="s">
        <v>9</v>
      </c>
      <c r="G96" s="36">
        <v>44501</v>
      </c>
      <c r="H96" s="24">
        <v>8250</v>
      </c>
      <c r="I96" s="24">
        <v>400</v>
      </c>
      <c r="J96" s="24">
        <v>400</v>
      </c>
      <c r="K96" s="42">
        <v>45397</v>
      </c>
      <c r="L96" s="24">
        <v>19000</v>
      </c>
      <c r="M96" s="24">
        <f t="shared" si="27"/>
        <v>4300000</v>
      </c>
    </row>
    <row r="97" spans="2:13">
      <c r="B97" s="23" t="s">
        <v>58</v>
      </c>
      <c r="G97" s="36">
        <v>44501</v>
      </c>
      <c r="H97" s="24">
        <v>8250</v>
      </c>
      <c r="I97" s="24">
        <v>500</v>
      </c>
      <c r="J97" s="24">
        <v>500</v>
      </c>
      <c r="K97" s="42">
        <v>45397</v>
      </c>
      <c r="L97" s="24">
        <v>19000</v>
      </c>
      <c r="M97" s="24">
        <f t="shared" si="27"/>
        <v>5375000</v>
      </c>
    </row>
    <row r="98" spans="2:13">
      <c r="B98" s="23" t="s">
        <v>56</v>
      </c>
      <c r="G98" s="36">
        <v>44501</v>
      </c>
      <c r="H98" s="24">
        <v>8250</v>
      </c>
      <c r="I98" s="24">
        <v>2450</v>
      </c>
      <c r="J98" s="24">
        <v>545</v>
      </c>
      <c r="K98" s="42">
        <v>45397</v>
      </c>
      <c r="L98" s="24">
        <v>19000</v>
      </c>
      <c r="M98" s="24">
        <f t="shared" si="27"/>
        <v>5858750</v>
      </c>
    </row>
    <row r="99" spans="2:13">
      <c r="B99" s="23" t="s">
        <v>48</v>
      </c>
      <c r="G99" s="36">
        <v>44501</v>
      </c>
      <c r="H99" s="24">
        <v>8250</v>
      </c>
      <c r="I99" s="24">
        <v>1000</v>
      </c>
      <c r="J99" s="24">
        <v>400</v>
      </c>
      <c r="K99" s="42">
        <v>45397</v>
      </c>
      <c r="L99" s="24">
        <v>19000</v>
      </c>
      <c r="M99" s="24">
        <f t="shared" si="27"/>
        <v>4300000</v>
      </c>
    </row>
    <row r="100" spans="2:13">
      <c r="B100" s="23" t="s">
        <v>34</v>
      </c>
      <c r="G100" s="36">
        <v>44501</v>
      </c>
      <c r="H100" s="24">
        <v>8250</v>
      </c>
      <c r="I100" s="24">
        <v>4000</v>
      </c>
      <c r="J100" s="24">
        <v>4000</v>
      </c>
      <c r="K100" s="42">
        <v>45397</v>
      </c>
      <c r="L100" s="24">
        <v>19000</v>
      </c>
      <c r="M100" s="24">
        <f t="shared" si="27"/>
        <v>43000000</v>
      </c>
    </row>
    <row r="101" spans="2:13">
      <c r="B101" s="23" t="s">
        <v>33</v>
      </c>
      <c r="G101" s="36">
        <v>44501</v>
      </c>
      <c r="H101" s="24">
        <v>8250</v>
      </c>
      <c r="I101" s="24">
        <v>250</v>
      </c>
      <c r="J101" s="24">
        <v>250</v>
      </c>
      <c r="K101" s="42">
        <v>45397</v>
      </c>
      <c r="L101" s="24">
        <v>19000</v>
      </c>
      <c r="M101" s="24">
        <f t="shared" si="27"/>
        <v>2687500</v>
      </c>
    </row>
    <row r="102" spans="2:13">
      <c r="B102" s="23" t="s">
        <v>42</v>
      </c>
      <c r="G102" s="36">
        <v>44501</v>
      </c>
      <c r="H102" s="24">
        <v>8250</v>
      </c>
      <c r="I102" s="24">
        <v>500</v>
      </c>
      <c r="J102" s="24">
        <v>500</v>
      </c>
      <c r="K102" s="42">
        <v>45397</v>
      </c>
      <c r="L102" s="24">
        <v>19000</v>
      </c>
      <c r="M102" s="24">
        <f t="shared" si="27"/>
        <v>5375000</v>
      </c>
    </row>
    <row r="103" spans="2:13">
      <c r="B103" s="23" t="s">
        <v>39</v>
      </c>
      <c r="G103" s="36">
        <v>44501</v>
      </c>
      <c r="H103" s="24">
        <v>8250</v>
      </c>
      <c r="I103" s="24">
        <v>250</v>
      </c>
      <c r="J103" s="24">
        <v>250</v>
      </c>
      <c r="K103" s="42">
        <v>45397</v>
      </c>
      <c r="L103" s="24">
        <v>19000</v>
      </c>
      <c r="M103" s="24">
        <f t="shared" si="27"/>
        <v>2687500</v>
      </c>
    </row>
    <row r="104" spans="2:13">
      <c r="B104" s="23" t="s">
        <v>38</v>
      </c>
      <c r="G104" s="36">
        <v>44501</v>
      </c>
      <c r="H104" s="24">
        <v>8250</v>
      </c>
      <c r="I104" s="24">
        <v>6750</v>
      </c>
      <c r="J104" s="24">
        <v>2250</v>
      </c>
      <c r="K104" s="42">
        <v>45397</v>
      </c>
      <c r="L104" s="24">
        <v>19000</v>
      </c>
      <c r="M104" s="24">
        <f t="shared" si="27"/>
        <v>24187500</v>
      </c>
    </row>
    <row r="105" spans="2:13">
      <c r="B105" s="23" t="s">
        <v>32</v>
      </c>
      <c r="G105" s="36">
        <v>44515</v>
      </c>
      <c r="H105" s="24">
        <v>8250</v>
      </c>
      <c r="I105" s="24">
        <v>400</v>
      </c>
      <c r="J105" s="24">
        <v>400</v>
      </c>
      <c r="K105" s="42">
        <v>45397</v>
      </c>
      <c r="L105" s="24">
        <v>19000</v>
      </c>
      <c r="M105" s="24">
        <f t="shared" si="27"/>
        <v>4300000</v>
      </c>
    </row>
    <row r="106" spans="2:13">
      <c r="B106" s="23" t="s">
        <v>35</v>
      </c>
      <c r="G106" s="36">
        <v>44515</v>
      </c>
      <c r="H106" s="24">
        <v>8250</v>
      </c>
      <c r="I106" s="24">
        <v>400</v>
      </c>
      <c r="J106" s="24">
        <v>400</v>
      </c>
      <c r="K106" s="42">
        <v>45397</v>
      </c>
      <c r="L106" s="24">
        <v>19000</v>
      </c>
      <c r="M106" s="24">
        <f t="shared" si="27"/>
        <v>4300000</v>
      </c>
    </row>
    <row r="107" spans="2:13">
      <c r="B107" s="23" t="s">
        <v>10</v>
      </c>
      <c r="G107" s="36">
        <v>44651</v>
      </c>
      <c r="H107" s="24">
        <v>8250</v>
      </c>
      <c r="I107" s="24">
        <v>500</v>
      </c>
      <c r="J107" s="24">
        <v>500</v>
      </c>
      <c r="K107" s="42">
        <v>45397</v>
      </c>
      <c r="L107" s="24">
        <v>19000</v>
      </c>
      <c r="M107" s="24">
        <f t="shared" si="27"/>
        <v>5375000</v>
      </c>
    </row>
    <row r="108" spans="2:13">
      <c r="B108" s="23" t="s">
        <v>33</v>
      </c>
      <c r="G108" s="36">
        <v>44651</v>
      </c>
      <c r="H108" s="24">
        <v>8250</v>
      </c>
      <c r="I108" s="24">
        <v>150</v>
      </c>
      <c r="J108" s="24">
        <v>150</v>
      </c>
      <c r="K108" s="42">
        <v>45397</v>
      </c>
      <c r="L108" s="24">
        <v>19000</v>
      </c>
      <c r="M108" s="24">
        <f t="shared" si="27"/>
        <v>1612500</v>
      </c>
    </row>
    <row r="109" spans="2:13">
      <c r="B109" s="23" t="s">
        <v>32</v>
      </c>
      <c r="G109" s="36">
        <v>44651</v>
      </c>
      <c r="H109" s="24">
        <v>8250</v>
      </c>
      <c r="I109" s="24">
        <v>600</v>
      </c>
      <c r="J109" s="24">
        <v>600</v>
      </c>
      <c r="K109" s="42">
        <v>45397</v>
      </c>
      <c r="L109" s="24">
        <v>19000</v>
      </c>
      <c r="M109" s="24">
        <f t="shared" si="27"/>
        <v>6450000</v>
      </c>
    </row>
    <row r="110" spans="2:13">
      <c r="B110" s="23" t="s">
        <v>31</v>
      </c>
      <c r="G110" s="36">
        <v>44651</v>
      </c>
      <c r="H110" s="24">
        <v>8250</v>
      </c>
      <c r="I110" s="24">
        <v>1000</v>
      </c>
      <c r="J110" s="24">
        <v>1000</v>
      </c>
      <c r="K110" s="42">
        <v>45397</v>
      </c>
      <c r="L110" s="24">
        <v>19000</v>
      </c>
      <c r="M110" s="24">
        <f t="shared" si="27"/>
        <v>10750000</v>
      </c>
    </row>
    <row r="111" spans="2:13">
      <c r="B111" s="23" t="s">
        <v>29</v>
      </c>
      <c r="G111" s="36">
        <v>44651</v>
      </c>
      <c r="H111" s="24">
        <v>8250</v>
      </c>
      <c r="I111" s="24">
        <v>3000</v>
      </c>
      <c r="J111" s="24">
        <v>3000</v>
      </c>
      <c r="K111" s="42">
        <v>45397</v>
      </c>
      <c r="L111" s="24">
        <v>19000</v>
      </c>
      <c r="M111" s="24">
        <f t="shared" ref="M111:M118" si="28">J111*(L111-H111)</f>
        <v>32250000</v>
      </c>
    </row>
    <row r="112" spans="2:13">
      <c r="B112" s="23" t="s">
        <v>27</v>
      </c>
      <c r="G112" s="36">
        <v>44651</v>
      </c>
      <c r="H112" s="24">
        <v>8250</v>
      </c>
      <c r="I112" s="24">
        <v>6500</v>
      </c>
      <c r="J112" s="24">
        <v>6500</v>
      </c>
      <c r="K112" s="42">
        <v>45397</v>
      </c>
      <c r="L112" s="24">
        <v>19000</v>
      </c>
      <c r="M112" s="24">
        <f t="shared" si="28"/>
        <v>69875000</v>
      </c>
    </row>
    <row r="113" spans="2:14">
      <c r="B113" s="23" t="s">
        <v>25</v>
      </c>
      <c r="G113" s="36">
        <v>44651</v>
      </c>
      <c r="H113" s="24">
        <v>8250</v>
      </c>
      <c r="I113" s="24">
        <v>250</v>
      </c>
      <c r="J113" s="24">
        <v>250</v>
      </c>
      <c r="K113" s="42">
        <v>45397</v>
      </c>
      <c r="L113" s="24">
        <v>19000</v>
      </c>
      <c r="M113" s="24">
        <f t="shared" si="28"/>
        <v>2687500</v>
      </c>
    </row>
    <row r="114" spans="2:14">
      <c r="B114" s="23" t="s">
        <v>24</v>
      </c>
      <c r="G114" s="36">
        <v>44651</v>
      </c>
      <c r="H114" s="24">
        <v>8250</v>
      </c>
      <c r="I114" s="24">
        <v>6500</v>
      </c>
      <c r="J114" s="24">
        <v>6500</v>
      </c>
      <c r="K114" s="42">
        <v>45397</v>
      </c>
      <c r="L114" s="24">
        <v>19000</v>
      </c>
      <c r="M114" s="24">
        <f t="shared" si="28"/>
        <v>69875000</v>
      </c>
    </row>
    <row r="115" spans="2:14">
      <c r="B115" s="23" t="s">
        <v>22</v>
      </c>
      <c r="G115" s="36">
        <v>44651</v>
      </c>
      <c r="H115" s="24">
        <v>8250</v>
      </c>
      <c r="I115" s="24">
        <v>400</v>
      </c>
      <c r="J115" s="24">
        <v>400</v>
      </c>
      <c r="K115" s="42">
        <v>45397</v>
      </c>
      <c r="L115" s="24">
        <v>19000</v>
      </c>
      <c r="M115" s="24">
        <f t="shared" si="28"/>
        <v>4300000</v>
      </c>
    </row>
    <row r="116" spans="2:14">
      <c r="B116" s="38" t="s">
        <v>80</v>
      </c>
      <c r="C116" s="39"/>
      <c r="D116" s="39"/>
      <c r="E116" s="38"/>
      <c r="F116" s="38"/>
      <c r="G116" s="40">
        <v>44090</v>
      </c>
      <c r="H116" s="41">
        <v>4000</v>
      </c>
      <c r="I116" s="41">
        <v>29000</v>
      </c>
      <c r="J116" s="41">
        <v>14000</v>
      </c>
      <c r="K116" s="44">
        <v>45548</v>
      </c>
      <c r="L116" s="49">
        <v>20000</v>
      </c>
      <c r="M116" s="41">
        <f t="shared" si="28"/>
        <v>224000000</v>
      </c>
      <c r="N116" s="39"/>
    </row>
    <row r="117" spans="2:14" ht="15">
      <c r="B117" s="38" t="s">
        <v>80</v>
      </c>
      <c r="C117" s="39" t="s">
        <v>173</v>
      </c>
      <c r="D117" s="39"/>
      <c r="E117" s="38"/>
      <c r="F117" s="38"/>
      <c r="G117" s="40">
        <v>44090</v>
      </c>
      <c r="H117" s="41">
        <v>4000</v>
      </c>
      <c r="I117" s="41">
        <v>15000</v>
      </c>
      <c r="J117" s="41">
        <v>15000</v>
      </c>
      <c r="K117" s="44">
        <v>45548</v>
      </c>
      <c r="L117" s="49">
        <v>21500</v>
      </c>
      <c r="M117" s="41">
        <f t="shared" si="28"/>
        <v>262500000</v>
      </c>
      <c r="N117" s="39"/>
    </row>
    <row r="118" spans="2:14">
      <c r="B118" s="38" t="s">
        <v>74</v>
      </c>
      <c r="C118" s="39"/>
      <c r="D118" s="39"/>
      <c r="E118" s="38"/>
      <c r="F118" s="38"/>
      <c r="G118" s="40">
        <v>44090</v>
      </c>
      <c r="H118" s="41">
        <v>4000</v>
      </c>
      <c r="I118" s="41">
        <v>10000</v>
      </c>
      <c r="J118" s="41">
        <v>5000</v>
      </c>
      <c r="K118" s="44">
        <v>45548</v>
      </c>
      <c r="L118" s="49">
        <v>20000</v>
      </c>
      <c r="M118" s="41">
        <f t="shared" si="28"/>
        <v>80000000</v>
      </c>
      <c r="N118" s="39"/>
    </row>
  </sheetData>
  <phoneticPr fontId="1" type="noConversion"/>
  <pageMargins left="0.7" right="0.7" top="0.75" bottom="0.75" header="0.3" footer="0.3"/>
  <pageSetup paperSize="9" scale="33" orientation="landscape" verticalDpi="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2E35D-0BF9-422A-BB16-2C50B726D31C}">
  <sheetPr>
    <pageSetUpPr fitToPage="1"/>
  </sheetPr>
  <dimension ref="B1:H19"/>
  <sheetViews>
    <sheetView workbookViewId="0">
      <selection activeCell="G13" sqref="G13"/>
    </sheetView>
  </sheetViews>
  <sheetFormatPr defaultColWidth="9.140625" defaultRowHeight="20.25" customHeight="1"/>
  <cols>
    <col min="1" max="1" width="2.640625" style="3" customWidth="1"/>
    <col min="2" max="2" width="15.640625" style="3" customWidth="1"/>
    <col min="3" max="8" width="12.640625" style="3" customWidth="1"/>
    <col min="9" max="9" width="2.640625" style="3" customWidth="1"/>
    <col min="10" max="16384" width="9.140625" style="3"/>
  </cols>
  <sheetData>
    <row r="1" spans="2:8" ht="20.25" customHeight="1">
      <c r="B1" s="11"/>
    </row>
    <row r="2" spans="2:8" ht="20.25" customHeight="1">
      <c r="B2" s="205" t="s">
        <v>85</v>
      </c>
      <c r="C2" s="205"/>
      <c r="D2" s="205"/>
      <c r="E2" s="205"/>
      <c r="F2" s="205"/>
      <c r="G2" s="205"/>
      <c r="H2" s="205"/>
    </row>
    <row r="3" spans="2:8" ht="20.25" customHeight="1">
      <c r="B3" s="4"/>
    </row>
    <row r="4" spans="2:8" ht="20.25" customHeight="1">
      <c r="B4" s="5" t="s">
        <v>86</v>
      </c>
      <c r="C4" s="6">
        <v>43917</v>
      </c>
      <c r="D4" s="7"/>
      <c r="E4" s="7"/>
      <c r="F4" s="7"/>
    </row>
    <row r="5" spans="2:8" ht="20.25" customHeight="1">
      <c r="B5" s="5" t="s">
        <v>98</v>
      </c>
      <c r="C5" s="7" t="s">
        <v>99</v>
      </c>
      <c r="D5" s="9">
        <v>25000</v>
      </c>
      <c r="E5" s="7" t="s">
        <v>100</v>
      </c>
      <c r="F5" s="9">
        <f>ROUNDUP(D5/20,-1)</f>
        <v>1250</v>
      </c>
    </row>
    <row r="6" spans="2:8" ht="20.25" customHeight="1">
      <c r="B6" s="5" t="s">
        <v>101</v>
      </c>
      <c r="C6" s="6">
        <f>EDATE(C4,24)</f>
        <v>44647</v>
      </c>
      <c r="D6" s="6" t="s">
        <v>84</v>
      </c>
      <c r="E6" s="6">
        <v>46108</v>
      </c>
      <c r="F6" s="7"/>
    </row>
    <row r="7" spans="2:8" ht="20.25" customHeight="1">
      <c r="B7" s="5" t="s">
        <v>220</v>
      </c>
      <c r="C7" s="6"/>
      <c r="D7" s="6"/>
      <c r="E7" s="6"/>
      <c r="F7" s="7"/>
    </row>
    <row r="8" spans="2:8" ht="20.25" customHeight="1">
      <c r="B8" s="5" t="s">
        <v>102</v>
      </c>
    </row>
    <row r="9" spans="2:8" ht="20.25" customHeight="1">
      <c r="B9" s="12" t="s">
        <v>90</v>
      </c>
      <c r="C9" s="12" t="s">
        <v>91</v>
      </c>
      <c r="D9" s="12" t="s">
        <v>103</v>
      </c>
      <c r="E9" s="12" t="s">
        <v>104</v>
      </c>
      <c r="F9" s="12" t="s">
        <v>93</v>
      </c>
      <c r="G9" s="12" t="s">
        <v>94</v>
      </c>
      <c r="H9" s="12" t="s">
        <v>95</v>
      </c>
    </row>
    <row r="10" spans="2:8" ht="20.25" customHeight="1">
      <c r="B10" s="52">
        <f t="shared" ref="B10:B12" si="0">$C$4</f>
        <v>43917</v>
      </c>
      <c r="C10" s="21" t="s">
        <v>219</v>
      </c>
      <c r="D10" s="19">
        <v>5000</v>
      </c>
      <c r="E10" s="19">
        <f>D10*20</f>
        <v>100000</v>
      </c>
      <c r="F10" s="19">
        <f>87000+10000+3000</f>
        <v>100000</v>
      </c>
      <c r="G10" s="19">
        <f t="shared" ref="G10:G12" si="1">E10-F10</f>
        <v>0</v>
      </c>
      <c r="H10" s="19">
        <v>0</v>
      </c>
    </row>
    <row r="11" spans="2:8" ht="20.25" customHeight="1">
      <c r="B11" s="52">
        <f t="shared" si="0"/>
        <v>43917</v>
      </c>
      <c r="C11" s="21" t="s">
        <v>74</v>
      </c>
      <c r="D11" s="19">
        <v>750</v>
      </c>
      <c r="E11" s="19">
        <f>D11*20</f>
        <v>15000</v>
      </c>
      <c r="F11" s="19">
        <f>7500+7500</f>
        <v>15000</v>
      </c>
      <c r="G11" s="19">
        <f t="shared" si="1"/>
        <v>0</v>
      </c>
      <c r="H11" s="19">
        <v>0</v>
      </c>
    </row>
    <row r="12" spans="2:8" ht="20.25" customHeight="1">
      <c r="B12" s="52">
        <f t="shared" si="0"/>
        <v>43917</v>
      </c>
      <c r="C12" s="21" t="s">
        <v>78</v>
      </c>
      <c r="D12" s="19">
        <v>400</v>
      </c>
      <c r="E12" s="19">
        <f>D12*20</f>
        <v>8000</v>
      </c>
      <c r="F12" s="19">
        <f>4000+4000</f>
        <v>8000</v>
      </c>
      <c r="G12" s="19">
        <f t="shared" si="1"/>
        <v>0</v>
      </c>
      <c r="H12" s="19">
        <v>0</v>
      </c>
    </row>
    <row r="13" spans="2:8" ht="20.25" customHeight="1">
      <c r="B13" s="12" t="s">
        <v>96</v>
      </c>
      <c r="C13" s="17">
        <f>COUNTA(C10:C12)</f>
        <v>3</v>
      </c>
      <c r="D13" s="16">
        <f>SUM(D10:D12)</f>
        <v>6150</v>
      </c>
      <c r="E13" s="16">
        <f>SUM(E10:E12)</f>
        <v>123000</v>
      </c>
      <c r="F13" s="16">
        <f>SUM(F10:F12)</f>
        <v>123000</v>
      </c>
      <c r="G13" s="16">
        <f>SUM(G10:G12)</f>
        <v>0</v>
      </c>
      <c r="H13" s="19">
        <f>SUM(H10:H12)</f>
        <v>0</v>
      </c>
    </row>
    <row r="14" spans="2:8" ht="20.25" customHeight="1">
      <c r="B14" s="5"/>
    </row>
    <row r="15" spans="2:8" ht="20.25" customHeight="1">
      <c r="B15" s="5"/>
    </row>
    <row r="16" spans="2:8" ht="20.25" customHeight="1">
      <c r="B16" s="5" t="s">
        <v>105</v>
      </c>
      <c r="D16" s="3" t="s">
        <v>215</v>
      </c>
    </row>
    <row r="17" spans="2:8" ht="20.25" customHeight="1">
      <c r="B17" s="4"/>
      <c r="D17" s="3" t="s">
        <v>106</v>
      </c>
    </row>
    <row r="19" spans="2:8" ht="20.25" customHeight="1">
      <c r="B19" s="206" t="s">
        <v>97</v>
      </c>
      <c r="C19" s="206"/>
      <c r="D19" s="206"/>
      <c r="E19" s="206"/>
      <c r="F19" s="206"/>
      <c r="G19" s="206"/>
      <c r="H19" s="206"/>
    </row>
  </sheetData>
  <mergeCells count="2">
    <mergeCell ref="B2:H2"/>
    <mergeCell ref="B19:H19"/>
  </mergeCells>
  <phoneticPr fontId="1" type="noConversion"/>
  <pageMargins left="0.7" right="0.7" top="0.75" bottom="0.75" header="0.3" footer="0.3"/>
  <pageSetup paperSize="9" scale="85"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BAB7B-42EE-4D33-96B9-60254640F31D}">
  <sheetPr>
    <pageSetUpPr fitToPage="1"/>
  </sheetPr>
  <dimension ref="B1:J27"/>
  <sheetViews>
    <sheetView workbookViewId="0">
      <selection activeCell="F13" sqref="F13"/>
    </sheetView>
  </sheetViews>
  <sheetFormatPr defaultColWidth="9.140625" defaultRowHeight="20.25" customHeight="1"/>
  <cols>
    <col min="1" max="1" width="2.640625" style="3" customWidth="1"/>
    <col min="2" max="2" width="15.640625" style="3" customWidth="1"/>
    <col min="3" max="8" width="12.640625" style="3" customWidth="1"/>
    <col min="9" max="9" width="2.640625" style="3" customWidth="1"/>
    <col min="10" max="16384" width="9.140625" style="3"/>
  </cols>
  <sheetData>
    <row r="1" spans="2:8" ht="20.25" customHeight="1">
      <c r="B1" s="11"/>
    </row>
    <row r="2" spans="2:8" ht="20.25" customHeight="1">
      <c r="B2" s="205" t="s">
        <v>85</v>
      </c>
      <c r="C2" s="205"/>
      <c r="D2" s="205"/>
      <c r="E2" s="205"/>
      <c r="F2" s="205"/>
      <c r="G2" s="205"/>
      <c r="H2" s="205"/>
    </row>
    <row r="3" spans="2:8" ht="20.25" customHeight="1">
      <c r="B3" s="4"/>
    </row>
    <row r="4" spans="2:8" ht="20.25" customHeight="1">
      <c r="B4" s="5" t="s">
        <v>86</v>
      </c>
      <c r="C4" s="6">
        <v>44090</v>
      </c>
      <c r="D4" s="7"/>
      <c r="E4" s="7"/>
      <c r="F4" s="7"/>
    </row>
    <row r="5" spans="2:8" ht="20.25" customHeight="1">
      <c r="B5" s="5" t="s">
        <v>98</v>
      </c>
      <c r="C5" s="7" t="s">
        <v>99</v>
      </c>
      <c r="D5" s="9">
        <v>40000</v>
      </c>
      <c r="E5" s="7" t="s">
        <v>100</v>
      </c>
      <c r="F5" s="9">
        <f>ROUNDUP(D5/20,-1)</f>
        <v>2000</v>
      </c>
    </row>
    <row r="6" spans="2:8" ht="20.25" customHeight="1">
      <c r="B6" s="5" t="s">
        <v>101</v>
      </c>
      <c r="C6" s="6">
        <f>EDATE(C4,24)</f>
        <v>44820</v>
      </c>
      <c r="D6" s="6" t="s">
        <v>84</v>
      </c>
      <c r="E6" s="6">
        <v>46108</v>
      </c>
      <c r="F6" s="7"/>
    </row>
    <row r="7" spans="2:8" ht="20.25" customHeight="1">
      <c r="B7" s="5" t="s">
        <v>220</v>
      </c>
      <c r="C7" s="6"/>
      <c r="D7" s="6"/>
      <c r="E7" s="6"/>
      <c r="F7" s="7"/>
    </row>
    <row r="8" spans="2:8" ht="20.25" customHeight="1">
      <c r="B8" s="5" t="s">
        <v>102</v>
      </c>
    </row>
    <row r="9" spans="2:8" ht="20.25" customHeight="1">
      <c r="B9" s="12" t="s">
        <v>90</v>
      </c>
      <c r="C9" s="12" t="s">
        <v>91</v>
      </c>
      <c r="D9" s="12" t="s">
        <v>103</v>
      </c>
      <c r="E9" s="12" t="s">
        <v>104</v>
      </c>
      <c r="F9" s="12" t="s">
        <v>93</v>
      </c>
      <c r="G9" s="12" t="s">
        <v>94</v>
      </c>
      <c r="H9" s="12" t="s">
        <v>95</v>
      </c>
    </row>
    <row r="10" spans="2:8" ht="20.25" customHeight="1">
      <c r="B10" s="52">
        <f t="shared" ref="B10:B14" si="0">$C$4</f>
        <v>44090</v>
      </c>
      <c r="C10" s="21" t="s">
        <v>74</v>
      </c>
      <c r="D10" s="19">
        <v>1000</v>
      </c>
      <c r="E10" s="19">
        <f>D10*20</f>
        <v>20000</v>
      </c>
      <c r="F10" s="19">
        <f>10000+10000</f>
        <v>20000</v>
      </c>
      <c r="G10" s="19">
        <f t="shared" ref="G10:G12" si="1">E10-F10</f>
        <v>0</v>
      </c>
      <c r="H10" s="19">
        <v>0</v>
      </c>
    </row>
    <row r="11" spans="2:8" ht="20.25" customHeight="1">
      <c r="B11" s="52">
        <f t="shared" si="0"/>
        <v>44090</v>
      </c>
      <c r="C11" s="21" t="s">
        <v>70</v>
      </c>
      <c r="D11" s="19">
        <v>1000</v>
      </c>
      <c r="E11" s="19">
        <f>D11*20</f>
        <v>20000</v>
      </c>
      <c r="F11" s="19">
        <f>10000+10000</f>
        <v>20000</v>
      </c>
      <c r="G11" s="19">
        <f t="shared" si="1"/>
        <v>0</v>
      </c>
      <c r="H11" s="19">
        <v>0</v>
      </c>
    </row>
    <row r="12" spans="2:8" ht="20.25" customHeight="1">
      <c r="B12" s="52">
        <f t="shared" si="0"/>
        <v>44090</v>
      </c>
      <c r="C12" s="21" t="s">
        <v>14</v>
      </c>
      <c r="D12" s="19">
        <v>300</v>
      </c>
      <c r="E12" s="19">
        <f>D12*20</f>
        <v>6000</v>
      </c>
      <c r="F12" s="19">
        <f>3000+3000</f>
        <v>6000</v>
      </c>
      <c r="G12" s="19">
        <f t="shared" si="1"/>
        <v>0</v>
      </c>
      <c r="H12" s="19">
        <v>0</v>
      </c>
    </row>
    <row r="13" spans="2:8" ht="20.25" customHeight="1">
      <c r="B13" s="52">
        <f t="shared" si="0"/>
        <v>44090</v>
      </c>
      <c r="C13" s="21" t="s">
        <v>78</v>
      </c>
      <c r="D13" s="19">
        <v>40</v>
      </c>
      <c r="E13" s="19">
        <f>D13*20</f>
        <v>800</v>
      </c>
      <c r="F13" s="19">
        <v>400</v>
      </c>
      <c r="G13" s="19">
        <v>0</v>
      </c>
      <c r="H13" s="19">
        <v>0</v>
      </c>
    </row>
    <row r="14" spans="2:8" ht="20.25" customHeight="1">
      <c r="B14" s="52">
        <f t="shared" si="0"/>
        <v>44090</v>
      </c>
      <c r="C14" s="21" t="s">
        <v>76</v>
      </c>
      <c r="D14" s="19">
        <v>40</v>
      </c>
      <c r="E14" s="19">
        <f>D14*20</f>
        <v>800</v>
      </c>
      <c r="F14" s="19">
        <v>400</v>
      </c>
      <c r="G14" s="19">
        <v>0</v>
      </c>
      <c r="H14" s="19">
        <v>0</v>
      </c>
    </row>
    <row r="15" spans="2:8" ht="20.25" customHeight="1">
      <c r="B15" s="12" t="s">
        <v>96</v>
      </c>
      <c r="C15" s="17">
        <f>COUNTA(C10:C14)</f>
        <v>5</v>
      </c>
      <c r="D15" s="16">
        <f>SUM(D10:D14)</f>
        <v>2380</v>
      </c>
      <c r="E15" s="16">
        <f>SUM(E10:E14)</f>
        <v>47600</v>
      </c>
      <c r="F15" s="16">
        <f>SUM(F10:F14)</f>
        <v>46800</v>
      </c>
      <c r="G15" s="16">
        <f>SUM(G10:G14)</f>
        <v>0</v>
      </c>
      <c r="H15" s="19">
        <f>SUM(H10:H14)</f>
        <v>0</v>
      </c>
    </row>
    <row r="16" spans="2:8" ht="20.25" customHeight="1">
      <c r="B16" s="5" t="s">
        <v>213</v>
      </c>
    </row>
    <row r="17" spans="2:10" ht="20.25" customHeight="1">
      <c r="B17" s="5"/>
    </row>
    <row r="18" spans="2:10" ht="20.25" customHeight="1">
      <c r="B18" s="5" t="s">
        <v>105</v>
      </c>
      <c r="D18" s="3" t="s">
        <v>215</v>
      </c>
    </row>
    <row r="19" spans="2:10" ht="20.25" customHeight="1">
      <c r="B19" s="4"/>
      <c r="D19" s="3" t="s">
        <v>106</v>
      </c>
    </row>
    <row r="21" spans="2:10" ht="20.25" customHeight="1">
      <c r="B21" s="206" t="s">
        <v>97</v>
      </c>
      <c r="C21" s="206"/>
      <c r="D21" s="206"/>
      <c r="E21" s="206"/>
      <c r="F21" s="206"/>
      <c r="G21" s="206"/>
      <c r="H21" s="206"/>
    </row>
    <row r="27" spans="2:10" ht="20.25" customHeight="1">
      <c r="J27" s="3" t="s">
        <v>232</v>
      </c>
    </row>
  </sheetData>
  <mergeCells count="2">
    <mergeCell ref="B2:H2"/>
    <mergeCell ref="B21:H21"/>
  </mergeCells>
  <phoneticPr fontId="1" type="noConversion"/>
  <pageMargins left="0.7" right="0.7" top="0.75" bottom="0.75" header="0.3" footer="0.3"/>
  <pageSetup paperSize="9" scale="85"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2EC40-C280-445D-8EDA-C56D0C97C6E8}">
  <sheetPr>
    <tabColor rgb="FFC00000"/>
    <pageSetUpPr fitToPage="1"/>
  </sheetPr>
  <dimension ref="B1:H19"/>
  <sheetViews>
    <sheetView workbookViewId="0">
      <selection activeCell="H10" sqref="H10:H12"/>
    </sheetView>
  </sheetViews>
  <sheetFormatPr defaultColWidth="9.140625" defaultRowHeight="20.25" customHeight="1"/>
  <cols>
    <col min="1" max="1" width="2.640625" style="3" customWidth="1"/>
    <col min="2" max="2" width="15.640625" style="3" customWidth="1"/>
    <col min="3" max="8" width="12.640625" style="3" customWidth="1"/>
    <col min="9" max="9" width="2.640625" style="3" customWidth="1"/>
    <col min="10" max="16384" width="9.140625" style="3"/>
  </cols>
  <sheetData>
    <row r="1" spans="2:8" ht="20.25" customHeight="1">
      <c r="B1" s="11"/>
    </row>
    <row r="2" spans="2:8" ht="20.25" customHeight="1">
      <c r="B2" s="205" t="s">
        <v>85</v>
      </c>
      <c r="C2" s="205"/>
      <c r="D2" s="205"/>
      <c r="E2" s="205"/>
      <c r="F2" s="205"/>
      <c r="G2" s="205"/>
      <c r="H2" s="205"/>
    </row>
    <row r="3" spans="2:8" ht="20.25" customHeight="1">
      <c r="B3" s="4"/>
    </row>
    <row r="4" spans="2:8" ht="20.25" customHeight="1">
      <c r="B4" s="5" t="s">
        <v>86</v>
      </c>
      <c r="C4" s="6">
        <v>44431</v>
      </c>
      <c r="D4" s="7"/>
      <c r="E4" s="7"/>
      <c r="F4" s="7"/>
    </row>
    <row r="5" spans="2:8" ht="20.25" customHeight="1">
      <c r="B5" s="5" t="s">
        <v>98</v>
      </c>
      <c r="C5" s="7" t="s">
        <v>99</v>
      </c>
      <c r="D5" s="9">
        <v>40000</v>
      </c>
      <c r="E5" s="7" t="s">
        <v>100</v>
      </c>
      <c r="F5" s="9">
        <f>ROUNDUP(D5/20,-1)</f>
        <v>2000</v>
      </c>
    </row>
    <row r="6" spans="2:8" ht="20.25" customHeight="1">
      <c r="B6" s="5" t="s">
        <v>101</v>
      </c>
      <c r="C6" s="6">
        <f>EDATE(C4,24)</f>
        <v>45161</v>
      </c>
      <c r="D6" s="6" t="s">
        <v>84</v>
      </c>
      <c r="E6" s="6">
        <f>EDATE(C6,36)</f>
        <v>46257</v>
      </c>
      <c r="F6" s="7"/>
    </row>
    <row r="7" spans="2:8" ht="20.25" customHeight="1">
      <c r="B7" s="5" t="s">
        <v>220</v>
      </c>
      <c r="C7" s="6"/>
      <c r="D7" s="6"/>
      <c r="E7" s="6"/>
      <c r="F7" s="7"/>
    </row>
    <row r="8" spans="2:8" ht="20.25" customHeight="1">
      <c r="B8" s="5" t="s">
        <v>102</v>
      </c>
    </row>
    <row r="9" spans="2:8" ht="20.25" customHeight="1">
      <c r="B9" s="12" t="s">
        <v>90</v>
      </c>
      <c r="C9" s="12" t="s">
        <v>91</v>
      </c>
      <c r="D9" s="12" t="s">
        <v>103</v>
      </c>
      <c r="E9" s="12" t="s">
        <v>104</v>
      </c>
      <c r="F9" s="12" t="s">
        <v>93</v>
      </c>
      <c r="G9" s="12" t="s">
        <v>94</v>
      </c>
      <c r="H9" s="12" t="s">
        <v>95</v>
      </c>
    </row>
    <row r="10" spans="2:8" ht="20.25" customHeight="1">
      <c r="B10" s="52">
        <f t="shared" ref="B10" si="0">$C$4</f>
        <v>44431</v>
      </c>
      <c r="C10" s="21" t="s">
        <v>216</v>
      </c>
      <c r="D10" s="19">
        <v>200</v>
      </c>
      <c r="E10" s="19">
        <f>D10*20</f>
        <v>4000</v>
      </c>
      <c r="F10" s="19">
        <v>4000</v>
      </c>
      <c r="G10" s="19">
        <f t="shared" ref="G10:G12" si="1">E10-F10</f>
        <v>0</v>
      </c>
      <c r="H10" s="19">
        <v>0</v>
      </c>
    </row>
    <row r="11" spans="2:8" ht="20.25" customHeight="1">
      <c r="B11" s="52">
        <f t="shared" ref="B11:B12" si="2">$C$4</f>
        <v>44431</v>
      </c>
      <c r="C11" s="21" t="s">
        <v>217</v>
      </c>
      <c r="D11" s="19">
        <v>80</v>
      </c>
      <c r="E11" s="19">
        <f>D11*20</f>
        <v>1600</v>
      </c>
      <c r="F11" s="19">
        <f>800+800</f>
        <v>1600</v>
      </c>
      <c r="G11" s="19">
        <f t="shared" si="1"/>
        <v>0</v>
      </c>
      <c r="H11" s="19">
        <v>0</v>
      </c>
    </row>
    <row r="12" spans="2:8" ht="20.25" customHeight="1">
      <c r="B12" s="52">
        <f t="shared" si="2"/>
        <v>44431</v>
      </c>
      <c r="C12" s="21" t="s">
        <v>218</v>
      </c>
      <c r="D12" s="19">
        <v>50</v>
      </c>
      <c r="E12" s="19">
        <f>D12*20</f>
        <v>1000</v>
      </c>
      <c r="F12" s="19">
        <f>500+500</f>
        <v>1000</v>
      </c>
      <c r="G12" s="19">
        <f t="shared" si="1"/>
        <v>0</v>
      </c>
      <c r="H12" s="19">
        <v>0</v>
      </c>
    </row>
    <row r="13" spans="2:8" ht="20.25" customHeight="1">
      <c r="B13" s="12" t="s">
        <v>96</v>
      </c>
      <c r="C13" s="17">
        <f>COUNTA(C10:C12)</f>
        <v>3</v>
      </c>
      <c r="D13" s="16">
        <f>SUM(D10:D12)</f>
        <v>330</v>
      </c>
      <c r="E13" s="16">
        <f>SUM(E10:E12)</f>
        <v>6600</v>
      </c>
      <c r="F13" s="16">
        <f>SUM(F10:F12)</f>
        <v>6600</v>
      </c>
      <c r="G13" s="16">
        <f>SUM(G10:G12)</f>
        <v>0</v>
      </c>
      <c r="H13" s="19">
        <f>SUM(H10:H12)</f>
        <v>0</v>
      </c>
    </row>
    <row r="14" spans="2:8" ht="20.25" customHeight="1">
      <c r="B14" s="5"/>
      <c r="G14" s="66" t="s">
        <v>231</v>
      </c>
    </row>
    <row r="15" spans="2:8" ht="20.25" customHeight="1">
      <c r="B15" s="5"/>
    </row>
    <row r="16" spans="2:8" ht="20.25" customHeight="1">
      <c r="B16" s="5" t="s">
        <v>105</v>
      </c>
      <c r="D16" s="3" t="s">
        <v>215</v>
      </c>
    </row>
    <row r="17" spans="2:8" ht="20.25" customHeight="1">
      <c r="B17" s="4"/>
      <c r="D17" s="3" t="s">
        <v>106</v>
      </c>
    </row>
    <row r="19" spans="2:8" ht="20.25" customHeight="1">
      <c r="B19" s="206" t="s">
        <v>97</v>
      </c>
      <c r="C19" s="206"/>
      <c r="D19" s="206"/>
      <c r="E19" s="206"/>
      <c r="F19" s="206"/>
      <c r="G19" s="206"/>
      <c r="H19" s="206"/>
    </row>
  </sheetData>
  <mergeCells count="2">
    <mergeCell ref="B2:H2"/>
    <mergeCell ref="B19:H19"/>
  </mergeCells>
  <phoneticPr fontId="1" type="noConversion"/>
  <pageMargins left="0.7" right="0.7" top="0.75" bottom="0.75" header="0.3" footer="0.3"/>
  <pageSetup paperSize="9" scale="85"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F2836-EFFC-4C93-BD3C-B941E233CB3D}">
  <sheetPr>
    <pageSetUpPr fitToPage="1"/>
  </sheetPr>
  <dimension ref="B1:H37"/>
  <sheetViews>
    <sheetView workbookViewId="0">
      <selection activeCell="G15" sqref="G15"/>
    </sheetView>
  </sheetViews>
  <sheetFormatPr defaultColWidth="9.140625" defaultRowHeight="20.25" customHeight="1"/>
  <cols>
    <col min="1" max="1" width="2.640625" style="3" customWidth="1"/>
    <col min="2" max="2" width="15.640625" style="3" customWidth="1"/>
    <col min="3" max="8" width="12.640625" style="3" customWidth="1"/>
    <col min="9" max="9" width="2.640625" style="3" customWidth="1"/>
    <col min="10" max="16384" width="9.140625" style="3"/>
  </cols>
  <sheetData>
    <row r="1" spans="2:8" ht="20.25" customHeight="1">
      <c r="B1" s="11"/>
    </row>
    <row r="2" spans="2:8" ht="20.25" customHeight="1">
      <c r="B2" s="205" t="s">
        <v>85</v>
      </c>
      <c r="C2" s="205"/>
      <c r="D2" s="205"/>
      <c r="E2" s="205"/>
      <c r="F2" s="205"/>
      <c r="G2" s="205"/>
      <c r="H2" s="205"/>
    </row>
    <row r="3" spans="2:8" ht="20.25" customHeight="1">
      <c r="B3" s="4"/>
    </row>
    <row r="4" spans="2:8" ht="20.25" customHeight="1">
      <c r="B4" s="5" t="s">
        <v>86</v>
      </c>
      <c r="C4" s="6">
        <v>44501</v>
      </c>
      <c r="D4" s="7"/>
      <c r="E4" s="7"/>
      <c r="F4" s="7"/>
    </row>
    <row r="5" spans="2:8" ht="20.25" customHeight="1">
      <c r="B5" s="5" t="s">
        <v>98</v>
      </c>
      <c r="C5" s="7" t="s">
        <v>99</v>
      </c>
      <c r="D5" s="9">
        <v>8250</v>
      </c>
      <c r="E5" s="7" t="s">
        <v>100</v>
      </c>
      <c r="F5" s="9">
        <f>ROUNDUP(D5/2,-1)</f>
        <v>4130</v>
      </c>
    </row>
    <row r="6" spans="2:8" ht="20.25" customHeight="1">
      <c r="B6" s="5" t="s">
        <v>101</v>
      </c>
      <c r="C6" s="6">
        <f>EDATE(C4,24)</f>
        <v>45231</v>
      </c>
      <c r="D6" s="6" t="s">
        <v>84</v>
      </c>
      <c r="E6" s="6">
        <f>EDATE(C6,60)-1</f>
        <v>47057</v>
      </c>
      <c r="F6" s="7"/>
    </row>
    <row r="7" spans="2:8" ht="20.25" customHeight="1">
      <c r="B7" s="5" t="s">
        <v>102</v>
      </c>
    </row>
    <row r="8" spans="2:8" ht="20.25" customHeight="1">
      <c r="B8" s="12" t="s">
        <v>90</v>
      </c>
      <c r="C8" s="12" t="s">
        <v>91</v>
      </c>
      <c r="D8" s="12" t="s">
        <v>103</v>
      </c>
      <c r="E8" s="12" t="s">
        <v>104</v>
      </c>
      <c r="F8" s="12" t="s">
        <v>93</v>
      </c>
      <c r="G8" s="12" t="s">
        <v>94</v>
      </c>
      <c r="H8" s="12" t="s">
        <v>95</v>
      </c>
    </row>
    <row r="9" spans="2:8" ht="20.25" customHeight="1">
      <c r="B9" s="52">
        <f t="shared" ref="B9:B28" si="0">$C$4</f>
        <v>44501</v>
      </c>
      <c r="C9" s="21" t="s">
        <v>38</v>
      </c>
      <c r="D9" s="19">
        <v>13500</v>
      </c>
      <c r="E9" s="19">
        <f t="shared" ref="E9:E15" si="1">D9*2</f>
        <v>27000</v>
      </c>
      <c r="F9" s="19">
        <f>4500+12500</f>
        <v>17000</v>
      </c>
      <c r="G9" s="19">
        <f t="shared" ref="G9:G30" si="2">E9-F9</f>
        <v>10000</v>
      </c>
      <c r="H9" s="19">
        <v>0</v>
      </c>
    </row>
    <row r="10" spans="2:8" ht="20.25" customHeight="1">
      <c r="B10" s="52">
        <f t="shared" si="0"/>
        <v>44501</v>
      </c>
      <c r="C10" s="21" t="s">
        <v>34</v>
      </c>
      <c r="D10" s="19">
        <v>13000</v>
      </c>
      <c r="E10" s="19">
        <f t="shared" si="1"/>
        <v>26000</v>
      </c>
      <c r="F10" s="19">
        <v>13000</v>
      </c>
      <c r="G10" s="19">
        <f t="shared" si="2"/>
        <v>13000</v>
      </c>
      <c r="H10" s="19">
        <v>0</v>
      </c>
    </row>
    <row r="11" spans="2:8" ht="20.25" customHeight="1">
      <c r="B11" s="52">
        <f t="shared" si="0"/>
        <v>44501</v>
      </c>
      <c r="C11" s="21" t="s">
        <v>10</v>
      </c>
      <c r="D11" s="19">
        <v>12100</v>
      </c>
      <c r="E11" s="19">
        <f t="shared" si="1"/>
        <v>24200</v>
      </c>
      <c r="F11" s="19">
        <f>12100+10000+2100</f>
        <v>24200</v>
      </c>
      <c r="G11" s="19">
        <f t="shared" si="2"/>
        <v>0</v>
      </c>
      <c r="H11" s="19">
        <v>0</v>
      </c>
    </row>
    <row r="12" spans="2:8" ht="20.25" customHeight="1">
      <c r="B12" s="52">
        <f t="shared" si="0"/>
        <v>44501</v>
      </c>
      <c r="C12" s="21" t="s">
        <v>56</v>
      </c>
      <c r="D12" s="19">
        <v>6000</v>
      </c>
      <c r="E12" s="19">
        <f t="shared" si="1"/>
        <v>12000</v>
      </c>
      <c r="F12" s="19">
        <f>2190+700+580</f>
        <v>3470</v>
      </c>
      <c r="G12" s="19">
        <f t="shared" si="2"/>
        <v>8530</v>
      </c>
      <c r="H12" s="19">
        <v>0</v>
      </c>
    </row>
    <row r="13" spans="2:8" ht="20.25" customHeight="1">
      <c r="B13" s="52">
        <f t="shared" si="0"/>
        <v>44501</v>
      </c>
      <c r="C13" s="21" t="s">
        <v>44</v>
      </c>
      <c r="D13" s="19">
        <v>6000</v>
      </c>
      <c r="E13" s="19">
        <f t="shared" si="1"/>
        <v>12000</v>
      </c>
      <c r="F13" s="19">
        <f>2500+2000</f>
        <v>4500</v>
      </c>
      <c r="G13" s="19">
        <f t="shared" si="2"/>
        <v>7500</v>
      </c>
      <c r="H13" s="19">
        <v>0</v>
      </c>
    </row>
    <row r="14" spans="2:8" ht="20.25" customHeight="1">
      <c r="B14" s="52">
        <f t="shared" si="0"/>
        <v>44501</v>
      </c>
      <c r="C14" s="21" t="s">
        <v>36</v>
      </c>
      <c r="D14" s="19">
        <v>5000</v>
      </c>
      <c r="E14" s="19">
        <f t="shared" si="1"/>
        <v>10000</v>
      </c>
      <c r="F14" s="19">
        <v>10000</v>
      </c>
      <c r="G14" s="19">
        <f t="shared" si="2"/>
        <v>0</v>
      </c>
      <c r="H14" s="19">
        <v>0</v>
      </c>
    </row>
    <row r="15" spans="2:8" ht="20.25" customHeight="1">
      <c r="B15" s="52">
        <f t="shared" si="0"/>
        <v>44501</v>
      </c>
      <c r="C15" s="21" t="s">
        <v>59</v>
      </c>
      <c r="D15" s="19">
        <v>5000</v>
      </c>
      <c r="E15" s="19">
        <f t="shared" si="1"/>
        <v>10000</v>
      </c>
      <c r="F15" s="19">
        <f>10000</f>
        <v>10000</v>
      </c>
      <c r="G15" s="19">
        <f t="shared" si="2"/>
        <v>0</v>
      </c>
      <c r="H15" s="19">
        <v>0</v>
      </c>
    </row>
    <row r="16" spans="2:8" ht="20.25" customHeight="1">
      <c r="B16" s="52">
        <f t="shared" si="0"/>
        <v>44501</v>
      </c>
      <c r="C16" s="21" t="s">
        <v>14</v>
      </c>
      <c r="D16" s="19">
        <v>4000</v>
      </c>
      <c r="E16" s="19">
        <f t="shared" ref="E16:E30" si="3">D16*2</f>
        <v>8000</v>
      </c>
      <c r="F16" s="19">
        <f>4000</f>
        <v>4000</v>
      </c>
      <c r="G16" s="19">
        <f t="shared" si="2"/>
        <v>4000</v>
      </c>
      <c r="H16" s="19">
        <v>0</v>
      </c>
    </row>
    <row r="17" spans="2:8" ht="20.25" customHeight="1">
      <c r="B17" s="52">
        <f t="shared" si="0"/>
        <v>44501</v>
      </c>
      <c r="C17" s="21" t="s">
        <v>48</v>
      </c>
      <c r="D17" s="19">
        <v>2000</v>
      </c>
      <c r="E17" s="19">
        <f t="shared" si="3"/>
        <v>4000</v>
      </c>
      <c r="F17" s="19">
        <f>800+800+1000</f>
        <v>2600</v>
      </c>
      <c r="G17" s="19">
        <f t="shared" si="2"/>
        <v>1400</v>
      </c>
      <c r="H17" s="19">
        <v>0</v>
      </c>
    </row>
    <row r="18" spans="2:8" ht="20.25" customHeight="1">
      <c r="B18" s="52">
        <f t="shared" si="0"/>
        <v>44501</v>
      </c>
      <c r="C18" s="21" t="s">
        <v>50</v>
      </c>
      <c r="D18" s="19">
        <v>2000</v>
      </c>
      <c r="E18" s="19">
        <f t="shared" si="3"/>
        <v>4000</v>
      </c>
      <c r="F18" s="19">
        <v>0</v>
      </c>
      <c r="G18" s="19">
        <f t="shared" si="2"/>
        <v>4000</v>
      </c>
      <c r="H18" s="19">
        <v>0</v>
      </c>
    </row>
    <row r="19" spans="2:8" ht="20.25" customHeight="1">
      <c r="B19" s="52">
        <f t="shared" si="0"/>
        <v>44501</v>
      </c>
      <c r="C19" s="21" t="s">
        <v>55</v>
      </c>
      <c r="D19" s="19">
        <v>2000</v>
      </c>
      <c r="E19" s="19">
        <f t="shared" si="3"/>
        <v>4000</v>
      </c>
      <c r="F19" s="19">
        <v>0</v>
      </c>
      <c r="G19" s="19">
        <f t="shared" si="2"/>
        <v>4000</v>
      </c>
      <c r="H19" s="19">
        <v>0</v>
      </c>
    </row>
    <row r="20" spans="2:8" ht="20.25" customHeight="1">
      <c r="B20" s="52">
        <f t="shared" si="0"/>
        <v>44501</v>
      </c>
      <c r="C20" s="21" t="s">
        <v>46</v>
      </c>
      <c r="D20" s="19">
        <v>800</v>
      </c>
      <c r="E20" s="19">
        <f t="shared" si="3"/>
        <v>1600</v>
      </c>
      <c r="F20" s="19">
        <v>1600</v>
      </c>
      <c r="G20" s="19">
        <f t="shared" si="2"/>
        <v>0</v>
      </c>
      <c r="H20" s="19">
        <v>0</v>
      </c>
    </row>
    <row r="21" spans="2:8" ht="20.25" customHeight="1">
      <c r="B21" s="52">
        <f t="shared" si="0"/>
        <v>44501</v>
      </c>
      <c r="C21" s="21" t="s">
        <v>43</v>
      </c>
      <c r="D21" s="19">
        <v>800</v>
      </c>
      <c r="E21" s="19">
        <f t="shared" si="3"/>
        <v>1600</v>
      </c>
      <c r="F21" s="19">
        <v>1600</v>
      </c>
      <c r="G21" s="19">
        <f t="shared" si="2"/>
        <v>0</v>
      </c>
      <c r="H21" s="19">
        <v>0</v>
      </c>
    </row>
    <row r="22" spans="2:8" ht="20.25" customHeight="1">
      <c r="B22" s="52">
        <f t="shared" si="0"/>
        <v>44501</v>
      </c>
      <c r="C22" s="21" t="s">
        <v>9</v>
      </c>
      <c r="D22" s="19">
        <v>800</v>
      </c>
      <c r="E22" s="19">
        <f t="shared" si="3"/>
        <v>1600</v>
      </c>
      <c r="F22" s="19">
        <f>800+800</f>
        <v>1600</v>
      </c>
      <c r="G22" s="19">
        <f t="shared" si="2"/>
        <v>0</v>
      </c>
      <c r="H22" s="19">
        <v>0</v>
      </c>
    </row>
    <row r="23" spans="2:8" ht="20.25" customHeight="1">
      <c r="B23" s="52">
        <f t="shared" si="0"/>
        <v>44501</v>
      </c>
      <c r="C23" s="21" t="s">
        <v>53</v>
      </c>
      <c r="D23" s="19">
        <v>500</v>
      </c>
      <c r="E23" s="19">
        <f t="shared" si="3"/>
        <v>1000</v>
      </c>
      <c r="F23" s="19">
        <f>500+500</f>
        <v>1000</v>
      </c>
      <c r="G23" s="19">
        <f t="shared" si="2"/>
        <v>0</v>
      </c>
      <c r="H23" s="19">
        <v>0</v>
      </c>
    </row>
    <row r="24" spans="2:8" ht="20.25" customHeight="1">
      <c r="B24" s="52">
        <f t="shared" si="0"/>
        <v>44501</v>
      </c>
      <c r="C24" s="21" t="s">
        <v>52</v>
      </c>
      <c r="D24" s="19">
        <v>500</v>
      </c>
      <c r="E24" s="19">
        <f t="shared" si="3"/>
        <v>1000</v>
      </c>
      <c r="F24" s="19">
        <v>500</v>
      </c>
      <c r="G24" s="19">
        <v>0</v>
      </c>
      <c r="H24" s="19">
        <v>0</v>
      </c>
    </row>
    <row r="25" spans="2:8" ht="20.25" customHeight="1">
      <c r="B25" s="52">
        <f t="shared" si="0"/>
        <v>44501</v>
      </c>
      <c r="C25" s="21" t="s">
        <v>40</v>
      </c>
      <c r="D25" s="19">
        <v>500</v>
      </c>
      <c r="E25" s="19">
        <f t="shared" si="3"/>
        <v>1000</v>
      </c>
      <c r="F25" s="19">
        <v>1000</v>
      </c>
      <c r="G25" s="19">
        <f t="shared" si="2"/>
        <v>0</v>
      </c>
      <c r="H25" s="19">
        <v>0</v>
      </c>
    </row>
    <row r="26" spans="2:8" ht="20.25" customHeight="1">
      <c r="B26" s="52">
        <f t="shared" si="0"/>
        <v>44501</v>
      </c>
      <c r="C26" s="21" t="s">
        <v>51</v>
      </c>
      <c r="D26" s="19">
        <v>500</v>
      </c>
      <c r="E26" s="19">
        <f t="shared" si="3"/>
        <v>1000</v>
      </c>
      <c r="F26" s="19">
        <f>500+500</f>
        <v>1000</v>
      </c>
      <c r="G26" s="19">
        <f t="shared" si="2"/>
        <v>0</v>
      </c>
      <c r="H26" s="19">
        <v>0</v>
      </c>
    </row>
    <row r="27" spans="2:8" ht="20.25" customHeight="1">
      <c r="B27" s="52">
        <f t="shared" si="0"/>
        <v>44501</v>
      </c>
      <c r="C27" s="21" t="s">
        <v>39</v>
      </c>
      <c r="D27" s="19">
        <v>500</v>
      </c>
      <c r="E27" s="19">
        <f t="shared" si="3"/>
        <v>1000</v>
      </c>
      <c r="F27" s="19">
        <v>500</v>
      </c>
      <c r="G27" s="19">
        <v>0</v>
      </c>
      <c r="H27" s="19">
        <v>0</v>
      </c>
    </row>
    <row r="28" spans="2:8" ht="20.25" customHeight="1">
      <c r="B28" s="52">
        <f t="shared" si="0"/>
        <v>44501</v>
      </c>
      <c r="C28" s="21" t="s">
        <v>60</v>
      </c>
      <c r="D28" s="19">
        <v>300</v>
      </c>
      <c r="E28" s="19">
        <f t="shared" si="3"/>
        <v>600</v>
      </c>
      <c r="F28" s="19">
        <f>300+300</f>
        <v>600</v>
      </c>
      <c r="G28" s="19">
        <f t="shared" si="2"/>
        <v>0</v>
      </c>
      <c r="H28" s="19">
        <v>0</v>
      </c>
    </row>
    <row r="29" spans="2:8" ht="20.25" customHeight="1">
      <c r="B29" s="52">
        <f t="shared" ref="B29:B30" si="4">$C$4+14</f>
        <v>44515</v>
      </c>
      <c r="C29" s="21" t="s">
        <v>35</v>
      </c>
      <c r="D29" s="19">
        <v>800</v>
      </c>
      <c r="E29" s="19">
        <f t="shared" si="3"/>
        <v>1600</v>
      </c>
      <c r="F29" s="19">
        <v>800</v>
      </c>
      <c r="G29" s="19">
        <f t="shared" si="2"/>
        <v>800</v>
      </c>
      <c r="H29" s="19">
        <v>0</v>
      </c>
    </row>
    <row r="30" spans="2:8" ht="20.25" customHeight="1">
      <c r="B30" s="52">
        <f t="shared" si="4"/>
        <v>44515</v>
      </c>
      <c r="C30" s="21" t="s">
        <v>32</v>
      </c>
      <c r="D30" s="19">
        <v>800</v>
      </c>
      <c r="E30" s="19">
        <f t="shared" si="3"/>
        <v>1600</v>
      </c>
      <c r="F30" s="19">
        <f>800+800</f>
        <v>1600</v>
      </c>
      <c r="G30" s="19">
        <f t="shared" si="2"/>
        <v>0</v>
      </c>
      <c r="H30" s="19">
        <v>0</v>
      </c>
    </row>
    <row r="31" spans="2:8" ht="20.25" customHeight="1">
      <c r="B31" s="12" t="s">
        <v>96</v>
      </c>
      <c r="C31" s="17">
        <f>COUNTA(C9:C30)</f>
        <v>22</v>
      </c>
      <c r="D31" s="16">
        <f>SUM(D9:D30)</f>
        <v>77400</v>
      </c>
      <c r="E31" s="16">
        <f>SUM(E9:E30)</f>
        <v>154800</v>
      </c>
      <c r="F31" s="16">
        <f>SUM(F9:F30)</f>
        <v>100570</v>
      </c>
      <c r="G31" s="16">
        <f>SUM(G9:G30)</f>
        <v>53230</v>
      </c>
      <c r="H31" s="19">
        <f>SUM(H9:H30)</f>
        <v>0</v>
      </c>
    </row>
    <row r="32" spans="2:8" ht="20.25" customHeight="1">
      <c r="B32" s="5"/>
    </row>
    <row r="33" spans="2:8" ht="20.25" customHeight="1">
      <c r="B33" s="5"/>
    </row>
    <row r="34" spans="2:8" ht="20.25" customHeight="1">
      <c r="B34" s="5" t="s">
        <v>105</v>
      </c>
      <c r="D34" s="3" t="s">
        <v>106</v>
      </c>
    </row>
    <row r="35" spans="2:8" ht="20.25" customHeight="1">
      <c r="B35" s="4"/>
    </row>
    <row r="37" spans="2:8" ht="20.25" customHeight="1">
      <c r="B37" s="206" t="s">
        <v>97</v>
      </c>
      <c r="C37" s="206"/>
      <c r="D37" s="206"/>
      <c r="E37" s="206"/>
      <c r="F37" s="206"/>
      <c r="G37" s="206"/>
      <c r="H37" s="206"/>
    </row>
  </sheetData>
  <mergeCells count="2">
    <mergeCell ref="B2:H2"/>
    <mergeCell ref="B37:H37"/>
  </mergeCells>
  <phoneticPr fontId="1" type="noConversion"/>
  <pageMargins left="0.7" right="0.7" top="0.75" bottom="0.75" header="0.3" footer="0.3"/>
  <pageSetup paperSize="9" scale="85"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57FFB-7709-486B-A863-04A89737C0D3}">
  <sheetPr>
    <pageSetUpPr fitToPage="1"/>
  </sheetPr>
  <dimension ref="B1:H24"/>
  <sheetViews>
    <sheetView workbookViewId="0">
      <selection activeCell="H26" sqref="H26"/>
    </sheetView>
  </sheetViews>
  <sheetFormatPr defaultColWidth="9.140625" defaultRowHeight="20.25" customHeight="1"/>
  <cols>
    <col min="1" max="1" width="2.640625" style="3" customWidth="1"/>
    <col min="2" max="2" width="15.640625" style="3" customWidth="1"/>
    <col min="3" max="8" width="12.640625" style="3" customWidth="1"/>
    <col min="9" max="9" width="2.640625" style="3" customWidth="1"/>
    <col min="10" max="16384" width="9.140625" style="3"/>
  </cols>
  <sheetData>
    <row r="1" spans="2:8" ht="20.25" customHeight="1">
      <c r="B1" s="11"/>
    </row>
    <row r="2" spans="2:8" ht="20.25" customHeight="1">
      <c r="B2" s="205" t="s">
        <v>85</v>
      </c>
      <c r="C2" s="205"/>
      <c r="D2" s="205"/>
      <c r="E2" s="205"/>
      <c r="F2" s="205"/>
      <c r="G2" s="205"/>
      <c r="H2" s="205"/>
    </row>
    <row r="3" spans="2:8" ht="20.25" customHeight="1">
      <c r="B3" s="4"/>
    </row>
    <row r="4" spans="2:8" ht="20.25" customHeight="1">
      <c r="B4" s="5" t="s">
        <v>86</v>
      </c>
      <c r="C4" s="6">
        <v>44651</v>
      </c>
      <c r="D4" s="7"/>
      <c r="E4" s="7"/>
      <c r="F4" s="7"/>
    </row>
    <row r="5" spans="2:8" ht="20.25" customHeight="1">
      <c r="B5" s="5" t="s">
        <v>98</v>
      </c>
      <c r="C5" s="7" t="s">
        <v>99</v>
      </c>
      <c r="D5" s="9">
        <v>8250</v>
      </c>
      <c r="E5" s="7" t="s">
        <v>100</v>
      </c>
      <c r="F5" s="9">
        <f>ROUNDUP(D5/2,-1)</f>
        <v>4130</v>
      </c>
    </row>
    <row r="6" spans="2:8" ht="20.25" customHeight="1">
      <c r="B6" s="5" t="s">
        <v>101</v>
      </c>
      <c r="C6" s="6">
        <f>EDATE(C4,24)</f>
        <v>45382</v>
      </c>
      <c r="D6" s="6" t="s">
        <v>84</v>
      </c>
      <c r="E6" s="6">
        <f>EDATE(C6,60)-1</f>
        <v>47207</v>
      </c>
      <c r="F6" s="7"/>
    </row>
    <row r="7" spans="2:8" ht="20.25" customHeight="1">
      <c r="B7" s="5" t="s">
        <v>102</v>
      </c>
    </row>
    <row r="8" spans="2:8" ht="20.25" customHeight="1">
      <c r="B8" s="12" t="s">
        <v>90</v>
      </c>
      <c r="C8" s="12" t="s">
        <v>91</v>
      </c>
      <c r="D8" s="12" t="s">
        <v>103</v>
      </c>
      <c r="E8" s="12" t="s">
        <v>104</v>
      </c>
      <c r="F8" s="12" t="s">
        <v>93</v>
      </c>
      <c r="G8" s="12" t="s">
        <v>94</v>
      </c>
      <c r="H8" s="12" t="s">
        <v>95</v>
      </c>
    </row>
    <row r="9" spans="2:8" ht="20.25" customHeight="1">
      <c r="B9" s="52">
        <f t="shared" ref="B9:B17" si="0">$C$4</f>
        <v>44651</v>
      </c>
      <c r="C9" s="21" t="s">
        <v>27</v>
      </c>
      <c r="D9" s="19">
        <v>13000</v>
      </c>
      <c r="E9" s="19">
        <f t="shared" ref="E9:E12" si="1">D9*2</f>
        <v>26000</v>
      </c>
      <c r="F9" s="19">
        <f>13000+13000</f>
        <v>26000</v>
      </c>
      <c r="G9" s="19">
        <f t="shared" ref="G9:G17" si="2">E9-F9</f>
        <v>0</v>
      </c>
      <c r="H9" s="19">
        <v>0</v>
      </c>
    </row>
    <row r="10" spans="2:8" ht="20.25" customHeight="1">
      <c r="B10" s="52">
        <f t="shared" si="0"/>
        <v>44651</v>
      </c>
      <c r="C10" s="21" t="s">
        <v>29</v>
      </c>
      <c r="D10" s="19">
        <v>6000</v>
      </c>
      <c r="E10" s="19">
        <f t="shared" si="1"/>
        <v>12000</v>
      </c>
      <c r="F10" s="19">
        <f>6000+6000</f>
        <v>12000</v>
      </c>
      <c r="G10" s="19">
        <f t="shared" si="2"/>
        <v>0</v>
      </c>
      <c r="H10" s="19">
        <v>0</v>
      </c>
    </row>
    <row r="11" spans="2:8" ht="20.25" customHeight="1">
      <c r="B11" s="52">
        <f t="shared" si="0"/>
        <v>44651</v>
      </c>
      <c r="C11" s="21" t="s">
        <v>31</v>
      </c>
      <c r="D11" s="19">
        <v>2000</v>
      </c>
      <c r="E11" s="19">
        <f t="shared" si="1"/>
        <v>4000</v>
      </c>
      <c r="F11" s="19">
        <f>2000+2000</f>
        <v>4000</v>
      </c>
      <c r="G11" s="19">
        <f t="shared" si="2"/>
        <v>0</v>
      </c>
      <c r="H11" s="19">
        <v>0</v>
      </c>
    </row>
    <row r="12" spans="2:8" ht="20.25" customHeight="1">
      <c r="B12" s="52">
        <f t="shared" si="0"/>
        <v>44651</v>
      </c>
      <c r="C12" s="21" t="s">
        <v>32</v>
      </c>
      <c r="D12" s="19">
        <v>1200</v>
      </c>
      <c r="E12" s="19">
        <f t="shared" si="1"/>
        <v>2400</v>
      </c>
      <c r="F12" s="19">
        <f>1200+1200</f>
        <v>2400</v>
      </c>
      <c r="G12" s="19">
        <f t="shared" si="2"/>
        <v>0</v>
      </c>
      <c r="H12" s="19">
        <v>0</v>
      </c>
    </row>
    <row r="13" spans="2:8" ht="20.25" customHeight="1">
      <c r="B13" s="52">
        <f t="shared" si="0"/>
        <v>44651</v>
      </c>
      <c r="C13" s="21" t="s">
        <v>34</v>
      </c>
      <c r="D13" s="19">
        <v>1000</v>
      </c>
      <c r="E13" s="19">
        <f t="shared" ref="E13:E17" si="3">D13*2</f>
        <v>2000</v>
      </c>
      <c r="F13" s="19">
        <v>0</v>
      </c>
      <c r="G13" s="19">
        <f t="shared" si="2"/>
        <v>2000</v>
      </c>
      <c r="H13" s="19">
        <v>0</v>
      </c>
    </row>
    <row r="14" spans="2:8" ht="20.25" customHeight="1">
      <c r="B14" s="52">
        <f t="shared" si="0"/>
        <v>44651</v>
      </c>
      <c r="C14" s="21" t="s">
        <v>10</v>
      </c>
      <c r="D14" s="19">
        <v>1000</v>
      </c>
      <c r="E14" s="19">
        <f t="shared" si="3"/>
        <v>2000</v>
      </c>
      <c r="F14" s="19">
        <f>1000+1000</f>
        <v>2000</v>
      </c>
      <c r="G14" s="19">
        <f t="shared" si="2"/>
        <v>0</v>
      </c>
      <c r="H14" s="19">
        <v>0</v>
      </c>
    </row>
    <row r="15" spans="2:8" ht="20.25" customHeight="1">
      <c r="B15" s="52">
        <f t="shared" si="0"/>
        <v>44651</v>
      </c>
      <c r="C15" s="21" t="s">
        <v>22</v>
      </c>
      <c r="D15" s="19">
        <v>800</v>
      </c>
      <c r="E15" s="19">
        <f t="shared" si="3"/>
        <v>1600</v>
      </c>
      <c r="F15" s="19">
        <f>800+800</f>
        <v>1600</v>
      </c>
      <c r="G15" s="19">
        <f t="shared" si="2"/>
        <v>0</v>
      </c>
      <c r="H15" s="19">
        <v>0</v>
      </c>
    </row>
    <row r="16" spans="2:8" ht="20.25" customHeight="1">
      <c r="B16" s="52">
        <f t="shared" si="0"/>
        <v>44651</v>
      </c>
      <c r="C16" s="21" t="s">
        <v>25</v>
      </c>
      <c r="D16" s="19">
        <v>500</v>
      </c>
      <c r="E16" s="19">
        <f t="shared" si="3"/>
        <v>1000</v>
      </c>
      <c r="F16" s="19">
        <f>500+500</f>
        <v>1000</v>
      </c>
      <c r="G16" s="19">
        <f t="shared" si="2"/>
        <v>0</v>
      </c>
      <c r="H16" s="19">
        <v>0</v>
      </c>
    </row>
    <row r="17" spans="2:8" ht="20.25" customHeight="1">
      <c r="B17" s="52">
        <f t="shared" si="0"/>
        <v>44651</v>
      </c>
      <c r="C17" s="21" t="s">
        <v>28</v>
      </c>
      <c r="D17" s="19">
        <v>500</v>
      </c>
      <c r="E17" s="19">
        <f t="shared" si="3"/>
        <v>1000</v>
      </c>
      <c r="F17" s="19">
        <f>1000</f>
        <v>1000</v>
      </c>
      <c r="G17" s="19">
        <f t="shared" si="2"/>
        <v>0</v>
      </c>
      <c r="H17" s="19">
        <v>0</v>
      </c>
    </row>
    <row r="18" spans="2:8" ht="20.25" customHeight="1">
      <c r="B18" s="12" t="s">
        <v>96</v>
      </c>
      <c r="C18" s="17">
        <f>COUNTA(C9:C17)</f>
        <v>9</v>
      </c>
      <c r="D18" s="16">
        <f>SUM(D9:D17)</f>
        <v>26000</v>
      </c>
      <c r="E18" s="16">
        <f>SUM(E9:E17)</f>
        <v>52000</v>
      </c>
      <c r="F18" s="16">
        <f>SUM(F9:F17)</f>
        <v>50000</v>
      </c>
      <c r="G18" s="16">
        <f>SUM(G9:G17)</f>
        <v>2000</v>
      </c>
      <c r="H18" s="19">
        <f>SUM(H9:H17)</f>
        <v>0</v>
      </c>
    </row>
    <row r="19" spans="2:8" ht="20.25" customHeight="1">
      <c r="B19" s="5"/>
    </row>
    <row r="20" spans="2:8" ht="20.25" customHeight="1">
      <c r="B20" s="5"/>
    </row>
    <row r="21" spans="2:8" ht="20.25" customHeight="1">
      <c r="B21" s="5" t="s">
        <v>105</v>
      </c>
      <c r="D21" s="3" t="s">
        <v>106</v>
      </c>
    </row>
    <row r="22" spans="2:8" ht="20.25" customHeight="1">
      <c r="B22" s="4"/>
    </row>
    <row r="24" spans="2:8" ht="20.25" customHeight="1">
      <c r="B24" s="206" t="s">
        <v>97</v>
      </c>
      <c r="C24" s="206"/>
      <c r="D24" s="206"/>
      <c r="E24" s="206"/>
      <c r="F24" s="206"/>
      <c r="G24" s="206"/>
      <c r="H24" s="206"/>
    </row>
  </sheetData>
  <mergeCells count="2">
    <mergeCell ref="B2:H2"/>
    <mergeCell ref="B24:H24"/>
  </mergeCells>
  <phoneticPr fontId="1" type="noConversion"/>
  <pageMargins left="0.7" right="0.7" top="0.75" bottom="0.75" header="0.3" footer="0.3"/>
  <pageSetup paperSize="9" scale="85"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8DCE8-A001-49F7-ACB0-97005E56D41B}">
  <sheetPr>
    <pageSetUpPr fitToPage="1"/>
  </sheetPr>
  <dimension ref="B1:H22"/>
  <sheetViews>
    <sheetView workbookViewId="0">
      <selection activeCell="F15" sqref="F15"/>
    </sheetView>
  </sheetViews>
  <sheetFormatPr defaultColWidth="9.140625" defaultRowHeight="20.25" customHeight="1"/>
  <cols>
    <col min="1" max="1" width="2.640625" style="3" customWidth="1"/>
    <col min="2" max="2" width="15.640625" style="3" customWidth="1"/>
    <col min="3" max="8" width="12.640625" style="3" customWidth="1"/>
    <col min="9" max="9" width="2.640625" style="3" customWidth="1"/>
    <col min="10" max="16384" width="9.140625" style="3"/>
  </cols>
  <sheetData>
    <row r="1" spans="2:8" ht="20.25" customHeight="1">
      <c r="B1" s="11"/>
    </row>
    <row r="2" spans="2:8" ht="20.25" customHeight="1">
      <c r="B2" s="205" t="s">
        <v>85</v>
      </c>
      <c r="C2" s="205"/>
      <c r="D2" s="205"/>
      <c r="E2" s="205"/>
      <c r="F2" s="205"/>
      <c r="G2" s="205"/>
      <c r="H2" s="205"/>
    </row>
    <row r="3" spans="2:8" ht="20.25" customHeight="1">
      <c r="B3" s="4"/>
    </row>
    <row r="4" spans="2:8" ht="20.25" customHeight="1">
      <c r="B4" s="5" t="s">
        <v>86</v>
      </c>
      <c r="C4" s="6">
        <v>44924</v>
      </c>
      <c r="D4" s="7"/>
      <c r="E4" s="7"/>
      <c r="F4" s="7"/>
    </row>
    <row r="5" spans="2:8" ht="20.25" customHeight="1">
      <c r="B5" s="5" t="s">
        <v>98</v>
      </c>
      <c r="C5" s="7" t="s">
        <v>99</v>
      </c>
      <c r="D5" s="9">
        <v>8250</v>
      </c>
      <c r="E5" s="7" t="s">
        <v>100</v>
      </c>
      <c r="F5" s="9">
        <f>ROUNDUP(D5/2,-1)</f>
        <v>4130</v>
      </c>
    </row>
    <row r="6" spans="2:8" ht="20.25" customHeight="1">
      <c r="B6" s="5" t="s">
        <v>101</v>
      </c>
      <c r="C6" s="6">
        <f>EDATE(C4,24)</f>
        <v>45655</v>
      </c>
      <c r="D6" s="6" t="s">
        <v>84</v>
      </c>
      <c r="E6" s="6">
        <f>EDATE(C6,60)-1</f>
        <v>47480</v>
      </c>
      <c r="F6" s="7"/>
    </row>
    <row r="7" spans="2:8" ht="20.25" customHeight="1">
      <c r="B7" s="5" t="s">
        <v>102</v>
      </c>
    </row>
    <row r="8" spans="2:8" ht="20.25" customHeight="1">
      <c r="B8" s="12" t="s">
        <v>90</v>
      </c>
      <c r="C8" s="12" t="s">
        <v>91</v>
      </c>
      <c r="D8" s="12" t="s">
        <v>103</v>
      </c>
      <c r="E8" s="12" t="s">
        <v>104</v>
      </c>
      <c r="F8" s="12" t="s">
        <v>93</v>
      </c>
      <c r="G8" s="12" t="s">
        <v>94</v>
      </c>
      <c r="H8" s="12" t="s">
        <v>95</v>
      </c>
    </row>
    <row r="9" spans="2:8" ht="20.25" customHeight="1">
      <c r="B9" s="52">
        <f t="shared" ref="B9:B15" si="0">$C$4</f>
        <v>44924</v>
      </c>
      <c r="C9" s="21" t="s">
        <v>206</v>
      </c>
      <c r="D9" s="19">
        <v>50000</v>
      </c>
      <c r="E9" s="19">
        <f t="shared" ref="E9:E15" si="1">D9*2</f>
        <v>100000</v>
      </c>
      <c r="F9" s="19">
        <f>10857+11943</f>
        <v>22800</v>
      </c>
      <c r="G9" s="19">
        <f t="shared" ref="G9:G15" si="2">E9-F9</f>
        <v>77200</v>
      </c>
      <c r="H9" s="19">
        <v>0</v>
      </c>
    </row>
    <row r="10" spans="2:8" ht="20.25" customHeight="1">
      <c r="B10" s="52">
        <f t="shared" si="0"/>
        <v>44924</v>
      </c>
      <c r="C10" s="21" t="s">
        <v>207</v>
      </c>
      <c r="D10" s="19">
        <v>10000</v>
      </c>
      <c r="E10" s="19">
        <f t="shared" si="1"/>
        <v>20000</v>
      </c>
      <c r="F10" s="19">
        <v>13000</v>
      </c>
      <c r="G10" s="19">
        <f t="shared" si="2"/>
        <v>7000</v>
      </c>
      <c r="H10" s="19">
        <v>0</v>
      </c>
    </row>
    <row r="11" spans="2:8" ht="20.25" customHeight="1">
      <c r="B11" s="52">
        <f t="shared" si="0"/>
        <v>44924</v>
      </c>
      <c r="C11" s="21" t="s">
        <v>208</v>
      </c>
      <c r="D11" s="19">
        <v>2000</v>
      </c>
      <c r="E11" s="19">
        <f t="shared" si="1"/>
        <v>4000</v>
      </c>
      <c r="F11" s="19">
        <f>2000+2000</f>
        <v>4000</v>
      </c>
      <c r="G11" s="19">
        <f t="shared" si="2"/>
        <v>0</v>
      </c>
      <c r="H11" s="19">
        <v>0</v>
      </c>
    </row>
    <row r="12" spans="2:8" ht="20.25" customHeight="1">
      <c r="B12" s="52">
        <f t="shared" si="0"/>
        <v>44924</v>
      </c>
      <c r="C12" s="21" t="s">
        <v>209</v>
      </c>
      <c r="D12" s="19">
        <v>2000</v>
      </c>
      <c r="E12" s="19">
        <f t="shared" si="1"/>
        <v>4000</v>
      </c>
      <c r="F12" s="19">
        <v>0</v>
      </c>
      <c r="G12" s="19">
        <f t="shared" si="2"/>
        <v>4000</v>
      </c>
      <c r="H12" s="19">
        <v>0</v>
      </c>
    </row>
    <row r="13" spans="2:8" ht="20.25" customHeight="1">
      <c r="B13" s="52">
        <f t="shared" si="0"/>
        <v>44924</v>
      </c>
      <c r="C13" s="21" t="s">
        <v>210</v>
      </c>
      <c r="D13" s="19">
        <v>2000</v>
      </c>
      <c r="E13" s="19">
        <f t="shared" si="1"/>
        <v>4000</v>
      </c>
      <c r="F13" s="19">
        <f>2000+2000</f>
        <v>4000</v>
      </c>
      <c r="G13" s="19">
        <f t="shared" si="2"/>
        <v>0</v>
      </c>
      <c r="H13" s="19">
        <v>0</v>
      </c>
    </row>
    <row r="14" spans="2:8" ht="20.25" customHeight="1">
      <c r="B14" s="52">
        <f t="shared" si="0"/>
        <v>44924</v>
      </c>
      <c r="C14" s="21" t="s">
        <v>211</v>
      </c>
      <c r="D14" s="19">
        <v>500</v>
      </c>
      <c r="E14" s="19">
        <f>D14/2*2</f>
        <v>500</v>
      </c>
      <c r="F14" s="19">
        <v>250</v>
      </c>
      <c r="G14" s="19">
        <v>0</v>
      </c>
      <c r="H14" s="19">
        <v>0</v>
      </c>
    </row>
    <row r="15" spans="2:8" ht="20.25" customHeight="1">
      <c r="B15" s="52">
        <f t="shared" si="0"/>
        <v>44924</v>
      </c>
      <c r="C15" s="22" t="s">
        <v>212</v>
      </c>
      <c r="D15" s="19">
        <v>1500</v>
      </c>
      <c r="E15" s="19">
        <f t="shared" si="1"/>
        <v>3000</v>
      </c>
      <c r="F15" s="19">
        <v>0</v>
      </c>
      <c r="G15" s="19">
        <f t="shared" si="2"/>
        <v>3000</v>
      </c>
      <c r="H15" s="19">
        <v>0</v>
      </c>
    </row>
    <row r="16" spans="2:8" ht="20.25" customHeight="1">
      <c r="B16" s="12" t="s">
        <v>96</v>
      </c>
      <c r="C16" s="17">
        <f>COUNTA(C9:C15)</f>
        <v>7</v>
      </c>
      <c r="D16" s="16">
        <f>SUM(D9:D15)</f>
        <v>68000</v>
      </c>
      <c r="E16" s="16">
        <f>SUM(E9:E15)</f>
        <v>135500</v>
      </c>
      <c r="F16" s="16">
        <f>SUM(F9:F15)</f>
        <v>44050</v>
      </c>
      <c r="G16" s="16">
        <f>SUM(G9:G15)</f>
        <v>91200</v>
      </c>
      <c r="H16" s="19">
        <f>SUM(H9:H15)</f>
        <v>0</v>
      </c>
    </row>
    <row r="17" spans="2:8" ht="20.25" customHeight="1">
      <c r="B17" s="5" t="s">
        <v>214</v>
      </c>
    </row>
    <row r="18" spans="2:8" ht="20.25" customHeight="1">
      <c r="B18" s="5"/>
    </row>
    <row r="19" spans="2:8" ht="20.25" customHeight="1">
      <c r="B19" s="5" t="s">
        <v>105</v>
      </c>
      <c r="D19" s="3" t="s">
        <v>106</v>
      </c>
    </row>
    <row r="20" spans="2:8" ht="20.25" customHeight="1">
      <c r="B20" s="4"/>
    </row>
    <row r="22" spans="2:8" ht="20.25" customHeight="1">
      <c r="B22" s="206" t="s">
        <v>97</v>
      </c>
      <c r="C22" s="206"/>
      <c r="D22" s="206"/>
      <c r="E22" s="206"/>
      <c r="F22" s="206"/>
      <c r="G22" s="206"/>
      <c r="H22" s="206"/>
    </row>
  </sheetData>
  <mergeCells count="2">
    <mergeCell ref="B2:H2"/>
    <mergeCell ref="B22:H22"/>
  </mergeCells>
  <phoneticPr fontId="1" type="noConversion"/>
  <pageMargins left="0.7" right="0.7" top="0.75" bottom="0.75" header="0.3" footer="0.3"/>
  <pageSetup paperSize="9" scale="85"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84F5F-56CE-41A3-AC91-22B94290370E}">
  <dimension ref="B1:H17"/>
  <sheetViews>
    <sheetView workbookViewId="0">
      <selection activeCell="G21" sqref="G21"/>
    </sheetView>
  </sheetViews>
  <sheetFormatPr defaultColWidth="9.140625" defaultRowHeight="20.25" customHeight="1"/>
  <cols>
    <col min="1" max="1" width="2.640625" style="3" customWidth="1"/>
    <col min="2" max="2" width="15.640625" style="3" customWidth="1"/>
    <col min="3" max="8" width="12.640625" style="3" customWidth="1"/>
    <col min="9" max="9" width="2.640625" style="3" customWidth="1"/>
    <col min="10" max="16384" width="9.140625" style="3"/>
  </cols>
  <sheetData>
    <row r="1" spans="2:8" ht="20.25" customHeight="1">
      <c r="B1" s="11"/>
    </row>
    <row r="2" spans="2:8" ht="20.25" customHeight="1">
      <c r="B2" s="205" t="s">
        <v>85</v>
      </c>
      <c r="C2" s="205"/>
      <c r="D2" s="205"/>
      <c r="E2" s="205"/>
      <c r="F2" s="205"/>
      <c r="G2" s="205"/>
      <c r="H2" s="205"/>
    </row>
    <row r="3" spans="2:8" ht="20.25" customHeight="1">
      <c r="B3" s="4"/>
    </row>
    <row r="4" spans="2:8" ht="20.25" customHeight="1">
      <c r="B4" s="5" t="s">
        <v>86</v>
      </c>
      <c r="C4" s="6">
        <v>45015</v>
      </c>
      <c r="D4" s="7"/>
      <c r="E4" s="7"/>
      <c r="F4" s="7"/>
    </row>
    <row r="5" spans="2:8" ht="20.25" customHeight="1">
      <c r="B5" s="5" t="s">
        <v>98</v>
      </c>
      <c r="C5" s="7" t="s">
        <v>99</v>
      </c>
      <c r="D5" s="9">
        <v>8250</v>
      </c>
      <c r="E5" s="7" t="s">
        <v>100</v>
      </c>
      <c r="F5" s="9">
        <f>ROUNDUP(D5/2,-1)</f>
        <v>4130</v>
      </c>
    </row>
    <row r="6" spans="2:8" ht="20.25" customHeight="1">
      <c r="B6" s="5" t="s">
        <v>101</v>
      </c>
      <c r="C6" s="6">
        <f>EDATE(C4,36)</f>
        <v>46111</v>
      </c>
      <c r="D6" s="6" t="s">
        <v>84</v>
      </c>
      <c r="E6" s="6">
        <f>EDATE(C6,48)-1</f>
        <v>47571</v>
      </c>
      <c r="F6" s="7"/>
    </row>
    <row r="7" spans="2:8" ht="20.25" customHeight="1">
      <c r="B7" s="5" t="s">
        <v>102</v>
      </c>
    </row>
    <row r="8" spans="2:8" ht="20.25" customHeight="1">
      <c r="B8" s="12" t="s">
        <v>90</v>
      </c>
      <c r="C8" s="12" t="s">
        <v>91</v>
      </c>
      <c r="D8" s="12" t="s">
        <v>103</v>
      </c>
      <c r="E8" s="12" t="s">
        <v>104</v>
      </c>
      <c r="F8" s="12" t="s">
        <v>93</v>
      </c>
      <c r="G8" s="12" t="s">
        <v>94</v>
      </c>
      <c r="H8" s="12" t="s">
        <v>95</v>
      </c>
    </row>
    <row r="9" spans="2:8" ht="20.25" customHeight="1">
      <c r="B9" s="52">
        <f t="shared" ref="B9:B10" si="0">$C$4</f>
        <v>45015</v>
      </c>
      <c r="C9" s="21" t="s">
        <v>111</v>
      </c>
      <c r="D9" s="19">
        <v>1000</v>
      </c>
      <c r="E9" s="19">
        <f t="shared" ref="E9:E10" si="1">D9*2</f>
        <v>2000</v>
      </c>
      <c r="F9" s="19">
        <v>0</v>
      </c>
      <c r="G9" s="19">
        <f t="shared" ref="G9:G10" si="2">E9-F9</f>
        <v>2000</v>
      </c>
      <c r="H9" s="19"/>
    </row>
    <row r="10" spans="2:8" ht="20.25" customHeight="1">
      <c r="B10" s="52">
        <f t="shared" si="0"/>
        <v>45015</v>
      </c>
      <c r="C10" s="22" t="s">
        <v>112</v>
      </c>
      <c r="D10" s="19">
        <v>1000</v>
      </c>
      <c r="E10" s="19">
        <f t="shared" si="1"/>
        <v>2000</v>
      </c>
      <c r="F10" s="19">
        <v>0</v>
      </c>
      <c r="G10" s="19">
        <f t="shared" si="2"/>
        <v>2000</v>
      </c>
      <c r="H10" s="19"/>
    </row>
    <row r="11" spans="2:8" ht="20.25" customHeight="1">
      <c r="B11" s="12" t="s">
        <v>96</v>
      </c>
      <c r="C11" s="17">
        <f>COUNTA(C9:C10)</f>
        <v>2</v>
      </c>
      <c r="D11" s="16">
        <f>SUM(D9:D10)</f>
        <v>2000</v>
      </c>
      <c r="E11" s="16">
        <f>SUM(E9:E10)</f>
        <v>4000</v>
      </c>
      <c r="F11" s="16">
        <f>SUM(F9:F10)</f>
        <v>0</v>
      </c>
      <c r="G11" s="16">
        <f>SUM(G9:G10)</f>
        <v>4000</v>
      </c>
      <c r="H11" s="19">
        <f>SUM(H9:H10)</f>
        <v>0</v>
      </c>
    </row>
    <row r="12" spans="2:8" ht="20.25" customHeight="1">
      <c r="B12" s="5"/>
    </row>
    <row r="13" spans="2:8" ht="20.25" customHeight="1">
      <c r="B13" s="5"/>
    </row>
    <row r="14" spans="2:8" ht="20.25" customHeight="1">
      <c r="B14" s="5" t="s">
        <v>105</v>
      </c>
      <c r="D14" s="3" t="s">
        <v>106</v>
      </c>
    </row>
    <row r="15" spans="2:8" ht="20.25" customHeight="1">
      <c r="B15" s="4"/>
    </row>
    <row r="17" spans="2:8" ht="20.25" customHeight="1">
      <c r="B17" s="206" t="s">
        <v>97</v>
      </c>
      <c r="C17" s="206"/>
      <c r="D17" s="206"/>
      <c r="E17" s="206"/>
      <c r="F17" s="206"/>
      <c r="G17" s="206"/>
      <c r="H17" s="206"/>
    </row>
  </sheetData>
  <mergeCells count="2">
    <mergeCell ref="B2:H2"/>
    <mergeCell ref="B17:H17"/>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58247-E941-4B16-AD18-60631D8E0A69}">
  <dimension ref="B1:H22"/>
  <sheetViews>
    <sheetView workbookViewId="0">
      <selection activeCell="F25" sqref="F25"/>
    </sheetView>
  </sheetViews>
  <sheetFormatPr defaultColWidth="9.140625" defaultRowHeight="20.25" customHeight="1"/>
  <cols>
    <col min="1" max="1" width="2.640625" style="3" customWidth="1"/>
    <col min="2" max="2" width="15.640625" style="3" customWidth="1"/>
    <col min="3" max="8" width="12.640625" style="3" customWidth="1"/>
    <col min="9" max="9" width="2.640625" style="3" customWidth="1"/>
    <col min="10" max="16384" width="9.140625" style="3"/>
  </cols>
  <sheetData>
    <row r="1" spans="2:8" ht="20.25" customHeight="1">
      <c r="B1" s="11"/>
    </row>
    <row r="2" spans="2:8" ht="20.25" customHeight="1">
      <c r="B2" s="205" t="s">
        <v>85</v>
      </c>
      <c r="C2" s="205"/>
      <c r="D2" s="205"/>
      <c r="E2" s="205"/>
      <c r="F2" s="205"/>
      <c r="G2" s="205"/>
      <c r="H2" s="205"/>
    </row>
    <row r="3" spans="2:8" ht="20.25" customHeight="1">
      <c r="B3" s="4"/>
    </row>
    <row r="4" spans="2:8" ht="20.25" customHeight="1">
      <c r="B4" s="5" t="s">
        <v>86</v>
      </c>
      <c r="C4" s="6">
        <v>45379</v>
      </c>
      <c r="D4" s="7"/>
      <c r="E4" s="7"/>
      <c r="F4" s="7"/>
    </row>
    <row r="5" spans="2:8" ht="20.25" customHeight="1">
      <c r="B5" s="5" t="s">
        <v>98</v>
      </c>
      <c r="C5" s="7" t="s">
        <v>99</v>
      </c>
      <c r="D5" s="9">
        <v>10290</v>
      </c>
      <c r="E5" s="7" t="s">
        <v>100</v>
      </c>
      <c r="F5" s="9">
        <f>ROUNDUP(D5/2,-1)</f>
        <v>5150</v>
      </c>
    </row>
    <row r="6" spans="2:8" ht="20.25" customHeight="1">
      <c r="B6" s="5" t="s">
        <v>101</v>
      </c>
      <c r="C6" s="6">
        <f>EDATE(C4,24)</f>
        <v>46109</v>
      </c>
      <c r="D6" s="6" t="s">
        <v>84</v>
      </c>
      <c r="E6" s="6">
        <f>EDATE(C6,60)</f>
        <v>47935</v>
      </c>
      <c r="F6" s="7"/>
    </row>
    <row r="7" spans="2:8" ht="20.25" customHeight="1">
      <c r="B7" s="5" t="s">
        <v>102</v>
      </c>
    </row>
    <row r="8" spans="2:8" ht="20.25" customHeight="1">
      <c r="B8" s="12" t="s">
        <v>90</v>
      </c>
      <c r="C8" s="12" t="s">
        <v>91</v>
      </c>
      <c r="D8" s="12" t="s">
        <v>103</v>
      </c>
      <c r="E8" s="12" t="s">
        <v>104</v>
      </c>
      <c r="F8" s="12" t="s">
        <v>93</v>
      </c>
      <c r="G8" s="12" t="s">
        <v>94</v>
      </c>
      <c r="H8" s="12" t="s">
        <v>95</v>
      </c>
    </row>
    <row r="9" spans="2:8" ht="20.25" customHeight="1">
      <c r="B9" s="52">
        <f t="shared" ref="B9:B15" si="0">$C$4</f>
        <v>45379</v>
      </c>
      <c r="C9" s="12" t="s">
        <v>14</v>
      </c>
      <c r="D9" s="19">
        <v>15000</v>
      </c>
      <c r="E9" s="19">
        <f t="shared" ref="E9:E15" si="1">D9*2</f>
        <v>30000</v>
      </c>
      <c r="F9" s="19">
        <v>0</v>
      </c>
      <c r="G9" s="19">
        <f t="shared" ref="G9:G15" si="2">E9-F9</f>
        <v>30000</v>
      </c>
      <c r="H9" s="19"/>
    </row>
    <row r="10" spans="2:8" ht="20.25" customHeight="1">
      <c r="B10" s="52">
        <f t="shared" si="0"/>
        <v>45379</v>
      </c>
      <c r="C10" s="12" t="s">
        <v>13</v>
      </c>
      <c r="D10" s="19">
        <v>15000</v>
      </c>
      <c r="E10" s="19">
        <f t="shared" si="1"/>
        <v>30000</v>
      </c>
      <c r="F10" s="19">
        <v>0</v>
      </c>
      <c r="G10" s="19">
        <f t="shared" si="2"/>
        <v>30000</v>
      </c>
      <c r="H10" s="19"/>
    </row>
    <row r="11" spans="2:8" ht="20.25" customHeight="1">
      <c r="B11" s="52">
        <f t="shared" si="0"/>
        <v>45379</v>
      </c>
      <c r="C11" s="12" t="s">
        <v>12</v>
      </c>
      <c r="D11" s="19">
        <v>10000</v>
      </c>
      <c r="E11" s="19">
        <f t="shared" si="1"/>
        <v>20000</v>
      </c>
      <c r="F11" s="19">
        <v>0</v>
      </c>
      <c r="G11" s="19">
        <f t="shared" si="2"/>
        <v>20000</v>
      </c>
      <c r="H11" s="19"/>
    </row>
    <row r="12" spans="2:8" ht="20.25" customHeight="1">
      <c r="B12" s="52">
        <f t="shared" si="0"/>
        <v>45379</v>
      </c>
      <c r="C12" s="12" t="s">
        <v>10</v>
      </c>
      <c r="D12" s="19">
        <v>10000</v>
      </c>
      <c r="E12" s="19">
        <f t="shared" si="1"/>
        <v>20000</v>
      </c>
      <c r="F12" s="19">
        <v>0</v>
      </c>
      <c r="G12" s="19">
        <f t="shared" si="2"/>
        <v>20000</v>
      </c>
      <c r="H12" s="19"/>
    </row>
    <row r="13" spans="2:8" ht="20.25" customHeight="1">
      <c r="B13" s="52">
        <f t="shared" si="0"/>
        <v>45379</v>
      </c>
      <c r="C13" s="20" t="s">
        <v>109</v>
      </c>
      <c r="D13" s="19">
        <v>10000</v>
      </c>
      <c r="E13" s="19">
        <f t="shared" si="1"/>
        <v>20000</v>
      </c>
      <c r="F13" s="19">
        <v>0</v>
      </c>
      <c r="G13" s="19">
        <v>0</v>
      </c>
      <c r="H13" s="19"/>
    </row>
    <row r="14" spans="2:8" ht="20.25" customHeight="1">
      <c r="B14" s="52">
        <f t="shared" si="0"/>
        <v>45379</v>
      </c>
      <c r="C14" s="12" t="s">
        <v>7</v>
      </c>
      <c r="D14" s="19">
        <v>1000</v>
      </c>
      <c r="E14" s="19">
        <f t="shared" si="1"/>
        <v>2000</v>
      </c>
      <c r="F14" s="19">
        <v>0</v>
      </c>
      <c r="G14" s="19">
        <f t="shared" si="2"/>
        <v>2000</v>
      </c>
      <c r="H14" s="19"/>
    </row>
    <row r="15" spans="2:8" ht="20.25" customHeight="1">
      <c r="B15" s="52">
        <f t="shared" si="0"/>
        <v>45379</v>
      </c>
      <c r="C15" s="12" t="s">
        <v>6</v>
      </c>
      <c r="D15" s="19">
        <v>300</v>
      </c>
      <c r="E15" s="19">
        <f t="shared" si="1"/>
        <v>600</v>
      </c>
      <c r="F15" s="19">
        <v>0</v>
      </c>
      <c r="G15" s="19">
        <f t="shared" si="2"/>
        <v>600</v>
      </c>
      <c r="H15" s="19"/>
    </row>
    <row r="16" spans="2:8" ht="20.25" customHeight="1">
      <c r="B16" s="12" t="s">
        <v>96</v>
      </c>
      <c r="C16" s="17">
        <f>COUNTA(C9:C15)</f>
        <v>7</v>
      </c>
      <c r="D16" s="16">
        <f t="shared" ref="D16:H16" si="3">SUM(D9:D15)</f>
        <v>61300</v>
      </c>
      <c r="E16" s="16">
        <f t="shared" si="3"/>
        <v>122600</v>
      </c>
      <c r="F16" s="16">
        <f t="shared" si="3"/>
        <v>0</v>
      </c>
      <c r="G16" s="16">
        <f t="shared" si="3"/>
        <v>102600</v>
      </c>
      <c r="H16" s="19">
        <f t="shared" si="3"/>
        <v>0</v>
      </c>
    </row>
    <row r="17" spans="2:8" ht="20.25" customHeight="1">
      <c r="B17" s="5" t="s">
        <v>448</v>
      </c>
    </row>
    <row r="18" spans="2:8" ht="20.25" customHeight="1">
      <c r="B18" s="5"/>
    </row>
    <row r="19" spans="2:8" ht="20.25" customHeight="1">
      <c r="B19" s="5" t="s">
        <v>105</v>
      </c>
      <c r="D19" s="3" t="s">
        <v>106</v>
      </c>
    </row>
    <row r="20" spans="2:8" ht="20.25" customHeight="1">
      <c r="B20" s="4"/>
    </row>
    <row r="22" spans="2:8" ht="20.25" customHeight="1">
      <c r="B22" s="206" t="s">
        <v>97</v>
      </c>
      <c r="C22" s="206"/>
      <c r="D22" s="206"/>
      <c r="E22" s="206"/>
      <c r="F22" s="206"/>
      <c r="G22" s="206"/>
      <c r="H22" s="206"/>
    </row>
  </sheetData>
  <mergeCells count="2">
    <mergeCell ref="B22:H22"/>
    <mergeCell ref="B2:H2"/>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4F2FB-1E00-498C-B242-E54037394E82}">
  <dimension ref="A2:AB91"/>
  <sheetViews>
    <sheetView showGridLines="0" zoomScaleNormal="100" workbookViewId="0">
      <selection activeCell="G13" activeCellId="1" sqref="G19 G13"/>
    </sheetView>
  </sheetViews>
  <sheetFormatPr defaultColWidth="9.140625" defaultRowHeight="15" outlineLevelRow="1" outlineLevelCol="1"/>
  <cols>
    <col min="1" max="1" width="2.640625" style="143" customWidth="1"/>
    <col min="2" max="2" width="3.640625" style="144" customWidth="1"/>
    <col min="3" max="3" width="3.640625" style="145" customWidth="1"/>
    <col min="4" max="4" width="29" style="143" customWidth="1"/>
    <col min="5" max="5" width="17.140625" style="146" bestFit="1" customWidth="1"/>
    <col min="6" max="6" width="16.85546875" style="146" customWidth="1"/>
    <col min="7" max="7" width="23.0703125" style="148" bestFit="1" customWidth="1"/>
    <col min="8" max="8" width="52.42578125" style="143" bestFit="1" customWidth="1"/>
    <col min="9" max="26" width="9.140625" style="143" hidden="1" customWidth="1" outlineLevel="1"/>
    <col min="27" max="27" width="5.42578125" style="143" hidden="1" customWidth="1" outlineLevel="1"/>
    <col min="28" max="28" width="9.140625" style="143" collapsed="1"/>
    <col min="29" max="16384" width="9.140625" style="143"/>
  </cols>
  <sheetData>
    <row r="2" spans="1:8">
      <c r="D2" s="143" t="s">
        <v>449</v>
      </c>
      <c r="F2" s="147" t="s">
        <v>450</v>
      </c>
    </row>
    <row r="3" spans="1:8">
      <c r="D3" s="143" t="s">
        <v>451</v>
      </c>
    </row>
    <row r="4" spans="1:8">
      <c r="D4" s="149" t="s">
        <v>452</v>
      </c>
    </row>
    <row r="5" spans="1:8">
      <c r="D5" s="143" t="s">
        <v>453</v>
      </c>
    </row>
    <row r="6" spans="1:8">
      <c r="D6" s="143" t="s">
        <v>454</v>
      </c>
    </row>
    <row r="7" spans="1:8">
      <c r="D7" s="143" t="s">
        <v>455</v>
      </c>
    </row>
    <row r="8" spans="1:8">
      <c r="D8" s="149" t="s">
        <v>456</v>
      </c>
    </row>
    <row r="10" spans="1:8">
      <c r="A10" s="145" t="s">
        <v>457</v>
      </c>
      <c r="B10" s="147"/>
      <c r="E10" s="150" t="s">
        <v>458</v>
      </c>
    </row>
    <row r="12" spans="1:8" s="151" customFormat="1">
      <c r="B12" s="152" t="s">
        <v>459</v>
      </c>
      <c r="C12" s="201" t="s">
        <v>460</v>
      </c>
      <c r="D12" s="202"/>
      <c r="E12" s="153" t="s">
        <v>461</v>
      </c>
      <c r="F12" s="154" t="s">
        <v>462</v>
      </c>
      <c r="G12" s="155" t="s">
        <v>463</v>
      </c>
      <c r="H12" s="154" t="s">
        <v>464</v>
      </c>
    </row>
    <row r="13" spans="1:8">
      <c r="B13" s="156">
        <v>1</v>
      </c>
      <c r="C13" s="157" t="s">
        <v>465</v>
      </c>
      <c r="D13" s="158"/>
      <c r="E13" s="159" t="s">
        <v>466</v>
      </c>
      <c r="F13" s="160" t="s">
        <v>467</v>
      </c>
      <c r="G13" s="200">
        <v>46132</v>
      </c>
      <c r="H13" s="161" t="s">
        <v>468</v>
      </c>
    </row>
    <row r="14" spans="1:8" outlineLevel="1">
      <c r="B14" s="162"/>
      <c r="C14" s="163"/>
      <c r="D14" s="164" t="s">
        <v>469</v>
      </c>
      <c r="E14" s="165"/>
      <c r="F14" s="166"/>
      <c r="G14" s="167"/>
      <c r="H14" s="168" t="s">
        <v>470</v>
      </c>
    </row>
    <row r="15" spans="1:8" outlineLevel="1">
      <c r="B15" s="162"/>
      <c r="C15" s="163"/>
      <c r="D15" s="164" t="s">
        <v>471</v>
      </c>
      <c r="E15" s="165"/>
      <c r="F15" s="166"/>
      <c r="G15" s="167"/>
      <c r="H15" s="168"/>
    </row>
    <row r="16" spans="1:8" outlineLevel="1">
      <c r="B16" s="162"/>
      <c r="C16" s="163"/>
      <c r="D16" s="164" t="s">
        <v>472</v>
      </c>
      <c r="E16" s="165"/>
      <c r="F16" s="166"/>
      <c r="G16" s="167"/>
      <c r="H16" s="168"/>
    </row>
    <row r="17" spans="2:8" outlineLevel="1">
      <c r="B17" s="162"/>
      <c r="C17" s="163"/>
      <c r="D17" s="164"/>
      <c r="E17" s="165"/>
      <c r="F17" s="166"/>
      <c r="G17" s="167"/>
      <c r="H17" s="168"/>
    </row>
    <row r="18" spans="2:8">
      <c r="B18" s="169">
        <v>2</v>
      </c>
      <c r="C18" s="170" t="s">
        <v>473</v>
      </c>
      <c r="D18" s="171"/>
      <c r="E18" s="172" t="s">
        <v>466</v>
      </c>
      <c r="F18" s="173" t="s">
        <v>474</v>
      </c>
      <c r="G18" s="174">
        <f>WORKDAY(G13,1)</f>
        <v>46133</v>
      </c>
      <c r="H18" s="175" t="s">
        <v>475</v>
      </c>
    </row>
    <row r="19" spans="2:8">
      <c r="B19" s="169">
        <v>3</v>
      </c>
      <c r="C19" s="170" t="s">
        <v>476</v>
      </c>
      <c r="D19" s="171"/>
      <c r="E19" s="172" t="s">
        <v>477</v>
      </c>
      <c r="F19" s="173" t="s">
        <v>478</v>
      </c>
      <c r="G19" s="199">
        <f>G18+1</f>
        <v>46134</v>
      </c>
      <c r="H19" s="175"/>
    </row>
    <row r="20" spans="2:8" outlineLevel="1">
      <c r="B20" s="162"/>
      <c r="C20" s="163"/>
      <c r="D20" s="164" t="s">
        <v>479</v>
      </c>
      <c r="E20" s="165"/>
      <c r="F20" s="166"/>
      <c r="G20" s="167"/>
      <c r="H20" s="168"/>
    </row>
    <row r="21" spans="2:8" outlineLevel="1">
      <c r="B21" s="162"/>
      <c r="C21" s="163"/>
      <c r="D21" s="164" t="s">
        <v>480</v>
      </c>
      <c r="E21" s="165"/>
      <c r="F21" s="166"/>
      <c r="G21" s="167"/>
      <c r="H21" s="168"/>
    </row>
    <row r="22" spans="2:8" outlineLevel="1">
      <c r="B22" s="162"/>
      <c r="C22" s="163"/>
      <c r="D22" s="164" t="s">
        <v>481</v>
      </c>
      <c r="E22" s="165"/>
      <c r="F22" s="166"/>
      <c r="G22" s="167"/>
      <c r="H22" s="168"/>
    </row>
    <row r="23" spans="2:8" outlineLevel="1">
      <c r="B23" s="162"/>
      <c r="C23" s="163"/>
      <c r="D23" s="164" t="s">
        <v>521</v>
      </c>
      <c r="E23" s="165"/>
      <c r="F23" s="166" t="s">
        <v>509</v>
      </c>
      <c r="G23" s="167">
        <f>G46</f>
        <v>46135</v>
      </c>
      <c r="H23" s="178" t="s">
        <v>582</v>
      </c>
    </row>
    <row r="24" spans="2:8" outlineLevel="1">
      <c r="B24" s="162"/>
      <c r="C24" s="163"/>
      <c r="D24" s="164"/>
      <c r="E24" s="165"/>
      <c r="F24" s="166"/>
      <c r="G24" s="167"/>
      <c r="H24" s="168"/>
    </row>
    <row r="25" spans="2:8">
      <c r="B25" s="169">
        <v>3.1</v>
      </c>
      <c r="C25" s="170" t="s">
        <v>575</v>
      </c>
      <c r="D25" s="190"/>
      <c r="E25" s="191" t="s">
        <v>482</v>
      </c>
      <c r="F25" s="192" t="s">
        <v>483</v>
      </c>
      <c r="G25" s="174">
        <f>G19</f>
        <v>46134</v>
      </c>
      <c r="H25" s="193" t="s">
        <v>484</v>
      </c>
    </row>
    <row r="26" spans="2:8" outlineLevel="1">
      <c r="B26" s="195"/>
      <c r="C26" s="196"/>
      <c r="D26" s="194" t="s">
        <v>576</v>
      </c>
      <c r="E26" s="198"/>
      <c r="F26" s="197"/>
      <c r="G26" s="167"/>
      <c r="H26" s="178" t="s">
        <v>578</v>
      </c>
    </row>
    <row r="27" spans="2:8" outlineLevel="1">
      <c r="B27" s="195"/>
      <c r="C27" s="196"/>
      <c r="D27" s="194" t="s">
        <v>577</v>
      </c>
      <c r="E27" s="198"/>
      <c r="F27" s="197"/>
      <c r="G27" s="167"/>
      <c r="H27" s="178"/>
    </row>
    <row r="28" spans="2:8" outlineLevel="1">
      <c r="B28" s="195"/>
      <c r="C28" s="196"/>
      <c r="D28" s="194" t="s">
        <v>579</v>
      </c>
      <c r="E28" s="198"/>
      <c r="F28" s="197"/>
      <c r="G28" s="167"/>
      <c r="H28" s="178" t="s">
        <v>580</v>
      </c>
    </row>
    <row r="29" spans="2:8" outlineLevel="1">
      <c r="B29" s="195"/>
      <c r="C29" s="196"/>
      <c r="D29" s="194" t="s">
        <v>561</v>
      </c>
      <c r="E29" s="198"/>
      <c r="F29" s="197"/>
      <c r="G29" s="167"/>
      <c r="H29" s="178"/>
    </row>
    <row r="30" spans="2:8" outlineLevel="1">
      <c r="B30" s="195"/>
      <c r="C30" s="196"/>
      <c r="D30" s="194"/>
      <c r="E30" s="198"/>
      <c r="F30" s="197"/>
      <c r="G30" s="167"/>
      <c r="H30" s="178"/>
    </row>
    <row r="31" spans="2:8">
      <c r="B31" s="169">
        <v>3.2</v>
      </c>
      <c r="C31" s="170" t="s">
        <v>485</v>
      </c>
      <c r="D31" s="190"/>
      <c r="E31" s="191" t="s">
        <v>486</v>
      </c>
      <c r="F31" s="192" t="s">
        <v>487</v>
      </c>
      <c r="G31" s="174">
        <f>IF(NETWORKDAYS(G19+5,G19+5,)=1,G19+5,WORKDAY(G19+5,1,))</f>
        <v>46139</v>
      </c>
      <c r="H31" s="193" t="s">
        <v>488</v>
      </c>
    </row>
    <row r="32" spans="2:8" outlineLevel="1">
      <c r="B32" s="162"/>
      <c r="C32" s="163"/>
      <c r="D32" s="164" t="s">
        <v>489</v>
      </c>
      <c r="E32" s="165"/>
      <c r="F32" s="166"/>
      <c r="G32" s="167"/>
      <c r="H32" s="168"/>
    </row>
    <row r="33" spans="2:8" outlineLevel="1">
      <c r="B33" s="162"/>
      <c r="C33" s="163"/>
      <c r="D33" s="164" t="s">
        <v>490</v>
      </c>
      <c r="E33" s="165"/>
      <c r="F33" s="166"/>
      <c r="G33" s="167"/>
      <c r="H33" s="168"/>
    </row>
    <row r="34" spans="2:8" outlineLevel="1">
      <c r="B34" s="162"/>
      <c r="C34" s="163"/>
      <c r="D34" s="164" t="s">
        <v>491</v>
      </c>
      <c r="E34" s="165"/>
      <c r="F34" s="166"/>
      <c r="G34" s="167"/>
      <c r="H34" s="168"/>
    </row>
    <row r="35" spans="2:8" outlineLevel="1">
      <c r="B35" s="162"/>
      <c r="C35" s="163"/>
      <c r="D35" s="164" t="s">
        <v>492</v>
      </c>
      <c r="E35" s="165"/>
      <c r="F35" s="166"/>
      <c r="G35" s="167"/>
      <c r="H35" s="168"/>
    </row>
    <row r="36" spans="2:8" outlineLevel="1">
      <c r="B36" s="162"/>
      <c r="C36" s="163"/>
      <c r="D36" s="164" t="s">
        <v>490</v>
      </c>
      <c r="E36" s="165"/>
      <c r="F36" s="166"/>
      <c r="G36" s="167"/>
      <c r="H36" s="168"/>
    </row>
    <row r="37" spans="2:8" outlineLevel="1">
      <c r="B37" s="162"/>
      <c r="C37" s="163"/>
      <c r="D37" s="164" t="s">
        <v>491</v>
      </c>
      <c r="E37" s="165"/>
      <c r="F37" s="166"/>
      <c r="G37" s="167"/>
      <c r="H37" s="168"/>
    </row>
    <row r="38" spans="2:8" outlineLevel="1">
      <c r="B38" s="162"/>
      <c r="C38" s="163"/>
      <c r="D38" s="164"/>
      <c r="E38" s="165"/>
      <c r="F38" s="166"/>
      <c r="G38" s="167"/>
      <c r="H38" s="168"/>
    </row>
    <row r="39" spans="2:8">
      <c r="B39" s="169">
        <v>3.3</v>
      </c>
      <c r="C39" s="170" t="s">
        <v>493</v>
      </c>
      <c r="D39" s="190"/>
      <c r="E39" s="191" t="s">
        <v>494</v>
      </c>
      <c r="F39" s="192"/>
      <c r="G39" s="174"/>
      <c r="H39" s="193" t="s">
        <v>495</v>
      </c>
    </row>
    <row r="40" spans="2:8" outlineLevel="1">
      <c r="B40" s="162"/>
      <c r="C40" s="163"/>
      <c r="D40" s="164" t="s">
        <v>496</v>
      </c>
      <c r="E40" s="165" t="s">
        <v>497</v>
      </c>
      <c r="F40" s="166"/>
      <c r="G40" s="167"/>
      <c r="H40" s="168" t="s">
        <v>581</v>
      </c>
    </row>
    <row r="41" spans="2:8" outlineLevel="1">
      <c r="B41" s="162"/>
      <c r="C41" s="163"/>
      <c r="D41" s="164" t="s">
        <v>498</v>
      </c>
      <c r="E41" s="165" t="s">
        <v>499</v>
      </c>
      <c r="F41" s="166"/>
      <c r="G41" s="167"/>
      <c r="H41" s="168" t="s">
        <v>500</v>
      </c>
    </row>
    <row r="42" spans="2:8" outlineLevel="1">
      <c r="B42" s="162"/>
      <c r="C42" s="163"/>
      <c r="D42" s="164" t="s">
        <v>501</v>
      </c>
      <c r="E42" s="165" t="s">
        <v>502</v>
      </c>
      <c r="F42" s="166"/>
      <c r="G42" s="167"/>
      <c r="H42" s="168" t="s">
        <v>503</v>
      </c>
    </row>
    <row r="43" spans="2:8" outlineLevel="1">
      <c r="B43" s="162"/>
      <c r="C43" s="163"/>
      <c r="D43" s="164" t="s">
        <v>504</v>
      </c>
      <c r="E43" s="165"/>
      <c r="F43" s="166"/>
      <c r="G43" s="167"/>
      <c r="H43" s="168" t="s">
        <v>505</v>
      </c>
    </row>
    <row r="44" spans="2:8" outlineLevel="1">
      <c r="B44" s="162"/>
      <c r="C44" s="163"/>
      <c r="D44" s="164" t="s">
        <v>506</v>
      </c>
      <c r="E44" s="165"/>
      <c r="F44" s="166"/>
      <c r="G44" s="167"/>
      <c r="H44" s="168"/>
    </row>
    <row r="45" spans="2:8" outlineLevel="1">
      <c r="B45" s="162"/>
      <c r="C45" s="163"/>
      <c r="D45" s="164"/>
      <c r="E45" s="165"/>
      <c r="F45" s="166"/>
      <c r="G45" s="167"/>
      <c r="H45" s="168"/>
    </row>
    <row r="46" spans="2:8">
      <c r="B46" s="169">
        <v>4</v>
      </c>
      <c r="C46" s="170" t="s">
        <v>507</v>
      </c>
      <c r="D46" s="171"/>
      <c r="E46" s="172" t="s">
        <v>508</v>
      </c>
      <c r="F46" s="173" t="s">
        <v>509</v>
      </c>
      <c r="G46" s="174">
        <f>WORKDAY(G19,1)</f>
        <v>46135</v>
      </c>
      <c r="H46" s="175"/>
    </row>
    <row r="47" spans="2:8" outlineLevel="1">
      <c r="B47" s="162"/>
      <c r="C47" s="163"/>
      <c r="D47" s="164" t="s">
        <v>510</v>
      </c>
      <c r="E47" s="165" t="s">
        <v>511</v>
      </c>
      <c r="F47" s="166"/>
      <c r="G47" s="176"/>
      <c r="H47" s="177"/>
    </row>
    <row r="48" spans="2:8" outlineLevel="1">
      <c r="B48" s="162"/>
      <c r="C48" s="163"/>
      <c r="D48" s="164" t="s">
        <v>512</v>
      </c>
      <c r="E48" s="165" t="s">
        <v>513</v>
      </c>
      <c r="F48" s="166"/>
      <c r="G48" s="167"/>
      <c r="H48" s="168"/>
    </row>
    <row r="49" spans="2:8" outlineLevel="1">
      <c r="B49" s="162"/>
      <c r="C49" s="163"/>
      <c r="D49" s="164" t="s">
        <v>514</v>
      </c>
      <c r="E49" s="165" t="s">
        <v>513</v>
      </c>
      <c r="F49" s="166"/>
      <c r="G49" s="167"/>
      <c r="H49" s="168"/>
    </row>
    <row r="50" spans="2:8" outlineLevel="1">
      <c r="B50" s="162"/>
      <c r="C50" s="163"/>
      <c r="D50" s="164" t="s">
        <v>515</v>
      </c>
      <c r="E50" s="165" t="s">
        <v>584</v>
      </c>
      <c r="F50" s="166"/>
      <c r="G50" s="176"/>
      <c r="H50" s="168"/>
    </row>
    <row r="51" spans="2:8" outlineLevel="1">
      <c r="B51" s="162"/>
      <c r="C51" s="163"/>
      <c r="D51" s="164" t="s">
        <v>516</v>
      </c>
      <c r="E51" s="165"/>
      <c r="F51" s="166"/>
      <c r="G51" s="167"/>
      <c r="H51" s="168"/>
    </row>
    <row r="52" spans="2:8" outlineLevel="1">
      <c r="B52" s="162"/>
      <c r="C52" s="163"/>
      <c r="D52" s="164" t="s">
        <v>517</v>
      </c>
      <c r="E52" s="165"/>
      <c r="F52" s="166"/>
      <c r="G52" s="167"/>
      <c r="H52" s="168"/>
    </row>
    <row r="53" spans="2:8" outlineLevel="1">
      <c r="B53" s="162"/>
      <c r="C53" s="163"/>
      <c r="D53" s="164" t="s">
        <v>518</v>
      </c>
      <c r="E53" s="165"/>
      <c r="F53" s="166"/>
      <c r="G53" s="167"/>
      <c r="H53" s="168"/>
    </row>
    <row r="54" spans="2:8" outlineLevel="1">
      <c r="B54" s="162"/>
      <c r="C54" s="163"/>
      <c r="D54" s="164"/>
      <c r="E54" s="165"/>
      <c r="F54" s="166"/>
      <c r="G54" s="167"/>
      <c r="H54" s="168"/>
    </row>
    <row r="55" spans="2:8">
      <c r="B55" s="169">
        <v>5</v>
      </c>
      <c r="C55" s="170" t="s">
        <v>519</v>
      </c>
      <c r="D55" s="171"/>
      <c r="E55" s="172" t="s">
        <v>520</v>
      </c>
      <c r="F55" s="173"/>
      <c r="G55" s="174"/>
      <c r="H55" s="175"/>
    </row>
    <row r="56" spans="2:8" outlineLevel="1">
      <c r="B56" s="162"/>
      <c r="C56" s="163"/>
      <c r="D56" s="164" t="s">
        <v>522</v>
      </c>
      <c r="E56" s="165" t="s">
        <v>523</v>
      </c>
      <c r="F56" s="166" t="s">
        <v>524</v>
      </c>
      <c r="G56" s="167"/>
      <c r="H56" s="179" t="s">
        <v>525</v>
      </c>
    </row>
    <row r="57" spans="2:8" outlineLevel="1">
      <c r="B57" s="162"/>
      <c r="C57" s="163"/>
      <c r="D57" s="164" t="s">
        <v>526</v>
      </c>
      <c r="E57" s="165" t="s">
        <v>527</v>
      </c>
      <c r="F57" s="166" t="s">
        <v>528</v>
      </c>
      <c r="G57" s="167"/>
      <c r="H57" s="180" t="s">
        <v>529</v>
      </c>
    </row>
    <row r="58" spans="2:8" outlineLevel="1">
      <c r="B58" s="162"/>
      <c r="C58" s="163"/>
      <c r="D58" s="164"/>
      <c r="E58" s="165"/>
      <c r="F58" s="166"/>
      <c r="G58" s="167"/>
      <c r="H58" s="168"/>
    </row>
    <row r="59" spans="2:8">
      <c r="B59" s="169">
        <v>6</v>
      </c>
      <c r="C59" s="170" t="s">
        <v>530</v>
      </c>
      <c r="D59" s="171"/>
      <c r="E59" s="172" t="s">
        <v>531</v>
      </c>
      <c r="F59" s="173" t="s">
        <v>532</v>
      </c>
      <c r="G59" s="174">
        <f>WORKDAY(G46,4)</f>
        <v>46141</v>
      </c>
      <c r="H59" s="175" t="s">
        <v>533</v>
      </c>
    </row>
    <row r="60" spans="2:8" outlineLevel="1">
      <c r="B60" s="162"/>
      <c r="C60" s="163"/>
      <c r="D60" s="164" t="s">
        <v>534</v>
      </c>
      <c r="E60" s="165" t="s">
        <v>535</v>
      </c>
      <c r="F60" s="166"/>
      <c r="G60" s="167"/>
      <c r="H60" s="181" t="s">
        <v>536</v>
      </c>
    </row>
    <row r="61" spans="2:8" outlineLevel="1">
      <c r="B61" s="162"/>
      <c r="C61" s="163"/>
      <c r="D61" s="164" t="s">
        <v>537</v>
      </c>
      <c r="E61" s="165" t="s">
        <v>535</v>
      </c>
      <c r="F61" s="166"/>
      <c r="G61" s="167"/>
      <c r="H61" s="168"/>
    </row>
    <row r="62" spans="2:8" outlineLevel="1">
      <c r="B62" s="162"/>
      <c r="C62" s="163"/>
      <c r="D62" s="164" t="s">
        <v>538</v>
      </c>
      <c r="E62" s="165" t="s">
        <v>535</v>
      </c>
      <c r="F62" s="166"/>
      <c r="G62" s="167"/>
      <c r="H62" s="168" t="s">
        <v>539</v>
      </c>
    </row>
    <row r="63" spans="2:8" outlineLevel="1">
      <c r="B63" s="162"/>
      <c r="C63" s="163"/>
      <c r="D63" s="164" t="s">
        <v>540</v>
      </c>
      <c r="E63" s="165"/>
      <c r="F63" s="166"/>
      <c r="G63" s="167"/>
      <c r="H63" s="168"/>
    </row>
    <row r="64" spans="2:8" outlineLevel="1">
      <c r="B64" s="162"/>
      <c r="C64" s="163"/>
      <c r="D64" s="164" t="s">
        <v>541</v>
      </c>
      <c r="E64" s="165"/>
      <c r="F64" s="166"/>
      <c r="G64" s="167"/>
      <c r="H64" s="168"/>
    </row>
    <row r="65" spans="2:8" outlineLevel="1">
      <c r="B65" s="162"/>
      <c r="C65" s="163"/>
      <c r="D65" s="164" t="s">
        <v>542</v>
      </c>
      <c r="E65" s="165" t="s">
        <v>535</v>
      </c>
      <c r="F65" s="166"/>
      <c r="G65" s="167"/>
      <c r="H65" s="177"/>
    </row>
    <row r="66" spans="2:8" outlineLevel="1">
      <c r="B66" s="162"/>
      <c r="C66" s="163"/>
      <c r="D66" s="164" t="s">
        <v>543</v>
      </c>
      <c r="E66" s="165"/>
      <c r="F66" s="166"/>
      <c r="G66" s="167"/>
      <c r="H66" s="168"/>
    </row>
    <row r="67" spans="2:8" outlineLevel="1">
      <c r="B67" s="162"/>
      <c r="C67" s="163"/>
      <c r="D67" s="164" t="s">
        <v>544</v>
      </c>
      <c r="E67" s="165"/>
      <c r="F67" s="166"/>
      <c r="G67" s="167"/>
      <c r="H67" s="168"/>
    </row>
    <row r="68" spans="2:8" outlineLevel="1">
      <c r="B68" s="162"/>
      <c r="C68" s="163"/>
      <c r="D68" s="164" t="s">
        <v>545</v>
      </c>
      <c r="E68" s="165"/>
      <c r="F68" s="166"/>
      <c r="G68" s="167"/>
      <c r="H68" s="168"/>
    </row>
    <row r="69" spans="2:8" outlineLevel="1">
      <c r="B69" s="162"/>
      <c r="C69" s="163"/>
      <c r="D69" s="164" t="s">
        <v>546</v>
      </c>
      <c r="E69" s="165"/>
      <c r="F69" s="166"/>
      <c r="G69" s="167"/>
      <c r="H69" s="168"/>
    </row>
    <row r="70" spans="2:8" outlineLevel="1">
      <c r="B70" s="162"/>
      <c r="C70" s="163"/>
      <c r="D70" s="164" t="s">
        <v>504</v>
      </c>
      <c r="E70" s="165"/>
      <c r="F70" s="166"/>
      <c r="G70" s="167"/>
      <c r="H70" s="168"/>
    </row>
    <row r="71" spans="2:8" outlineLevel="1">
      <c r="B71" s="162"/>
      <c r="C71" s="163"/>
      <c r="D71" s="164" t="s">
        <v>547</v>
      </c>
      <c r="E71" s="165"/>
      <c r="F71" s="166"/>
      <c r="G71" s="167"/>
      <c r="H71" s="168"/>
    </row>
    <row r="72" spans="2:8" outlineLevel="1">
      <c r="B72" s="162"/>
      <c r="C72" s="163"/>
      <c r="D72" s="164"/>
      <c r="E72" s="165"/>
      <c r="F72" s="166"/>
      <c r="G72" s="167"/>
      <c r="H72" s="168"/>
    </row>
    <row r="73" spans="2:8">
      <c r="B73" s="169">
        <v>7.1</v>
      </c>
      <c r="C73" s="170" t="s">
        <v>548</v>
      </c>
      <c r="D73" s="171"/>
      <c r="E73" s="172"/>
      <c r="F73" s="173"/>
      <c r="G73" s="174">
        <f>WORKDAY(G74,-1)</f>
        <v>46147</v>
      </c>
      <c r="H73" s="182" t="s">
        <v>549</v>
      </c>
    </row>
    <row r="74" spans="2:8">
      <c r="B74" s="169">
        <v>7.2</v>
      </c>
      <c r="C74" s="170" t="s">
        <v>550</v>
      </c>
      <c r="D74" s="171"/>
      <c r="E74" s="172" t="s">
        <v>551</v>
      </c>
      <c r="F74" s="173" t="s">
        <v>552</v>
      </c>
      <c r="G74" s="174">
        <f>WORKDAY(G59,5)</f>
        <v>46148</v>
      </c>
      <c r="H74" s="175" t="s">
        <v>553</v>
      </c>
    </row>
    <row r="75" spans="2:8" outlineLevel="1">
      <c r="B75" s="162"/>
      <c r="C75" s="163"/>
      <c r="D75" s="164" t="s">
        <v>554</v>
      </c>
      <c r="E75" s="165" t="s">
        <v>555</v>
      </c>
      <c r="F75" s="166"/>
      <c r="G75" s="167"/>
      <c r="H75" s="168" t="s">
        <v>556</v>
      </c>
    </row>
    <row r="76" spans="2:8" outlineLevel="1">
      <c r="B76" s="162"/>
      <c r="C76" s="163"/>
      <c r="D76" s="164" t="s">
        <v>557</v>
      </c>
      <c r="E76" s="165" t="s">
        <v>555</v>
      </c>
      <c r="F76" s="166"/>
      <c r="G76" s="167"/>
      <c r="H76" s="168" t="s">
        <v>583</v>
      </c>
    </row>
    <row r="77" spans="2:8" outlineLevel="1">
      <c r="B77" s="162"/>
      <c r="C77" s="163"/>
      <c r="D77" s="164" t="s">
        <v>558</v>
      </c>
      <c r="E77" s="165"/>
      <c r="F77" s="166"/>
      <c r="G77" s="167"/>
      <c r="H77" s="168"/>
    </row>
    <row r="78" spans="2:8" outlineLevel="1">
      <c r="B78" s="162"/>
      <c r="C78" s="163"/>
      <c r="D78" s="164" t="s">
        <v>559</v>
      </c>
      <c r="E78" s="165"/>
      <c r="F78" s="166"/>
      <c r="G78" s="167"/>
      <c r="H78" s="168"/>
    </row>
    <row r="79" spans="2:8" outlineLevel="1">
      <c r="B79" s="162"/>
      <c r="C79" s="163"/>
      <c r="D79" s="164" t="s">
        <v>560</v>
      </c>
      <c r="E79" s="165" t="s">
        <v>585</v>
      </c>
      <c r="F79" s="166"/>
      <c r="G79" s="167"/>
      <c r="H79" s="168"/>
    </row>
    <row r="80" spans="2:8" outlineLevel="1">
      <c r="B80" s="162"/>
      <c r="C80" s="163"/>
      <c r="D80" s="164" t="s">
        <v>561</v>
      </c>
      <c r="E80" s="165"/>
      <c r="F80" s="166"/>
      <c r="G80" s="167"/>
      <c r="H80" s="168"/>
    </row>
    <row r="81" spans="2:8" outlineLevel="1">
      <c r="B81" s="162"/>
      <c r="C81" s="163"/>
      <c r="D81" s="164" t="s">
        <v>562</v>
      </c>
      <c r="E81" s="165"/>
      <c r="F81" s="166"/>
      <c r="G81" s="167"/>
      <c r="H81" s="168" t="s">
        <v>578</v>
      </c>
    </row>
    <row r="82" spans="2:8" outlineLevel="1">
      <c r="B82" s="162"/>
      <c r="C82" s="163"/>
      <c r="D82" s="164" t="s">
        <v>563</v>
      </c>
      <c r="E82" s="165"/>
      <c r="F82" s="166"/>
      <c r="G82" s="167"/>
      <c r="H82" s="168" t="s">
        <v>586</v>
      </c>
    </row>
    <row r="83" spans="2:8" outlineLevel="1">
      <c r="B83" s="162"/>
      <c r="C83" s="163"/>
      <c r="D83" s="164" t="s">
        <v>564</v>
      </c>
      <c r="E83" s="165"/>
      <c r="F83" s="166"/>
      <c r="G83" s="167"/>
      <c r="H83" s="168"/>
    </row>
    <row r="84" spans="2:8" outlineLevel="1">
      <c r="B84" s="162"/>
      <c r="C84" s="163"/>
      <c r="D84" s="164" t="s">
        <v>565</v>
      </c>
      <c r="E84" s="165"/>
      <c r="F84" s="166"/>
      <c r="G84" s="167"/>
      <c r="H84" s="168"/>
    </row>
    <row r="85" spans="2:8" outlineLevel="1">
      <c r="B85" s="162"/>
      <c r="C85" s="163"/>
      <c r="D85" s="164" t="s">
        <v>566</v>
      </c>
      <c r="E85" s="165" t="s">
        <v>567</v>
      </c>
      <c r="F85" s="166"/>
      <c r="G85" s="167"/>
      <c r="H85" s="168"/>
    </row>
    <row r="86" spans="2:8" outlineLevel="1">
      <c r="B86" s="162"/>
      <c r="C86" s="163"/>
      <c r="D86" s="164" t="s">
        <v>504</v>
      </c>
      <c r="E86" s="165"/>
      <c r="F86" s="166"/>
      <c r="G86" s="167"/>
      <c r="H86" s="168"/>
    </row>
    <row r="87" spans="2:8" outlineLevel="1">
      <c r="B87" s="162"/>
      <c r="C87" s="163"/>
      <c r="D87" s="164" t="s">
        <v>568</v>
      </c>
      <c r="E87" s="165" t="s">
        <v>569</v>
      </c>
      <c r="F87" s="166"/>
      <c r="G87" s="167"/>
      <c r="H87" s="168" t="s">
        <v>570</v>
      </c>
    </row>
    <row r="88" spans="2:8" outlineLevel="1">
      <c r="B88" s="162"/>
      <c r="C88" s="163"/>
      <c r="D88" s="164" t="s">
        <v>571</v>
      </c>
      <c r="E88" s="165"/>
      <c r="F88" s="166"/>
      <c r="G88" s="167"/>
      <c r="H88" s="168"/>
    </row>
    <row r="89" spans="2:8" outlineLevel="1">
      <c r="B89" s="162"/>
      <c r="C89" s="163"/>
      <c r="D89" s="164" t="s">
        <v>572</v>
      </c>
      <c r="E89" s="165"/>
      <c r="F89" s="166" t="s">
        <v>573</v>
      </c>
      <c r="G89" s="167"/>
      <c r="H89" s="168"/>
    </row>
    <row r="90" spans="2:8" outlineLevel="1">
      <c r="B90" s="162"/>
      <c r="C90" s="163"/>
      <c r="D90" s="164"/>
      <c r="E90" s="165"/>
      <c r="F90" s="166"/>
      <c r="G90" s="167"/>
      <c r="H90" s="168"/>
    </row>
    <row r="91" spans="2:8">
      <c r="B91" s="183">
        <v>8</v>
      </c>
      <c r="C91" s="184" t="s">
        <v>574</v>
      </c>
      <c r="D91" s="185"/>
      <c r="E91" s="186"/>
      <c r="F91" s="187"/>
      <c r="G91" s="188">
        <f>WORKDAY(G74,5)</f>
        <v>46155</v>
      </c>
      <c r="H91" s="189"/>
    </row>
  </sheetData>
  <mergeCells count="1">
    <mergeCell ref="C12:D12"/>
  </mergeCells>
  <phoneticPr fontId="1" type="noConversion"/>
  <hyperlinks>
    <hyperlink ref="H56" r:id="rId1" xr:uid="{9BA8D0BA-9883-420F-9AA3-08D6A5FFB379}"/>
  </hyperlinks>
  <pageMargins left="0.7" right="0.7" top="0.75" bottom="0.75" header="0.3" footer="0.3"/>
  <pageSetup paperSize="9" orientation="portrait" verticalDpi="0"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A4AA0-F1BC-44EC-8A4B-0EDF73825011}">
  <dimension ref="B2:G28"/>
  <sheetViews>
    <sheetView workbookViewId="0">
      <selection activeCell="F25" sqref="F25"/>
    </sheetView>
  </sheetViews>
  <sheetFormatPr defaultColWidth="9.140625" defaultRowHeight="20.25" customHeight="1"/>
  <cols>
    <col min="1" max="1" width="2.640625" style="3" customWidth="1"/>
    <col min="2" max="7" width="15.640625" style="3" customWidth="1"/>
    <col min="8" max="8" width="2.640625" style="3" customWidth="1"/>
    <col min="9" max="16384" width="9.140625" style="3"/>
  </cols>
  <sheetData>
    <row r="2" spans="2:7" ht="20.25" customHeight="1">
      <c r="B2" s="205" t="s">
        <v>85</v>
      </c>
      <c r="C2" s="205"/>
      <c r="D2" s="205"/>
      <c r="E2" s="205"/>
      <c r="F2" s="205"/>
      <c r="G2" s="205"/>
    </row>
    <row r="3" spans="2:7" ht="20.25" customHeight="1">
      <c r="B3" s="4"/>
    </row>
    <row r="4" spans="2:7" ht="20.25" customHeight="1">
      <c r="B4" s="5" t="s">
        <v>86</v>
      </c>
      <c r="D4" s="6" t="e">
        <f>#REF!</f>
        <v>#REF!</v>
      </c>
      <c r="E4" s="7"/>
    </row>
    <row r="5" spans="2:7" ht="20.25" customHeight="1">
      <c r="B5" s="5" t="s">
        <v>87</v>
      </c>
      <c r="D5" s="8" t="e">
        <f>GETPIVOTDATA("합계 : 부여수량",#REF!,"부여일",DATE(2025,3,26))</f>
        <v>#REF!</v>
      </c>
      <c r="E5" s="9" t="e">
        <f>GETPIVOTDATA("평균 : 행사가액",#REF!,"부여일",DATE(2025,3,26))</f>
        <v>#REF!</v>
      </c>
    </row>
    <row r="6" spans="2:7" ht="20.25" customHeight="1">
      <c r="B6" s="5" t="s">
        <v>88</v>
      </c>
      <c r="D6" s="6" t="e">
        <f>EDATE($D$4,24)</f>
        <v>#REF!</v>
      </c>
      <c r="E6" s="6" t="e">
        <f>EDATE(D6,60)-1</f>
        <v>#REF!</v>
      </c>
    </row>
    <row r="7" spans="2:7" ht="20.25" customHeight="1">
      <c r="B7" s="5" t="s">
        <v>89</v>
      </c>
      <c r="D7" s="7"/>
      <c r="E7" s="7"/>
    </row>
    <row r="8" spans="2:7" ht="20.25" customHeight="1">
      <c r="B8" s="4"/>
    </row>
    <row r="9" spans="2:7" ht="20.25" customHeight="1">
      <c r="B9" s="10" t="s">
        <v>90</v>
      </c>
      <c r="C9" s="10" t="s">
        <v>91</v>
      </c>
      <c r="D9" s="10" t="s">
        <v>92</v>
      </c>
      <c r="E9" s="10" t="s">
        <v>93</v>
      </c>
      <c r="F9" s="10" t="s">
        <v>94</v>
      </c>
      <c r="G9" s="10" t="s">
        <v>95</v>
      </c>
    </row>
    <row r="10" spans="2:7" ht="20.25" customHeight="1">
      <c r="B10" s="13" t="e">
        <f t="shared" ref="B10:B17" si="0">$D$4</f>
        <v>#REF!</v>
      </c>
      <c r="C10" s="15" t="s">
        <v>107</v>
      </c>
      <c r="D10" s="16">
        <v>5000</v>
      </c>
      <c r="E10" s="16">
        <v>0</v>
      </c>
      <c r="F10" s="16">
        <v>0</v>
      </c>
      <c r="G10" s="16">
        <v>0</v>
      </c>
    </row>
    <row r="11" spans="2:7" ht="20.25" customHeight="1">
      <c r="B11" s="13" t="e">
        <f t="shared" si="0"/>
        <v>#REF!</v>
      </c>
      <c r="C11" s="14" t="s">
        <v>108</v>
      </c>
      <c r="D11" s="16">
        <v>3000</v>
      </c>
      <c r="E11" s="16">
        <v>0</v>
      </c>
      <c r="F11" s="16">
        <v>0</v>
      </c>
      <c r="G11" s="16">
        <v>0</v>
      </c>
    </row>
    <row r="12" spans="2:7" ht="20.25" customHeight="1">
      <c r="B12" s="13" t="e">
        <f t="shared" si="0"/>
        <v>#REF!</v>
      </c>
      <c r="C12" s="14" t="s">
        <v>5</v>
      </c>
      <c r="D12" s="16">
        <v>800</v>
      </c>
      <c r="E12" s="16">
        <v>0</v>
      </c>
      <c r="F12" s="16">
        <f t="shared" ref="F12:F17" si="1">D12-E12</f>
        <v>800</v>
      </c>
      <c r="G12" s="16">
        <v>0</v>
      </c>
    </row>
    <row r="13" spans="2:7" ht="20.25" customHeight="1">
      <c r="B13" s="13" t="e">
        <f t="shared" si="0"/>
        <v>#REF!</v>
      </c>
      <c r="C13" s="14" t="s">
        <v>3</v>
      </c>
      <c r="D13" s="16">
        <v>800</v>
      </c>
      <c r="E13" s="16">
        <v>0</v>
      </c>
      <c r="F13" s="16">
        <f t="shared" si="1"/>
        <v>800</v>
      </c>
      <c r="G13" s="16">
        <v>0</v>
      </c>
    </row>
    <row r="14" spans="2:7" ht="20.25" customHeight="1">
      <c r="B14" s="13" t="e">
        <f t="shared" si="0"/>
        <v>#REF!</v>
      </c>
      <c r="C14" s="14" t="s">
        <v>4</v>
      </c>
      <c r="D14" s="16">
        <v>800</v>
      </c>
      <c r="E14" s="16">
        <v>0</v>
      </c>
      <c r="F14" s="16">
        <f t="shared" si="1"/>
        <v>800</v>
      </c>
      <c r="G14" s="16">
        <v>0</v>
      </c>
    </row>
    <row r="15" spans="2:7" ht="20.25" customHeight="1">
      <c r="B15" s="13" t="e">
        <f t="shared" si="0"/>
        <v>#REF!</v>
      </c>
      <c r="C15" s="14" t="s">
        <v>2</v>
      </c>
      <c r="D15" s="16">
        <v>500</v>
      </c>
      <c r="E15" s="16">
        <v>0</v>
      </c>
      <c r="F15" s="16">
        <f t="shared" si="1"/>
        <v>500</v>
      </c>
      <c r="G15" s="16">
        <v>0</v>
      </c>
    </row>
    <row r="16" spans="2:7" ht="20.25" customHeight="1">
      <c r="B16" s="13" t="e">
        <f t="shared" si="0"/>
        <v>#REF!</v>
      </c>
      <c r="C16" s="14" t="s">
        <v>1</v>
      </c>
      <c r="D16" s="16">
        <v>500</v>
      </c>
      <c r="E16" s="16">
        <v>0</v>
      </c>
      <c r="F16" s="16">
        <f t="shared" si="1"/>
        <v>500</v>
      </c>
      <c r="G16" s="16">
        <v>0</v>
      </c>
    </row>
    <row r="17" spans="2:7" ht="20.25" customHeight="1">
      <c r="B17" s="13" t="e">
        <f t="shared" si="0"/>
        <v>#REF!</v>
      </c>
      <c r="C17" s="14" t="s">
        <v>0</v>
      </c>
      <c r="D17" s="16">
        <v>500</v>
      </c>
      <c r="E17" s="16">
        <v>0</v>
      </c>
      <c r="F17" s="16">
        <f t="shared" si="1"/>
        <v>500</v>
      </c>
      <c r="G17" s="16">
        <v>0</v>
      </c>
    </row>
    <row r="18" spans="2:7" ht="20.25" customHeight="1">
      <c r="B18" s="10" t="s">
        <v>96</v>
      </c>
      <c r="C18" s="17">
        <f>COUNTA(C10:C17)</f>
        <v>8</v>
      </c>
      <c r="D18" s="18">
        <f>SUM(D10:D17)</f>
        <v>11900</v>
      </c>
      <c r="E18" s="18">
        <f t="shared" ref="E18" si="2">SUM(E10:E17)</f>
        <v>0</v>
      </c>
      <c r="F18" s="18">
        <f t="shared" ref="F18:G18" si="3">SUM(F10:F17)</f>
        <v>3900</v>
      </c>
      <c r="G18" s="18">
        <f t="shared" si="3"/>
        <v>0</v>
      </c>
    </row>
    <row r="19" spans="2:7" ht="20.25" customHeight="1">
      <c r="B19" s="3" t="s">
        <v>110</v>
      </c>
    </row>
    <row r="21" spans="2:7" ht="20.25" customHeight="1">
      <c r="B21" s="206" t="s">
        <v>97</v>
      </c>
      <c r="C21" s="206"/>
      <c r="D21" s="206"/>
      <c r="E21" s="206"/>
      <c r="F21" s="206"/>
      <c r="G21" s="206"/>
    </row>
    <row r="28" spans="2:7" ht="20.25" customHeight="1">
      <c r="B28" s="4"/>
    </row>
  </sheetData>
  <mergeCells count="2">
    <mergeCell ref="B2:G2"/>
    <mergeCell ref="B21:G2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12</vt:i4>
      </vt:variant>
      <vt:variant>
        <vt:lpstr>이름 지정된 범위</vt:lpstr>
      </vt:variant>
      <vt:variant>
        <vt:i4>2</vt:i4>
      </vt:variant>
    </vt:vector>
  </HeadingPairs>
  <TitlesOfParts>
    <vt:vector size="14" baseType="lpstr">
      <vt:lpstr>전체현황표</vt:lpstr>
      <vt:lpstr>행사내역_누적 2026.04</vt:lpstr>
      <vt:lpstr>(KSD)부여행사내역서_변동_200327</vt:lpstr>
      <vt:lpstr>(KSD)부여행사내역서_변동_200916</vt:lpstr>
      <vt:lpstr>(완료)부여행사내역서_변동_210823</vt:lpstr>
      <vt:lpstr>(KSD)부여행사내역서_변동_211101</vt:lpstr>
      <vt:lpstr>(KSD)부여행사내역서_변동_220331</vt:lpstr>
      <vt:lpstr>(KSD)부여행사내역서_변동_221229</vt:lpstr>
      <vt:lpstr>(KSD)부여행사내역서_변동_230330</vt:lpstr>
      <vt:lpstr>(KSD)부여행사내역서_변동_240328</vt:lpstr>
      <vt:lpstr>일정표 2025.12</vt:lpstr>
      <vt:lpstr>(KSD)부여행사내역서_250326</vt:lpstr>
      <vt:lpstr>전체현황표!Print_Area</vt:lpstr>
      <vt:lpstr>전체현황표!Print_Titles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Chung Minwoo</dc:creator>
  <cp:lastModifiedBy>Chung Minwoo</cp:lastModifiedBy>
  <cp:lastPrinted>2025-12-03T09:14:12Z</cp:lastPrinted>
  <dcterms:created xsi:type="dcterms:W3CDTF">2025-09-24T03:49:38Z</dcterms:created>
  <dcterms:modified xsi:type="dcterms:W3CDTF">2026-04-08T06:57:41Z</dcterms:modified>
</cp:coreProperties>
</file>