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C7850E5-EB1D-4F1E-BD13-07C6BC69AF4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PARALLEL_RLC_Q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C5" i="1" l="1"/>
  <c r="P2" i="1"/>
  <c r="P3" i="1"/>
  <c r="Q2" i="1" l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B5" i="1" s="1"/>
  <c r="O2" i="1"/>
  <c r="N2" i="1" s="1"/>
  <c r="M2" i="1" s="1"/>
  <c r="L2" i="1" s="1"/>
  <c r="K2" i="1" s="1"/>
  <c r="J2" i="1" s="1"/>
  <c r="I2" i="1" s="1"/>
  <c r="H2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B4" i="1" s="1"/>
  <c r="O3" i="1"/>
  <c r="N3" i="1" s="1"/>
  <c r="M3" i="1" s="1"/>
  <c r="L3" i="1" s="1"/>
  <c r="K3" i="1" s="1"/>
  <c r="U4" i="1"/>
  <c r="R4" i="1"/>
  <c r="Y4" i="1"/>
  <c r="P4" i="1"/>
  <c r="Q4" i="1" l="1"/>
  <c r="Z4" i="1"/>
  <c r="AA4" i="1"/>
  <c r="W4" i="1"/>
  <c r="O4" i="1"/>
  <c r="Q5" i="1"/>
  <c r="S5" i="1"/>
  <c r="I5" i="1"/>
  <c r="X5" i="1"/>
  <c r="V5" i="1"/>
  <c r="U5" i="1"/>
  <c r="Y5" i="1"/>
  <c r="K5" i="1"/>
  <c r="O5" i="1"/>
  <c r="L5" i="1"/>
  <c r="Z5" i="1"/>
  <c r="J5" i="1"/>
  <c r="T5" i="1"/>
  <c r="N5" i="1"/>
  <c r="R5" i="1"/>
  <c r="M5" i="1"/>
  <c r="W5" i="1"/>
  <c r="AA5" i="1"/>
  <c r="J3" i="1"/>
  <c r="K4" i="1"/>
  <c r="S4" i="1"/>
  <c r="X4" i="1"/>
  <c r="L4" i="1"/>
  <c r="M4" i="1"/>
  <c r="T4" i="1"/>
  <c r="V4" i="1"/>
  <c r="N4" i="1"/>
  <c r="G2" i="1"/>
  <c r="H5" i="1"/>
  <c r="I3" i="1" l="1"/>
  <c r="J4" i="1"/>
  <c r="F2" i="1"/>
  <c r="F5" i="1" s="1"/>
  <c r="G5" i="1"/>
  <c r="H3" i="1" l="1"/>
  <c r="I4" i="1"/>
  <c r="G3" i="1" l="1"/>
  <c r="H4" i="1"/>
  <c r="G4" i="1" l="1"/>
  <c r="F3" i="1"/>
  <c r="F4" i="1" s="1"/>
</calcChain>
</file>

<file path=xl/sharedStrings.xml><?xml version="1.0" encoding="utf-8"?>
<sst xmlns="http://schemas.openxmlformats.org/spreadsheetml/2006/main" count="15" uniqueCount="15">
  <si>
    <t>Z0</t>
  </si>
  <si>
    <t>Param</t>
  </si>
  <si>
    <t>unit</t>
  </si>
  <si>
    <t>Ohm</t>
  </si>
  <si>
    <t>value</t>
  </si>
  <si>
    <t>L</t>
  </si>
  <si>
    <t>C</t>
  </si>
  <si>
    <t>uH</t>
  </si>
  <si>
    <t>uF</t>
  </si>
  <si>
    <t>f0</t>
  </si>
  <si>
    <t>MHz</t>
  </si>
  <si>
    <t>L[uH]</t>
  </si>
  <si>
    <t>C[uF]</t>
  </si>
  <si>
    <t>Qp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</si>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</sst>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1" fillId="4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workbookViewId="0">
      <selection activeCell="P1" sqref="P1"/>
    </sheetView>
  </sheetViews>
  <sheetFormatPr defaultRowHeight="14.4" x14ac:dyDescent="0.3"/>
  <cols>
    <col min="15" max="15" width="10" bestFit="1" customWidth="1"/>
    <col min="16" max="16" width="9.5546875" customWidth="1"/>
    <col min="17" max="17" width="7.77734375" customWidth="1"/>
  </cols>
  <sheetData>
    <row r="1" spans="1:28" ht="15" thickBot="1" x14ac:dyDescent="0.35">
      <c r="A1" s="4" t="s">
        <v>1</v>
      </c>
      <c r="B1" s="4" t="s">
        <v>2</v>
      </c>
      <c r="C1" s="4" t="s">
        <v>4</v>
      </c>
    </row>
    <row r="2" spans="1:28" x14ac:dyDescent="0.3">
      <c r="A2" s="5" t="s">
        <v>0</v>
      </c>
      <c r="B2" s="11" t="s">
        <v>3</v>
      </c>
      <c r="C2" s="6">
        <v>50</v>
      </c>
      <c r="E2" s="14" t="s">
        <v>11</v>
      </c>
      <c r="F2">
        <f t="shared" ref="F2:J2" si="0">G2*2</f>
        <v>2048</v>
      </c>
      <c r="G2">
        <f t="shared" si="0"/>
        <v>1024</v>
      </c>
      <c r="H2">
        <f t="shared" si="0"/>
        <v>512</v>
      </c>
      <c r="I2">
        <f t="shared" si="0"/>
        <v>256</v>
      </c>
      <c r="J2">
        <f t="shared" si="0"/>
        <v>128</v>
      </c>
      <c r="K2">
        <f t="shared" ref="K2:N2" si="1">L2*2</f>
        <v>64</v>
      </c>
      <c r="L2">
        <f t="shared" si="1"/>
        <v>32</v>
      </c>
      <c r="M2">
        <f t="shared" si="1"/>
        <v>16</v>
      </c>
      <c r="N2">
        <f t="shared" si="1"/>
        <v>8</v>
      </c>
      <c r="O2">
        <f>P2*2</f>
        <v>4</v>
      </c>
      <c r="P2" s="2">
        <f>C3</f>
        <v>2</v>
      </c>
      <c r="Q2">
        <f>P2/2</f>
        <v>1</v>
      </c>
      <c r="R2">
        <f t="shared" ref="R2:AB2" si="2">Q2/2</f>
        <v>0.5</v>
      </c>
      <c r="S2">
        <f t="shared" si="2"/>
        <v>0.25</v>
      </c>
      <c r="T2">
        <f t="shared" si="2"/>
        <v>0.125</v>
      </c>
      <c r="U2">
        <f t="shared" si="2"/>
        <v>6.25E-2</v>
      </c>
      <c r="V2">
        <f t="shared" si="2"/>
        <v>3.125E-2</v>
      </c>
      <c r="W2">
        <f t="shared" si="2"/>
        <v>1.5625E-2</v>
      </c>
      <c r="X2">
        <f t="shared" si="2"/>
        <v>7.8125E-3</v>
      </c>
      <c r="Y2">
        <f t="shared" si="2"/>
        <v>3.90625E-3</v>
      </c>
      <c r="Z2">
        <f t="shared" si="2"/>
        <v>1.953125E-3</v>
      </c>
      <c r="AA2">
        <f t="shared" si="2"/>
        <v>9.765625E-4</v>
      </c>
      <c r="AB2">
        <f t="shared" si="2"/>
        <v>4.8828125E-4</v>
      </c>
    </row>
    <row r="3" spans="1:28" x14ac:dyDescent="0.3">
      <c r="A3" s="7" t="s">
        <v>5</v>
      </c>
      <c r="B3" s="12" t="s">
        <v>7</v>
      </c>
      <c r="C3" s="8">
        <v>2</v>
      </c>
      <c r="E3" s="14" t="s">
        <v>12</v>
      </c>
      <c r="F3">
        <f t="shared" ref="F3:J3" si="3">G3/2</f>
        <v>3.2226562500000002E-8</v>
      </c>
      <c r="G3">
        <f t="shared" si="3"/>
        <v>6.4453125000000005E-8</v>
      </c>
      <c r="H3">
        <f t="shared" si="3"/>
        <v>1.2890625000000001E-7</v>
      </c>
      <c r="I3">
        <f t="shared" si="3"/>
        <v>2.5781250000000002E-7</v>
      </c>
      <c r="J3">
        <f t="shared" si="3"/>
        <v>5.1562500000000004E-7</v>
      </c>
      <c r="K3">
        <f t="shared" ref="K3:N3" si="4">L3/2</f>
        <v>1.0312500000000001E-6</v>
      </c>
      <c r="L3">
        <f t="shared" si="4"/>
        <v>2.0625000000000002E-6</v>
      </c>
      <c r="M3">
        <f t="shared" si="4"/>
        <v>4.1250000000000003E-6</v>
      </c>
      <c r="N3">
        <f t="shared" si="4"/>
        <v>8.2500000000000006E-6</v>
      </c>
      <c r="O3">
        <f>P3/2</f>
        <v>1.6500000000000001E-5</v>
      </c>
      <c r="P3" s="3">
        <f>C4</f>
        <v>3.3000000000000003E-5</v>
      </c>
      <c r="Q3" s="1">
        <f>P3*2</f>
        <v>6.6000000000000005E-5</v>
      </c>
      <c r="R3" s="1">
        <f t="shared" ref="R3:AB3" si="5">Q3*2</f>
        <v>1.3200000000000001E-4</v>
      </c>
      <c r="S3" s="1">
        <f t="shared" si="5"/>
        <v>2.6400000000000002E-4</v>
      </c>
      <c r="T3" s="1">
        <f t="shared" si="5"/>
        <v>5.2800000000000004E-4</v>
      </c>
      <c r="U3" s="1">
        <f t="shared" si="5"/>
        <v>1.0560000000000001E-3</v>
      </c>
      <c r="V3" s="1">
        <f t="shared" si="5"/>
        <v>2.1120000000000002E-3</v>
      </c>
      <c r="W3" s="1">
        <f t="shared" si="5"/>
        <v>4.2240000000000003E-3</v>
      </c>
      <c r="X3" s="1">
        <f t="shared" si="5"/>
        <v>8.4480000000000006E-3</v>
      </c>
      <c r="Y3" s="1">
        <f t="shared" si="5"/>
        <v>1.6896000000000001E-2</v>
      </c>
      <c r="Z3" s="1">
        <f t="shared" si="5"/>
        <v>3.3792000000000003E-2</v>
      </c>
      <c r="AA3" s="1">
        <f t="shared" si="5"/>
        <v>6.7584000000000005E-2</v>
      </c>
      <c r="AB3" s="1">
        <f t="shared" si="5"/>
        <v>0.13516800000000001</v>
      </c>
    </row>
    <row r="4" spans="1:28" x14ac:dyDescent="0.3">
      <c r="A4" s="7" t="s">
        <v>6</v>
      </c>
      <c r="B4" s="12" t="s">
        <v>8</v>
      </c>
      <c r="C4" s="8">
        <v>3.3000000000000003E-5</v>
      </c>
      <c r="E4" s="14" t="s">
        <v>13</v>
      </c>
      <c r="F4">
        <f t="shared" ref="F4:J4" si="6">$C$2*$C$5*2*PI()*F$3</f>
        <v>1.9834078136318265E-4</v>
      </c>
      <c r="G4">
        <f t="shared" si="6"/>
        <v>3.9668156272636531E-4</v>
      </c>
      <c r="H4">
        <f t="shared" si="6"/>
        <v>7.9336312545273061E-4</v>
      </c>
      <c r="I4">
        <f t="shared" si="6"/>
        <v>1.5867262509054612E-3</v>
      </c>
      <c r="J4">
        <f t="shared" si="6"/>
        <v>3.1734525018109225E-3</v>
      </c>
      <c r="K4">
        <f>$C$2*$C$5*2*PI()*K$3</f>
        <v>6.3469050036218449E-3</v>
      </c>
      <c r="L4">
        <f t="shared" ref="L4:N4" si="7">$C$2*$C$5*2*PI()*L$3</f>
        <v>1.269381000724369E-2</v>
      </c>
      <c r="M4">
        <f t="shared" si="7"/>
        <v>2.538762001448738E-2</v>
      </c>
      <c r="N4">
        <f t="shared" si="7"/>
        <v>5.0775240028974759E-2</v>
      </c>
      <c r="O4">
        <f>$C$2*$C$5*2*PI()*O$3</f>
        <v>0.10155048005794952</v>
      </c>
      <c r="P4" s="2">
        <f>$C$2*$C$5*2*PI()*P$3</f>
        <v>0.20310096011589904</v>
      </c>
      <c r="Q4">
        <f t="shared" ref="Q4:AB4" si="8">$C$2*$C$5*2*PI()*Q$3</f>
        <v>0.40620192023179807</v>
      </c>
      <c r="R4">
        <f t="shared" si="8"/>
        <v>0.81240384046359615</v>
      </c>
      <c r="S4">
        <f t="shared" si="8"/>
        <v>1.6248076809271923</v>
      </c>
      <c r="T4">
        <f t="shared" si="8"/>
        <v>3.2496153618543846</v>
      </c>
      <c r="U4">
        <f t="shared" si="8"/>
        <v>6.4992307237087692</v>
      </c>
      <c r="V4">
        <f t="shared" si="8"/>
        <v>12.998461447417538</v>
      </c>
      <c r="W4">
        <f t="shared" si="8"/>
        <v>25.996922894835077</v>
      </c>
      <c r="X4">
        <f t="shared" si="8"/>
        <v>51.993845789670154</v>
      </c>
      <c r="Y4">
        <f t="shared" si="8"/>
        <v>103.98769157934031</v>
      </c>
      <c r="Z4">
        <f t="shared" si="8"/>
        <v>207.97538315868061</v>
      </c>
      <c r="AA4">
        <f t="shared" si="8"/>
        <v>415.95076631736123</v>
      </c>
      <c r="AB4">
        <f t="shared" si="8"/>
        <v>831.90153263472246</v>
      </c>
    </row>
    <row r="5" spans="1:28" ht="15" thickBot="1" x14ac:dyDescent="0.35">
      <c r="A5" s="9" t="s">
        <v>9</v>
      </c>
      <c r="B5" s="13" t="s">
        <v>10</v>
      </c>
      <c r="C5" s="10">
        <f>1/SQRT(C3*C4)/(2*PI())</f>
        <v>19.59061924191225</v>
      </c>
      <c r="E5" s="14" t="s">
        <v>14</v>
      </c>
      <c r="F5">
        <f t="shared" ref="F5:J5" si="9">$C$5*2*PI()*F$2/$C$2</f>
        <v>5041.8274705134691</v>
      </c>
      <c r="G5">
        <f t="shared" si="9"/>
        <v>2520.9137352567345</v>
      </c>
      <c r="H5">
        <f t="shared" si="9"/>
        <v>1260.4568676283673</v>
      </c>
      <c r="I5">
        <f t="shared" si="9"/>
        <v>630.22843381418363</v>
      </c>
      <c r="J5">
        <f t="shared" si="9"/>
        <v>315.11421690709182</v>
      </c>
      <c r="K5">
        <f t="shared" ref="K5:AB5" si="10">$C$5*2*PI()*K$2/$C$2</f>
        <v>157.55710845354591</v>
      </c>
      <c r="L5">
        <f t="shared" si="10"/>
        <v>78.778554226772954</v>
      </c>
      <c r="M5">
        <f>$C$5*2*PI()*M$2/$C$2</f>
        <v>39.389277113386477</v>
      </c>
      <c r="N5">
        <f t="shared" si="10"/>
        <v>19.694638556693238</v>
      </c>
      <c r="O5">
        <f t="shared" si="10"/>
        <v>9.8473192783466192</v>
      </c>
      <c r="P5" s="2">
        <f>$C$5*2*PI()*P$2/$C$2</f>
        <v>4.9236596391733096</v>
      </c>
      <c r="Q5">
        <f t="shared" si="10"/>
        <v>2.4618298195866548</v>
      </c>
      <c r="R5">
        <f t="shared" si="10"/>
        <v>1.2309149097933274</v>
      </c>
      <c r="S5">
        <f t="shared" si="10"/>
        <v>0.6154574548966637</v>
      </c>
      <c r="T5">
        <f t="shared" si="10"/>
        <v>0.30772872744833185</v>
      </c>
      <c r="U5">
        <f t="shared" si="10"/>
        <v>0.15386436372416593</v>
      </c>
      <c r="V5">
        <f t="shared" si="10"/>
        <v>7.6932181862082963E-2</v>
      </c>
      <c r="W5">
        <f t="shared" si="10"/>
        <v>3.8466090931041481E-2</v>
      </c>
      <c r="X5">
        <f t="shared" si="10"/>
        <v>1.9233045465520741E-2</v>
      </c>
      <c r="Y5">
        <f t="shared" si="10"/>
        <v>9.6165227327603704E-3</v>
      </c>
      <c r="Z5">
        <f t="shared" si="10"/>
        <v>4.8082613663801852E-3</v>
      </c>
      <c r="AA5">
        <f t="shared" si="10"/>
        <v>2.4041306831900926E-3</v>
      </c>
      <c r="AB5">
        <f t="shared" si="10"/>
        <v>1.2020653415950463E-3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PARALLEL_RLC_Q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2019-02-01T14:33:24Z</dcterms:modified>
</cp:coreProperties>
</file>