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arlies\Documents\eagle\CharliesAlienWhoopF4\resources\"/>
    </mc:Choice>
  </mc:AlternateContent>
  <bookViews>
    <workbookView xWindow="0" yWindow="0" windowWidth="23040" windowHeight="9336"/>
  </bookViews>
  <sheets>
    <sheet name="F4 Brushed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" i="1" l="1"/>
  <c r="G46" i="1" s="1"/>
  <c r="F45" i="1"/>
  <c r="F23" i="1" l="1"/>
</calcChain>
</file>

<file path=xl/sharedStrings.xml><?xml version="1.0" encoding="utf-8"?>
<sst xmlns="http://schemas.openxmlformats.org/spreadsheetml/2006/main" count="257" uniqueCount="153">
  <si>
    <t>Part</t>
  </si>
  <si>
    <t>Value</t>
  </si>
  <si>
    <t>Description</t>
  </si>
  <si>
    <t>MF</t>
  </si>
  <si>
    <t>MPN</t>
  </si>
  <si>
    <t>53047-0210</t>
  </si>
  <si>
    <t>ACT1</t>
  </si>
  <si>
    <t>BLUE</t>
  </si>
  <si>
    <t>SMD CHIP LED</t>
  </si>
  <si>
    <t>Kingbright</t>
  </si>
  <si>
    <t>APHCM2012QBC/D-F01</t>
  </si>
  <si>
    <t>ACT2</t>
  </si>
  <si>
    <t>BATT</t>
  </si>
  <si>
    <t>3.7V</t>
  </si>
  <si>
    <t>Battery Connector</t>
  </si>
  <si>
    <t>JST</t>
  </si>
  <si>
    <t>S2B-PH-K-S</t>
  </si>
  <si>
    <t>C1</t>
  </si>
  <si>
    <t>.1uF</t>
  </si>
  <si>
    <t>CAPACITORS</t>
  </si>
  <si>
    <t>Murata</t>
  </si>
  <si>
    <t>GRM188R71C104KA01D</t>
  </si>
  <si>
    <t>C2</t>
  </si>
  <si>
    <t>C3</t>
  </si>
  <si>
    <t>C4</t>
  </si>
  <si>
    <t>4.7uF</t>
  </si>
  <si>
    <t>GRJ188C70J475KE11D</t>
  </si>
  <si>
    <t>C5</t>
  </si>
  <si>
    <t>C6</t>
  </si>
  <si>
    <t>C7</t>
  </si>
  <si>
    <t>C8</t>
  </si>
  <si>
    <t>1uF</t>
  </si>
  <si>
    <t>GRM188R71C105KA12D</t>
  </si>
  <si>
    <t>C9</t>
  </si>
  <si>
    <t>C10</t>
  </si>
  <si>
    <t>.01uF</t>
  </si>
  <si>
    <t>GRM188R71C103KA01D</t>
  </si>
  <si>
    <t>C11</t>
  </si>
  <si>
    <t>10uF</t>
  </si>
  <si>
    <t>Taiyo Yuden</t>
  </si>
  <si>
    <t>JMK212AB7106KG-T</t>
  </si>
  <si>
    <t>C12</t>
  </si>
  <si>
    <t>C13</t>
  </si>
  <si>
    <t>JP1</t>
  </si>
  <si>
    <t>3-PAD</t>
  </si>
  <si>
    <t>3 way Solder Pad</t>
  </si>
  <si>
    <t>L1</t>
  </si>
  <si>
    <t>3X3mm Inductor</t>
  </si>
  <si>
    <t>NR3015T2R2M</t>
  </si>
  <si>
    <t>M1</t>
  </si>
  <si>
    <t>Motor Connector</t>
  </si>
  <si>
    <t>MOLEX</t>
  </si>
  <si>
    <t>M2</t>
  </si>
  <si>
    <t>M3</t>
  </si>
  <si>
    <t>M4</t>
  </si>
  <si>
    <t>MCU</t>
  </si>
  <si>
    <t>ST</t>
  </si>
  <si>
    <t>STM32F405RGT</t>
  </si>
  <si>
    <t>PWR</t>
  </si>
  <si>
    <t>Q1</t>
  </si>
  <si>
    <t>FDMA410NZ</t>
  </si>
  <si>
    <t>N-Channel MOSFET</t>
  </si>
  <si>
    <t>Fairchild</t>
  </si>
  <si>
    <t>Q2</t>
  </si>
  <si>
    <t>Q3</t>
  </si>
  <si>
    <t>IRLML6402</t>
  </si>
  <si>
    <t>P-Channel MOSFET</t>
  </si>
  <si>
    <t>IR</t>
  </si>
  <si>
    <t>Q4</t>
  </si>
  <si>
    <t>Q5</t>
  </si>
  <si>
    <t>R3</t>
  </si>
  <si>
    <t>10K</t>
  </si>
  <si>
    <t>RESISTORS</t>
  </si>
  <si>
    <t>Vishay</t>
  </si>
  <si>
    <t>CRCW060310K0FKEAHP</t>
  </si>
  <si>
    <t>R4</t>
  </si>
  <si>
    <t>R5</t>
  </si>
  <si>
    <t>R6</t>
  </si>
  <si>
    <t>R7</t>
  </si>
  <si>
    <t>R8</t>
  </si>
  <si>
    <t>REC</t>
  </si>
  <si>
    <t>S3B-ZR</t>
  </si>
  <si>
    <t>S1</t>
  </si>
  <si>
    <t>OMRON</t>
  </si>
  <si>
    <t>A6H-2101</t>
  </si>
  <si>
    <t>U1</t>
  </si>
  <si>
    <t>MPU9250</t>
  </si>
  <si>
    <t>MPU-6500/9250</t>
  </si>
  <si>
    <t>Invensense</t>
  </si>
  <si>
    <t>U2</t>
  </si>
  <si>
    <t>TPS63001</t>
  </si>
  <si>
    <t>Buck/Boost Converter</t>
  </si>
  <si>
    <t>TI</t>
  </si>
  <si>
    <t>TPS63001DRCR</t>
  </si>
  <si>
    <t>USB</t>
  </si>
  <si>
    <t>FCI</t>
  </si>
  <si>
    <t>10118193-0001LF</t>
  </si>
  <si>
    <t>Y1</t>
  </si>
  <si>
    <t>8mhz</t>
  </si>
  <si>
    <t>SMD Ceramic Resonators</t>
  </si>
  <si>
    <t>CSTCE8M00G55-R0</t>
  </si>
  <si>
    <t>Mouser</t>
  </si>
  <si>
    <t>DigiKey</t>
  </si>
  <si>
    <t>Notes</t>
  </si>
  <si>
    <t>Micro-B USB Connector</t>
  </si>
  <si>
    <t>Mouser 10 @24 cents</t>
  </si>
  <si>
    <t>Mouser 10 @21 cents</t>
  </si>
  <si>
    <t>Mouser 10 @11 cents</t>
  </si>
  <si>
    <t>Mouser 10 @46 cents</t>
  </si>
  <si>
    <t>Mouser 10 @.027 c</t>
  </si>
  <si>
    <t>Mouser 10 @.01 c</t>
  </si>
  <si>
    <t>Mouser 10 @.044c</t>
  </si>
  <si>
    <t>PPM or Satellite RX</t>
  </si>
  <si>
    <t>N/A</t>
  </si>
  <si>
    <t>Mouser 10 @.21c</t>
  </si>
  <si>
    <t>Mouser 10 @.23c</t>
  </si>
  <si>
    <t>Digikey P/N 455-1694-1-ND</t>
  </si>
  <si>
    <t>Digikey P/N 1428-1019-1-ND</t>
  </si>
  <si>
    <t>Digikey P/N 497-11767-ND</t>
  </si>
  <si>
    <t>Mouser 10 @2.02</t>
  </si>
  <si>
    <t>JST-ZR_3-PIN</t>
  </si>
  <si>
    <t>3 Pin Receiver</t>
  </si>
  <si>
    <t>2 Position Dip Switch</t>
  </si>
  <si>
    <t>2POS-DIP-SWITCH</t>
  </si>
  <si>
    <t>2.2uH</t>
  </si>
  <si>
    <t>* Recommend directly solder LemonRX. Place face down on bottom side of FC. No JST-ZR_3-PIN connector needed</t>
  </si>
  <si>
    <t>BAT</t>
  </si>
  <si>
    <t>JST-PH2.0-PIGTAIL</t>
  </si>
  <si>
    <t>PowerWhoop Pigtail connector</t>
  </si>
  <si>
    <t>RDQ</t>
  </si>
  <si>
    <t>$2 at RaceDayQuads http://bit.ly/2mS2jrU</t>
  </si>
  <si>
    <t>** Recommend using JST 2.0 pigtail with matching 1S LiPOs &gt;= 200mAh</t>
  </si>
  <si>
    <t>PCB</t>
  </si>
  <si>
    <t>Blade Inductrix shaped PCB</t>
  </si>
  <si>
    <t>OSH Park</t>
  </si>
  <si>
    <t>2oz 0.8mm</t>
  </si>
  <si>
    <t>*** AlienFlight F4 remixed for Tiny Whoop/Inductrix license CC BY-NC-SA 4.0</t>
  </si>
  <si>
    <t>$6.50 for 3 PCB minimum order</t>
  </si>
  <si>
    <t>Optional classic AlienFlight parts:</t>
  </si>
  <si>
    <t>RX</t>
  </si>
  <si>
    <t>LemonRX</t>
  </si>
  <si>
    <t>Lemon</t>
  </si>
  <si>
    <t>LemonRX DSM2 receiver</t>
  </si>
  <si>
    <t>LM0001</t>
  </si>
  <si>
    <t>Price seems to have gone up $2.80</t>
  </si>
  <si>
    <t>Subtotals</t>
  </si>
  <si>
    <t>Grand total</t>
  </si>
  <si>
    <t>Feel free to not buy this and manually jumper</t>
  </si>
  <si>
    <t>IMPORTANT to order BLUE and only BLUE</t>
  </si>
  <si>
    <t>plus shipping the various components</t>
  </si>
  <si>
    <t>Sidemount USB connector</t>
  </si>
  <si>
    <t>MPU-9250</t>
  </si>
  <si>
    <t>SOLDOUT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</si>
</sst>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Font="1" applyFill="1"/>
    <xf numFmtId="44" fontId="0" fillId="0" borderId="0" xfId="1" applyFont="1" applyFill="1"/>
    <xf numFmtId="0" fontId="4" fillId="0" borderId="0" xfId="0" applyFont="1" applyFill="1"/>
    <xf numFmtId="44" fontId="4" fillId="0" borderId="0" xfId="1" applyFont="1" applyFill="1"/>
    <xf numFmtId="0" fontId="3" fillId="0" borderId="0" xfId="0" applyFont="1" applyFill="1"/>
    <xf numFmtId="44" fontId="5" fillId="0" borderId="0" xfId="1" applyFont="1" applyFill="1"/>
    <xf numFmtId="0" fontId="5" fillId="0" borderId="0" xfId="0" applyFont="1" applyFill="1"/>
    <xf numFmtId="44" fontId="3" fillId="0" borderId="0" xfId="1" applyFont="1" applyFill="1"/>
    <xf numFmtId="0" fontId="6" fillId="0" borderId="0" xfId="0" applyFont="1" applyFill="1"/>
    <xf numFmtId="44" fontId="6" fillId="0" borderId="0" xfId="1" applyFont="1" applyFill="1"/>
    <xf numFmtId="44" fontId="0" fillId="0" borderId="0" xfId="0" applyNumberFormat="1" applyFont="1" applyFill="1"/>
    <xf numFmtId="0" fontId="7" fillId="0" borderId="0" xfId="2" applyFont="1" applyFill="1"/>
    <xf numFmtId="0" fontId="2" fillId="0" borderId="0" xfId="2"/>
    <xf numFmtId="8" fontId="0" fillId="0" borderId="0" xfId="1" applyNumberFormat="1" applyFont="1" applyFill="1"/>
    <xf numFmtId="0" fontId="8" fillId="0" borderId="0" xfId="0" applyFont="1" applyFill="1"/>
    <xf numFmtId="44" fontId="8" fillId="0" borderId="0" xfId="1" applyFont="1" applyFill="1"/>
    <xf numFmtId="0" fontId="0" fillId="2" borderId="0" xfId="0" applyFont="1" applyFill="1"/>
    <xf numFmtId="44" fontId="0" fillId="2" borderId="0" xfId="1" applyFont="1" applyFill="1"/>
    <xf numFmtId="0" fontId="4" fillId="2" borderId="0" xfId="0" applyFont="1" applyFill="1"/>
  </cellXfs>
  <cellStyles count="3">
    <cellStyle name="Currency" xfId="1" builtinId="4"/>
    <cellStyle name="Hyperlink" xfId="2" builtinId="8"/>
    <cellStyle name="Normal" xfId="0" builtinId="0"/>
  </cellStyles>
  <dxfs count="10"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H52" totalsRowShown="0" headerRowDxfId="9" dataDxfId="8">
  <autoFilter ref="A1:H52"/>
  <sortState ref="A2:H44">
    <sortCondition ref="E2:E44"/>
    <sortCondition ref="B2:B44"/>
    <sortCondition ref="A2:A44"/>
  </sortState>
  <tableColumns count="8">
    <tableColumn id="1" name="Part" dataDxfId="7"/>
    <tableColumn id="2" name="Value" dataDxfId="6"/>
    <tableColumn id="3" name="Description" dataDxfId="5"/>
    <tableColumn id="4" name="MF" dataDxfId="4"/>
    <tableColumn id="5" name="MPN" dataDxfId="3"/>
    <tableColumn id="6" name="Mouser" dataDxfId="2" dataCellStyle="Currency"/>
    <tableColumn id="7" name="DigiKey" dataDxfId="1" dataCellStyle="Currency"/>
    <tableColumn id="8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lemon-rx.com/index.php?route=product/product&amp;path=59&amp;product_id=98" TargetMode="External"/><Relationship Id="rId1" Type="http://schemas.openxmlformats.org/officeDocument/2006/relationships/hyperlink" Target="http://docs.oshpark.com/services/two-layer-hhdc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tabSelected="1" zoomScale="175" workbookViewId="0">
      <selection activeCell="A7" sqref="A7:XFD7"/>
    </sheetView>
  </sheetViews>
  <sheetFormatPr defaultRowHeight="14.4" x14ac:dyDescent="0.3"/>
  <cols>
    <col min="1" max="1" width="7.33203125" style="1" bestFit="1" customWidth="1"/>
    <col min="2" max="2" width="16" style="1" bestFit="1" customWidth="1"/>
    <col min="3" max="3" width="26.44140625" style="1" bestFit="1" customWidth="1"/>
    <col min="4" max="4" width="10.88671875" style="1" bestFit="1" customWidth="1"/>
    <col min="5" max="5" width="20.77734375" style="1" bestFit="1" customWidth="1"/>
    <col min="6" max="7" width="8.88671875" style="2"/>
    <col min="8" max="8" width="36.21875" style="1" bestFit="1" customWidth="1"/>
    <col min="9" max="9" width="12.109375" style="1" bestFit="1" customWidth="1"/>
    <col min="10" max="10" width="26.44140625" style="1" bestFit="1" customWidth="1"/>
    <col min="11" max="11" width="10.88671875" style="1" bestFit="1" customWidth="1"/>
    <col min="12" max="12" width="20.77734375" style="1" bestFit="1" customWidth="1"/>
    <col min="13" max="16384" width="8.88671875" style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101</v>
      </c>
      <c r="G1" s="2" t="s">
        <v>102</v>
      </c>
      <c r="H1" s="1" t="s">
        <v>103</v>
      </c>
    </row>
    <row r="2" spans="1:8" x14ac:dyDescent="0.3">
      <c r="A2" s="1" t="s">
        <v>94</v>
      </c>
      <c r="B2" s="1" t="s">
        <v>96</v>
      </c>
      <c r="C2" s="1" t="s">
        <v>104</v>
      </c>
      <c r="D2" s="1" t="s">
        <v>95</v>
      </c>
      <c r="E2" s="1" t="s">
        <v>96</v>
      </c>
      <c r="F2" s="2">
        <v>0.41</v>
      </c>
      <c r="H2" s="1" t="s">
        <v>150</v>
      </c>
    </row>
    <row r="3" spans="1:8" x14ac:dyDescent="0.3">
      <c r="A3" s="1" t="s">
        <v>49</v>
      </c>
      <c r="B3" s="1" t="s">
        <v>5</v>
      </c>
      <c r="C3" s="1" t="s">
        <v>50</v>
      </c>
      <c r="D3" s="1" t="s">
        <v>51</v>
      </c>
      <c r="E3" s="1" t="s">
        <v>5</v>
      </c>
      <c r="F3" s="2">
        <v>0.24</v>
      </c>
      <c r="H3" s="1" t="s">
        <v>105</v>
      </c>
    </row>
    <row r="4" spans="1:8" x14ac:dyDescent="0.3">
      <c r="A4" s="1" t="s">
        <v>52</v>
      </c>
      <c r="B4" s="1" t="s">
        <v>5</v>
      </c>
      <c r="C4" s="1" t="s">
        <v>50</v>
      </c>
      <c r="D4" s="1" t="s">
        <v>51</v>
      </c>
      <c r="E4" s="1" t="s">
        <v>5</v>
      </c>
      <c r="F4" s="2">
        <v>0.24</v>
      </c>
    </row>
    <row r="5" spans="1:8" x14ac:dyDescent="0.3">
      <c r="A5" s="1" t="s">
        <v>53</v>
      </c>
      <c r="B5" s="1" t="s">
        <v>5</v>
      </c>
      <c r="C5" s="1" t="s">
        <v>50</v>
      </c>
      <c r="D5" s="1" t="s">
        <v>51</v>
      </c>
      <c r="E5" s="1" t="s">
        <v>5</v>
      </c>
      <c r="F5" s="2">
        <v>0.24</v>
      </c>
    </row>
    <row r="6" spans="1:8" x14ac:dyDescent="0.3">
      <c r="A6" s="1" t="s">
        <v>54</v>
      </c>
      <c r="B6" s="1" t="s">
        <v>5</v>
      </c>
      <c r="C6" s="1" t="s">
        <v>50</v>
      </c>
      <c r="D6" s="1" t="s">
        <v>51</v>
      </c>
      <c r="E6" s="1" t="s">
        <v>5</v>
      </c>
      <c r="F6" s="2">
        <v>0.24</v>
      </c>
    </row>
    <row r="7" spans="1:8" s="17" customFormat="1" x14ac:dyDescent="0.3">
      <c r="A7" s="17" t="s">
        <v>82</v>
      </c>
      <c r="B7" s="17" t="s">
        <v>123</v>
      </c>
      <c r="C7" s="17" t="s">
        <v>122</v>
      </c>
      <c r="D7" s="17" t="s">
        <v>83</v>
      </c>
      <c r="E7" s="17" t="s">
        <v>84</v>
      </c>
      <c r="F7" s="18">
        <v>2.17</v>
      </c>
      <c r="G7" s="18" t="s">
        <v>152</v>
      </c>
      <c r="H7" s="19" t="s">
        <v>147</v>
      </c>
    </row>
    <row r="8" spans="1:8" x14ac:dyDescent="0.3">
      <c r="A8" s="1" t="s">
        <v>6</v>
      </c>
      <c r="B8" s="1" t="s">
        <v>7</v>
      </c>
      <c r="C8" s="1" t="s">
        <v>8</v>
      </c>
      <c r="D8" s="1" t="s">
        <v>9</v>
      </c>
      <c r="E8" s="1" t="s">
        <v>10</v>
      </c>
      <c r="F8" s="2">
        <v>0.21</v>
      </c>
      <c r="H8" s="1" t="s">
        <v>106</v>
      </c>
    </row>
    <row r="9" spans="1:8" x14ac:dyDescent="0.3">
      <c r="A9" s="1" t="s">
        <v>11</v>
      </c>
      <c r="B9" s="1" t="s">
        <v>7</v>
      </c>
      <c r="C9" s="1" t="s">
        <v>8</v>
      </c>
      <c r="D9" s="1" t="s">
        <v>9</v>
      </c>
      <c r="E9" s="1" t="s">
        <v>10</v>
      </c>
      <c r="F9" s="2">
        <v>0.21</v>
      </c>
      <c r="H9" s="3" t="s">
        <v>148</v>
      </c>
    </row>
    <row r="10" spans="1:8" x14ac:dyDescent="0.3">
      <c r="A10" s="1" t="s">
        <v>58</v>
      </c>
      <c r="B10" s="1" t="s">
        <v>7</v>
      </c>
      <c r="C10" s="1" t="s">
        <v>8</v>
      </c>
      <c r="D10" s="1" t="s">
        <v>9</v>
      </c>
      <c r="E10" s="1" t="s">
        <v>10</v>
      </c>
      <c r="F10" s="2">
        <v>0.21</v>
      </c>
    </row>
    <row r="11" spans="1:8" x14ac:dyDescent="0.3">
      <c r="A11" s="1" t="s">
        <v>70</v>
      </c>
      <c r="B11" s="1" t="s">
        <v>71</v>
      </c>
      <c r="C11" s="1" t="s">
        <v>72</v>
      </c>
      <c r="D11" s="1" t="s">
        <v>73</v>
      </c>
      <c r="E11" s="1" t="s">
        <v>74</v>
      </c>
      <c r="F11" s="2">
        <v>0.11</v>
      </c>
      <c r="H11" s="1" t="s">
        <v>107</v>
      </c>
    </row>
    <row r="12" spans="1:8" x14ac:dyDescent="0.3">
      <c r="A12" s="1" t="s">
        <v>75</v>
      </c>
      <c r="B12" s="1" t="s">
        <v>71</v>
      </c>
      <c r="C12" s="1" t="s">
        <v>72</v>
      </c>
      <c r="D12" s="1" t="s">
        <v>73</v>
      </c>
      <c r="E12" s="1" t="s">
        <v>74</v>
      </c>
      <c r="F12" s="2">
        <v>0.11</v>
      </c>
    </row>
    <row r="13" spans="1:8" x14ac:dyDescent="0.3">
      <c r="A13" s="1" t="s">
        <v>76</v>
      </c>
      <c r="B13" s="1" t="s">
        <v>71</v>
      </c>
      <c r="C13" s="1" t="s">
        <v>72</v>
      </c>
      <c r="D13" s="1" t="s">
        <v>73</v>
      </c>
      <c r="E13" s="1" t="s">
        <v>74</v>
      </c>
      <c r="F13" s="2">
        <v>0.11</v>
      </c>
    </row>
    <row r="14" spans="1:8" x14ac:dyDescent="0.3">
      <c r="A14" s="1" t="s">
        <v>77</v>
      </c>
      <c r="B14" s="1" t="s">
        <v>71</v>
      </c>
      <c r="C14" s="1" t="s">
        <v>72</v>
      </c>
      <c r="D14" s="1" t="s">
        <v>73</v>
      </c>
      <c r="E14" s="1" t="s">
        <v>74</v>
      </c>
      <c r="F14" s="2">
        <v>0.11</v>
      </c>
    </row>
    <row r="15" spans="1:8" x14ac:dyDescent="0.3">
      <c r="A15" s="1" t="s">
        <v>78</v>
      </c>
      <c r="B15" s="1" t="s">
        <v>71</v>
      </c>
      <c r="C15" s="1" t="s">
        <v>72</v>
      </c>
      <c r="D15" s="1" t="s">
        <v>73</v>
      </c>
      <c r="E15" s="1" t="s">
        <v>74</v>
      </c>
      <c r="F15" s="2">
        <v>0.11</v>
      </c>
    </row>
    <row r="16" spans="1:8" x14ac:dyDescent="0.3">
      <c r="A16" s="1" t="s">
        <v>79</v>
      </c>
      <c r="B16" s="1" t="s">
        <v>71</v>
      </c>
      <c r="C16" s="1" t="s">
        <v>72</v>
      </c>
      <c r="D16" s="1" t="s">
        <v>73</v>
      </c>
      <c r="E16" s="1" t="s">
        <v>74</v>
      </c>
      <c r="F16" s="2">
        <v>0.11</v>
      </c>
    </row>
    <row r="17" spans="1:8" x14ac:dyDescent="0.3">
      <c r="A17" s="1" t="s">
        <v>97</v>
      </c>
      <c r="B17" s="1" t="s">
        <v>98</v>
      </c>
      <c r="C17" s="1" t="s">
        <v>99</v>
      </c>
      <c r="D17" s="1" t="s">
        <v>20</v>
      </c>
      <c r="E17" s="1" t="s">
        <v>100</v>
      </c>
      <c r="F17" s="2">
        <v>0.44</v>
      </c>
    </row>
    <row r="18" spans="1:8" x14ac:dyDescent="0.3">
      <c r="A18" s="1" t="s">
        <v>59</v>
      </c>
      <c r="B18" s="1" t="s">
        <v>60</v>
      </c>
      <c r="C18" s="1" t="s">
        <v>61</v>
      </c>
      <c r="D18" s="1" t="s">
        <v>62</v>
      </c>
      <c r="E18" s="1" t="s">
        <v>60</v>
      </c>
      <c r="F18" s="2">
        <v>0.46</v>
      </c>
      <c r="H18" s="1" t="s">
        <v>108</v>
      </c>
    </row>
    <row r="19" spans="1:8" x14ac:dyDescent="0.3">
      <c r="A19" s="1" t="s">
        <v>63</v>
      </c>
      <c r="B19" s="1" t="s">
        <v>60</v>
      </c>
      <c r="C19" s="1" t="s">
        <v>61</v>
      </c>
      <c r="D19" s="1" t="s">
        <v>62</v>
      </c>
      <c r="E19" s="1" t="s">
        <v>60</v>
      </c>
      <c r="F19" s="2">
        <v>0.46</v>
      </c>
    </row>
    <row r="20" spans="1:8" x14ac:dyDescent="0.3">
      <c r="A20" s="1" t="s">
        <v>68</v>
      </c>
      <c r="B20" s="1" t="s">
        <v>60</v>
      </c>
      <c r="C20" s="1" t="s">
        <v>61</v>
      </c>
      <c r="D20" s="1" t="s">
        <v>62</v>
      </c>
      <c r="E20" s="1" t="s">
        <v>60</v>
      </c>
      <c r="F20" s="2">
        <v>0.46</v>
      </c>
    </row>
    <row r="21" spans="1:8" x14ac:dyDescent="0.3">
      <c r="A21" s="1" t="s">
        <v>69</v>
      </c>
      <c r="B21" s="1" t="s">
        <v>60</v>
      </c>
      <c r="C21" s="1" t="s">
        <v>61</v>
      </c>
      <c r="D21" s="1" t="s">
        <v>62</v>
      </c>
      <c r="E21" s="1" t="s">
        <v>60</v>
      </c>
      <c r="F21" s="2">
        <v>0.46</v>
      </c>
    </row>
    <row r="22" spans="1:8" s="3" customFormat="1" x14ac:dyDescent="0.3">
      <c r="A22" s="3" t="s">
        <v>24</v>
      </c>
      <c r="B22" s="3" t="s">
        <v>25</v>
      </c>
      <c r="C22" s="3" t="s">
        <v>19</v>
      </c>
      <c r="D22" s="3" t="s">
        <v>20</v>
      </c>
      <c r="E22" s="3" t="s">
        <v>26</v>
      </c>
      <c r="F22" s="4">
        <v>0.159</v>
      </c>
      <c r="G22" s="4"/>
    </row>
    <row r="23" spans="1:8" s="3" customFormat="1" x14ac:dyDescent="0.3">
      <c r="A23" s="3" t="s">
        <v>29</v>
      </c>
      <c r="B23" s="3" t="s">
        <v>25</v>
      </c>
      <c r="C23" s="3" t="s">
        <v>19</v>
      </c>
      <c r="D23" s="3" t="s">
        <v>20</v>
      </c>
      <c r="E23" s="3" t="s">
        <v>26</v>
      </c>
      <c r="F23" s="4">
        <f>F22</f>
        <v>0.159</v>
      </c>
      <c r="G23" s="4"/>
    </row>
    <row r="24" spans="1:8" s="5" customFormat="1" x14ac:dyDescent="0.3">
      <c r="A24" s="5" t="s">
        <v>34</v>
      </c>
      <c r="B24" s="5" t="s">
        <v>35</v>
      </c>
      <c r="C24" s="5" t="s">
        <v>19</v>
      </c>
      <c r="D24" s="5" t="s">
        <v>20</v>
      </c>
      <c r="E24" s="5" t="s">
        <v>36</v>
      </c>
      <c r="F24" s="6">
        <v>2.7E-2</v>
      </c>
      <c r="G24" s="6"/>
      <c r="H24" s="7" t="s">
        <v>109</v>
      </c>
    </row>
    <row r="25" spans="1:8" s="7" customFormat="1" x14ac:dyDescent="0.3">
      <c r="A25" s="7" t="s">
        <v>17</v>
      </c>
      <c r="B25" s="7" t="s">
        <v>18</v>
      </c>
      <c r="C25" s="7" t="s">
        <v>19</v>
      </c>
      <c r="D25" s="7" t="s">
        <v>20</v>
      </c>
      <c r="E25" s="7" t="s">
        <v>21</v>
      </c>
      <c r="F25" s="8">
        <v>0.01</v>
      </c>
      <c r="G25" s="8"/>
      <c r="H25" s="5" t="s">
        <v>110</v>
      </c>
    </row>
    <row r="26" spans="1:8" s="7" customFormat="1" x14ac:dyDescent="0.3">
      <c r="A26" s="7" t="s">
        <v>41</v>
      </c>
      <c r="B26" s="7" t="s">
        <v>18</v>
      </c>
      <c r="C26" s="7" t="s">
        <v>19</v>
      </c>
      <c r="D26" s="7" t="s">
        <v>20</v>
      </c>
      <c r="E26" s="7" t="s">
        <v>21</v>
      </c>
      <c r="F26" s="8">
        <v>0.01</v>
      </c>
      <c r="G26" s="6"/>
    </row>
    <row r="27" spans="1:8" s="7" customFormat="1" x14ac:dyDescent="0.3">
      <c r="A27" s="7" t="s">
        <v>22</v>
      </c>
      <c r="B27" s="7" t="s">
        <v>18</v>
      </c>
      <c r="C27" s="7" t="s">
        <v>19</v>
      </c>
      <c r="D27" s="7" t="s">
        <v>20</v>
      </c>
      <c r="E27" s="7" t="s">
        <v>21</v>
      </c>
      <c r="F27" s="8">
        <v>0.01</v>
      </c>
      <c r="G27" s="6"/>
    </row>
    <row r="28" spans="1:8" s="7" customFormat="1" x14ac:dyDescent="0.3">
      <c r="A28" s="7" t="s">
        <v>23</v>
      </c>
      <c r="B28" s="7" t="s">
        <v>18</v>
      </c>
      <c r="C28" s="7" t="s">
        <v>19</v>
      </c>
      <c r="D28" s="7" t="s">
        <v>20</v>
      </c>
      <c r="E28" s="7" t="s">
        <v>21</v>
      </c>
      <c r="F28" s="8">
        <v>0.01</v>
      </c>
      <c r="G28" s="6"/>
    </row>
    <row r="29" spans="1:8" s="7" customFormat="1" x14ac:dyDescent="0.3">
      <c r="A29" s="7" t="s">
        <v>27</v>
      </c>
      <c r="B29" s="7" t="s">
        <v>18</v>
      </c>
      <c r="C29" s="7" t="s">
        <v>19</v>
      </c>
      <c r="D29" s="7" t="s">
        <v>20</v>
      </c>
      <c r="E29" s="7" t="s">
        <v>21</v>
      </c>
      <c r="F29" s="8">
        <v>0.01</v>
      </c>
      <c r="G29" s="6"/>
    </row>
    <row r="30" spans="1:8" s="7" customFormat="1" x14ac:dyDescent="0.3">
      <c r="A30" s="7" t="s">
        <v>28</v>
      </c>
      <c r="B30" s="7" t="s">
        <v>18</v>
      </c>
      <c r="C30" s="7" t="s">
        <v>19</v>
      </c>
      <c r="D30" s="7" t="s">
        <v>20</v>
      </c>
      <c r="E30" s="7" t="s">
        <v>21</v>
      </c>
      <c r="F30" s="8">
        <v>0.01</v>
      </c>
      <c r="G30" s="6"/>
    </row>
    <row r="31" spans="1:8" s="7" customFormat="1" x14ac:dyDescent="0.3">
      <c r="A31" s="7" t="s">
        <v>33</v>
      </c>
      <c r="B31" s="7" t="s">
        <v>18</v>
      </c>
      <c r="C31" s="7" t="s">
        <v>19</v>
      </c>
      <c r="D31" s="7" t="s">
        <v>20</v>
      </c>
      <c r="E31" s="7" t="s">
        <v>21</v>
      </c>
      <c r="F31" s="8">
        <v>0.01</v>
      </c>
      <c r="G31" s="6"/>
    </row>
    <row r="32" spans="1:8" s="5" customFormat="1" x14ac:dyDescent="0.3">
      <c r="A32" s="5" t="s">
        <v>30</v>
      </c>
      <c r="B32" s="5" t="s">
        <v>31</v>
      </c>
      <c r="C32" s="5" t="s">
        <v>19</v>
      </c>
      <c r="D32" s="5" t="s">
        <v>20</v>
      </c>
      <c r="E32" s="5" t="s">
        <v>32</v>
      </c>
      <c r="F32" s="6">
        <v>4.3999999999999997E-2</v>
      </c>
      <c r="G32" s="6"/>
      <c r="H32" s="7" t="s">
        <v>111</v>
      </c>
    </row>
    <row r="33" spans="1:8" s="5" customFormat="1" x14ac:dyDescent="0.3">
      <c r="A33" s="5" t="s">
        <v>64</v>
      </c>
      <c r="B33" s="5" t="s">
        <v>65</v>
      </c>
      <c r="C33" s="5" t="s">
        <v>66</v>
      </c>
      <c r="D33" s="5" t="s">
        <v>67</v>
      </c>
      <c r="E33" s="5" t="s">
        <v>65</v>
      </c>
      <c r="F33" s="8">
        <v>0.38</v>
      </c>
      <c r="G33" s="8"/>
    </row>
    <row r="34" spans="1:8" s="5" customFormat="1" x14ac:dyDescent="0.3">
      <c r="A34" s="5" t="s">
        <v>37</v>
      </c>
      <c r="B34" s="5" t="s">
        <v>38</v>
      </c>
      <c r="C34" s="5" t="s">
        <v>19</v>
      </c>
      <c r="D34" s="5" t="s">
        <v>39</v>
      </c>
      <c r="E34" s="5" t="s">
        <v>40</v>
      </c>
      <c r="F34" s="8">
        <v>0.217</v>
      </c>
      <c r="G34" s="8"/>
      <c r="H34" s="5" t="s">
        <v>114</v>
      </c>
    </row>
    <row r="35" spans="1:8" s="5" customFormat="1" x14ac:dyDescent="0.3">
      <c r="A35" s="5" t="s">
        <v>42</v>
      </c>
      <c r="B35" s="5" t="s">
        <v>38</v>
      </c>
      <c r="C35" s="5" t="s">
        <v>19</v>
      </c>
      <c r="D35" s="5" t="s">
        <v>39</v>
      </c>
      <c r="E35" s="5" t="s">
        <v>40</v>
      </c>
      <c r="F35" s="8">
        <v>0.217</v>
      </c>
      <c r="G35" s="8"/>
    </row>
    <row r="36" spans="1:8" s="5" customFormat="1" x14ac:dyDescent="0.3">
      <c r="A36" s="5" t="s">
        <v>85</v>
      </c>
      <c r="B36" s="5" t="s">
        <v>86</v>
      </c>
      <c r="C36" s="5" t="s">
        <v>87</v>
      </c>
      <c r="D36" s="5" t="s">
        <v>88</v>
      </c>
      <c r="E36" s="5" t="s">
        <v>151</v>
      </c>
      <c r="F36" s="8"/>
      <c r="G36" s="8">
        <v>10.64</v>
      </c>
      <c r="H36" s="5" t="s">
        <v>117</v>
      </c>
    </row>
    <row r="37" spans="1:8" x14ac:dyDescent="0.3">
      <c r="A37" s="1" t="s">
        <v>43</v>
      </c>
      <c r="B37" s="1" t="s">
        <v>44</v>
      </c>
      <c r="C37" s="1" t="s">
        <v>45</v>
      </c>
      <c r="D37" s="1" t="s">
        <v>113</v>
      </c>
      <c r="E37" s="1" t="s">
        <v>113</v>
      </c>
      <c r="H37" s="1" t="s">
        <v>112</v>
      </c>
    </row>
    <row r="38" spans="1:8" x14ac:dyDescent="0.3">
      <c r="A38" s="1" t="s">
        <v>46</v>
      </c>
      <c r="B38" s="1" t="s">
        <v>124</v>
      </c>
      <c r="C38" s="1" t="s">
        <v>47</v>
      </c>
      <c r="D38" s="1" t="s">
        <v>39</v>
      </c>
      <c r="E38" s="1" t="s">
        <v>48</v>
      </c>
      <c r="F38" s="2">
        <v>0.23</v>
      </c>
      <c r="H38" s="1" t="s">
        <v>115</v>
      </c>
    </row>
    <row r="39" spans="1:8" x14ac:dyDescent="0.3">
      <c r="A39" s="1" t="s">
        <v>55</v>
      </c>
      <c r="B39" s="1" t="s">
        <v>57</v>
      </c>
      <c r="C39" s="1" t="s">
        <v>57</v>
      </c>
      <c r="D39" s="1" t="s">
        <v>56</v>
      </c>
      <c r="E39" s="1" t="s">
        <v>57</v>
      </c>
      <c r="G39" s="2">
        <v>10.58</v>
      </c>
      <c r="H39" s="1" t="s">
        <v>118</v>
      </c>
    </row>
    <row r="40" spans="1:8" x14ac:dyDescent="0.3">
      <c r="A40" s="1" t="s">
        <v>89</v>
      </c>
      <c r="B40" s="1" t="s">
        <v>90</v>
      </c>
      <c r="C40" s="1" t="s">
        <v>91</v>
      </c>
      <c r="D40" s="1" t="s">
        <v>92</v>
      </c>
      <c r="E40" s="1" t="s">
        <v>93</v>
      </c>
      <c r="F40" s="2">
        <v>2.25</v>
      </c>
      <c r="H40" s="1" t="s">
        <v>119</v>
      </c>
    </row>
    <row r="41" spans="1:8" x14ac:dyDescent="0.3">
      <c r="A41" s="1" t="s">
        <v>126</v>
      </c>
      <c r="B41" s="1" t="s">
        <v>127</v>
      </c>
      <c r="C41" s="1" t="s">
        <v>128</v>
      </c>
      <c r="D41" s="1" t="s">
        <v>129</v>
      </c>
      <c r="E41" s="1" t="s">
        <v>113</v>
      </c>
      <c r="G41" s="2">
        <v>2</v>
      </c>
      <c r="H41" s="1" t="s">
        <v>130</v>
      </c>
    </row>
    <row r="42" spans="1:8" x14ac:dyDescent="0.3">
      <c r="A42" s="1" t="s">
        <v>132</v>
      </c>
      <c r="B42" s="1" t="s">
        <v>132</v>
      </c>
      <c r="C42" s="1" t="s">
        <v>133</v>
      </c>
      <c r="D42" s="1" t="s">
        <v>134</v>
      </c>
      <c r="E42" s="13" t="s">
        <v>135</v>
      </c>
      <c r="G42" s="14">
        <v>6.5</v>
      </c>
      <c r="H42" s="1" t="s">
        <v>137</v>
      </c>
    </row>
    <row r="43" spans="1:8" x14ac:dyDescent="0.3">
      <c r="A43" s="1" t="s">
        <v>139</v>
      </c>
      <c r="B43" s="1" t="s">
        <v>140</v>
      </c>
      <c r="C43" s="1" t="s">
        <v>142</v>
      </c>
      <c r="D43" s="1" t="s">
        <v>141</v>
      </c>
      <c r="E43" s="13" t="s">
        <v>143</v>
      </c>
      <c r="G43" s="2">
        <v>7.8</v>
      </c>
      <c r="H43" s="1" t="s">
        <v>144</v>
      </c>
    </row>
    <row r="45" spans="1:8" s="15" customFormat="1" x14ac:dyDescent="0.3">
      <c r="A45" s="15" t="s">
        <v>145</v>
      </c>
      <c r="F45" s="16">
        <f>SUM(F2:F43)</f>
        <v>10.863000000000001</v>
      </c>
      <c r="G45" s="16">
        <f>SUM(G2:G43)</f>
        <v>37.519999999999996</v>
      </c>
    </row>
    <row r="46" spans="1:8" s="15" customFormat="1" x14ac:dyDescent="0.3">
      <c r="A46" s="15" t="s">
        <v>146</v>
      </c>
      <c r="F46" s="16"/>
      <c r="G46" s="16">
        <f>F45+G45</f>
        <v>48.382999999999996</v>
      </c>
      <c r="H46" s="3" t="s">
        <v>149</v>
      </c>
    </row>
    <row r="48" spans="1:8" x14ac:dyDescent="0.3">
      <c r="A48" s="1" t="s">
        <v>125</v>
      </c>
      <c r="E48" s="7"/>
      <c r="H48" s="11"/>
    </row>
    <row r="49" spans="1:8" x14ac:dyDescent="0.3">
      <c r="A49" s="1" t="s">
        <v>131</v>
      </c>
    </row>
    <row r="50" spans="1:8" x14ac:dyDescent="0.3">
      <c r="A50" s="1" t="s">
        <v>136</v>
      </c>
    </row>
    <row r="52" spans="1:8" x14ac:dyDescent="0.3">
      <c r="A52" s="3" t="s">
        <v>138</v>
      </c>
      <c r="G52" s="4" t="s">
        <v>102</v>
      </c>
    </row>
    <row r="53" spans="1:8" s="3" customFormat="1" x14ac:dyDescent="0.3">
      <c r="A53" s="3" t="s">
        <v>80</v>
      </c>
      <c r="B53" s="3" t="s">
        <v>120</v>
      </c>
      <c r="C53" s="3" t="s">
        <v>121</v>
      </c>
      <c r="D53" s="3" t="s">
        <v>15</v>
      </c>
      <c r="E53" s="3" t="s">
        <v>81</v>
      </c>
      <c r="F53" s="4"/>
      <c r="G53" s="4">
        <v>0.66</v>
      </c>
      <c r="H53" s="3" t="s">
        <v>116</v>
      </c>
    </row>
    <row r="54" spans="1:8" s="3" customFormat="1" x14ac:dyDescent="0.3">
      <c r="A54" s="3" t="s">
        <v>12</v>
      </c>
      <c r="B54" s="3" t="s">
        <v>13</v>
      </c>
      <c r="C54" s="3" t="s">
        <v>14</v>
      </c>
      <c r="D54" s="3" t="s">
        <v>15</v>
      </c>
      <c r="E54" s="3" t="s">
        <v>16</v>
      </c>
      <c r="F54" s="4"/>
      <c r="G54" s="4">
        <v>0.17</v>
      </c>
    </row>
    <row r="55" spans="1:8" s="9" customFormat="1" x14ac:dyDescent="0.3">
      <c r="F55" s="10"/>
      <c r="G55" s="10"/>
      <c r="H55" s="12"/>
    </row>
  </sheetData>
  <hyperlinks>
    <hyperlink ref="E42" r:id="rId1" display="http://docs.oshpark.com/services/two-layer-hhdc/"/>
    <hyperlink ref="E43" r:id="rId2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F4 Brushed</vt:lpstr>
    </vt:vector>
  </TitlesOfParts>
  <Company>Insight Meditation Society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Stevenson</dc:creator>
  <cp:lastModifiedBy>Charles Stevenson</cp:lastModifiedBy>
  <dcterms:created xsi:type="dcterms:W3CDTF">2017-02-08T03:47:27Z</dcterms:created>
  <dcterms:modified xsi:type="dcterms:W3CDTF">2017-04-08T00:02:55Z</dcterms:modified>
</cp:coreProperties>
</file>