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 codeName="ThisWorkbook"/>
  <xr:revisionPtr revIDLastSave="0" documentId="8_{8053C21A-F22C-4D99-8427-0F23D2AF2ACC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9" i="2" l="1"/>
  <c r="P426" i="2"/>
  <c r="M427" i="2"/>
  <c r="O426" i="2"/>
  <c r="M426" i="2"/>
  <c r="L426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" i="2"/>
  <c r="K426" i="2"/>
  <c r="H427" i="2"/>
  <c r="J426" i="2"/>
  <c r="H426" i="2"/>
  <c r="G426" i="2"/>
  <c r="F426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" i="2"/>
  <c r="D426" i="2"/>
  <c r="A426" i="2"/>
  <c r="C426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</calcChain>
</file>

<file path=xl/sharedStrings.xml><?xml version="1.0" encoding="utf-8"?>
<sst xmlns="http://schemas.openxmlformats.org/spreadsheetml/2006/main" count="177" uniqueCount="129">
  <si>
    <t>chl-a</t>
    <phoneticPr fontId="1" type="noConversion"/>
  </si>
  <si>
    <t>pcp</t>
    <phoneticPr fontId="1" type="noConversion"/>
  </si>
  <si>
    <t>evp</t>
    <phoneticPr fontId="1" type="noConversion"/>
  </si>
  <si>
    <t>light</t>
    <phoneticPr fontId="1" type="noConversion"/>
  </si>
  <si>
    <t>wvel</t>
    <phoneticPr fontId="1" type="noConversion"/>
  </si>
  <si>
    <t>wdir</t>
    <phoneticPr fontId="1" type="noConversion"/>
  </si>
  <si>
    <t>wtemp</t>
    <phoneticPr fontId="1" type="noConversion"/>
  </si>
  <si>
    <t>atemp</t>
    <phoneticPr fontId="1" type="noConversion"/>
  </si>
  <si>
    <t>mm</t>
    <phoneticPr fontId="1" type="noConversion"/>
  </si>
  <si>
    <t>mm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</si>
  <si>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</si>
  <si>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</si>
  <si>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</si>
  <si>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  <phoneticPr fontId="1" type="noConversion"/>
  </si>
  <si>
    <t>n</t>
    <phoneticPr fontId="1" type="noConversion"/>
  </si>
  <si>
    <t>m</t>
    <phoneticPr fontId="1" type="noConversion"/>
  </si>
  <si>
    <t>m</t>
    <phoneticPr fontId="1" type="noConversion"/>
  </si>
  <si>
    <t>m</t>
    <phoneticPr fontId="1" type="noConversion"/>
  </si>
  <si>
    <t>μg/L</t>
    <phoneticPr fontId="1" type="noConversion"/>
  </si>
  <si>
    <t>μg/L</t>
    <phoneticPr fontId="1" type="noConversion"/>
  </si>
  <si>
    <t>runoff_NH4</t>
    <phoneticPr fontId="1" type="noConversion"/>
  </si>
  <si>
    <t>runoff_PO4</t>
    <phoneticPr fontId="1" type="noConversion"/>
  </si>
  <si>
    <r>
      <rPr>
        <sz val="10"/>
        <color theme="1"/>
        <rFont val="宋体"/>
        <family val="3"/>
        <charset val="134"/>
      </rPr>
      <t>叶绿素</t>
    </r>
    <r>
      <rPr>
        <sz val="10"/>
        <color theme="1"/>
        <rFont val="Times New Roman"/>
        <family val="1"/>
      </rPr>
      <t>a</t>
    </r>
    <phoneticPr fontId="1" type="noConversion"/>
  </si>
  <si>
    <r>
      <rPr>
        <sz val="10"/>
        <color theme="1"/>
        <rFont val="宋体"/>
        <family val="3"/>
        <charset val="134"/>
      </rPr>
      <t>气温</t>
    </r>
    <phoneticPr fontId="1" type="noConversion"/>
  </si>
  <si>
    <r>
      <rPr>
        <sz val="10"/>
        <color theme="1"/>
        <rFont val="宋体"/>
        <family val="3"/>
        <charset val="134"/>
      </rPr>
      <t>降水量</t>
    </r>
    <phoneticPr fontId="1" type="noConversion"/>
  </si>
  <si>
    <r>
      <rPr>
        <sz val="10"/>
        <color theme="1"/>
        <rFont val="宋体"/>
        <family val="3"/>
        <charset val="134"/>
      </rPr>
      <t>蒸发量</t>
    </r>
    <phoneticPr fontId="1" type="noConversion"/>
  </si>
  <si>
    <r>
      <rPr>
        <sz val="10"/>
        <color theme="1"/>
        <rFont val="宋体"/>
        <family val="3"/>
        <charset val="134"/>
      </rPr>
      <t>光照强度</t>
    </r>
    <phoneticPr fontId="1" type="noConversion"/>
  </si>
  <si>
    <r>
      <rPr>
        <sz val="10"/>
        <color theme="1"/>
        <rFont val="宋体"/>
        <family val="3"/>
        <charset val="134"/>
      </rPr>
      <t>风速</t>
    </r>
    <phoneticPr fontId="1" type="noConversion"/>
  </si>
  <si>
    <r>
      <rPr>
        <sz val="10"/>
        <color theme="1"/>
        <rFont val="宋体"/>
        <family val="3"/>
        <charset val="134"/>
      </rPr>
      <t>风向</t>
    </r>
    <phoneticPr fontId="1" type="noConversion"/>
  </si>
  <si>
    <r>
      <rPr>
        <sz val="10"/>
        <color theme="1"/>
        <rFont val="宋体"/>
        <family val="3"/>
        <charset val="134"/>
      </rPr>
      <t>水温</t>
    </r>
    <phoneticPr fontId="1" type="noConversion"/>
  </si>
  <si>
    <r>
      <rPr>
        <sz val="10"/>
        <color theme="1"/>
        <rFont val="宋体"/>
        <family val="3"/>
        <charset val="134"/>
      </rPr>
      <t>水位边界</t>
    </r>
    <r>
      <rPr>
        <sz val="10"/>
        <color theme="1"/>
        <rFont val="Times New Roman"/>
        <family val="1"/>
      </rPr>
      <t>1</t>
    </r>
    <phoneticPr fontId="1" type="noConversion"/>
  </si>
  <si>
    <r>
      <rPr>
        <sz val="10"/>
        <color theme="1"/>
        <rFont val="宋体"/>
        <family val="3"/>
        <charset val="134"/>
      </rPr>
      <t>水位边界</t>
    </r>
    <r>
      <rPr>
        <sz val="10"/>
        <color theme="1"/>
        <rFont val="Times New Roman"/>
        <family val="1"/>
      </rPr>
      <t>2</t>
    </r>
    <phoneticPr fontId="1" type="noConversion"/>
  </si>
  <si>
    <r>
      <rPr>
        <sz val="10"/>
        <color theme="1"/>
        <rFont val="宋体"/>
        <family val="3"/>
        <charset val="134"/>
      </rPr>
      <t>水位边界</t>
    </r>
    <r>
      <rPr>
        <sz val="10"/>
        <color theme="1"/>
        <rFont val="Times New Roman"/>
        <family val="1"/>
      </rPr>
      <t>3</t>
    </r>
    <phoneticPr fontId="1" type="noConversion"/>
  </si>
  <si>
    <r>
      <rPr>
        <sz val="10"/>
        <color theme="1"/>
        <rFont val="宋体"/>
        <family val="3"/>
        <charset val="134"/>
      </rPr>
      <t>水位边界</t>
    </r>
    <r>
      <rPr>
        <sz val="10"/>
        <color theme="1"/>
        <rFont val="Times New Roman"/>
        <family val="1"/>
      </rPr>
      <t>4</t>
    </r>
    <phoneticPr fontId="1" type="noConversion"/>
  </si>
  <si>
    <r>
      <rPr>
        <sz val="10"/>
        <color theme="1"/>
        <rFont val="宋体"/>
        <family val="3"/>
        <charset val="134"/>
      </rPr>
      <t>河道粗糙系数</t>
    </r>
    <phoneticPr fontId="1" type="noConversion"/>
  </si>
  <si>
    <r>
      <rPr>
        <sz val="10"/>
        <color theme="1"/>
        <rFont val="宋体"/>
        <family val="3"/>
        <charset val="134"/>
      </rPr>
      <t>径流总量</t>
    </r>
    <phoneticPr fontId="1" type="noConversion"/>
  </si>
  <si>
    <r>
      <rPr>
        <sz val="10"/>
        <color theme="1"/>
        <rFont val="宋体"/>
        <family val="3"/>
        <charset val="134"/>
      </rPr>
      <t>径流氨氮</t>
    </r>
    <phoneticPr fontId="1" type="noConversion"/>
  </si>
  <si>
    <r>
      <rPr>
        <sz val="10"/>
        <color theme="1"/>
        <rFont val="宋体"/>
        <family val="3"/>
        <charset val="134"/>
      </rPr>
      <t>径流磷酸盐</t>
    </r>
    <phoneticPr fontId="1" type="noConversion"/>
  </si>
  <si>
    <r>
      <rPr>
        <sz val="10"/>
        <color theme="1"/>
        <rFont val="宋体"/>
        <family val="3"/>
        <charset val="134"/>
      </rPr>
      <t>引水流量</t>
    </r>
    <phoneticPr fontId="1" type="noConversion"/>
  </si>
  <si>
    <r>
      <rPr>
        <sz val="10"/>
        <color theme="1"/>
        <rFont val="宋体"/>
        <family val="3"/>
        <charset val="134"/>
      </rPr>
      <t>引水氨氮</t>
    </r>
    <phoneticPr fontId="1" type="noConversion"/>
  </si>
  <si>
    <r>
      <rPr>
        <sz val="10"/>
        <color theme="1"/>
        <rFont val="宋体"/>
        <family val="3"/>
        <charset val="134"/>
      </rPr>
      <t>引水磷酸盐</t>
    </r>
    <phoneticPr fontId="1" type="noConversion"/>
  </si>
  <si>
    <r>
      <rPr>
        <sz val="10"/>
        <color theme="1"/>
        <rFont val="宋体"/>
        <family val="3"/>
        <charset val="134"/>
      </rPr>
      <t>引水</t>
    </r>
    <r>
      <rPr>
        <sz val="10"/>
        <color theme="1"/>
        <rFont val="Times New Roman"/>
        <family val="1"/>
      </rPr>
      <t>DO</t>
    </r>
    <phoneticPr fontId="1" type="noConversion"/>
  </si>
  <si>
    <r>
      <rPr>
        <sz val="10"/>
        <color theme="1"/>
        <rFont val="宋体"/>
        <family val="3"/>
        <charset val="134"/>
      </rPr>
      <t>旁位处理流量</t>
    </r>
    <phoneticPr fontId="1" type="noConversion"/>
  </si>
  <si>
    <r>
      <rPr>
        <sz val="10"/>
        <color theme="1"/>
        <rFont val="宋体"/>
        <family val="3"/>
        <charset val="134"/>
      </rPr>
      <t>原位净化流量</t>
    </r>
    <phoneticPr fontId="1" type="noConversion"/>
  </si>
  <si>
    <r>
      <rPr>
        <sz val="10"/>
        <color theme="1"/>
        <rFont val="宋体"/>
        <family val="3"/>
        <charset val="134"/>
      </rPr>
      <t>底泥好氧速率</t>
    </r>
    <phoneticPr fontId="1" type="noConversion"/>
  </si>
  <si>
    <r>
      <rPr>
        <sz val="10"/>
        <color theme="1"/>
        <rFont val="宋体"/>
        <family val="3"/>
        <charset val="134"/>
      </rPr>
      <t>℃</t>
    </r>
    <phoneticPr fontId="1" type="noConversion"/>
  </si>
  <si>
    <t>in_chl-a</t>
    <phoneticPr fontId="1" type="noConversion"/>
  </si>
  <si>
    <t>in_NH4</t>
    <phoneticPr fontId="1" type="noConversion"/>
  </si>
  <si>
    <t>in_PO4</t>
    <phoneticPr fontId="1" type="noConversion"/>
  </si>
  <si>
    <t>in_DO</t>
    <phoneticPr fontId="1" type="noConversion"/>
  </si>
  <si>
    <t>situ_treat_q</t>
    <phoneticPr fontId="1" type="noConversion"/>
  </si>
  <si>
    <t>in_q</t>
    <phoneticPr fontId="1" type="noConversion"/>
  </si>
  <si>
    <t>runoff_q</t>
    <phoneticPr fontId="1" type="noConversion"/>
  </si>
  <si>
    <t>/</t>
    <phoneticPr fontId="1" type="noConversion"/>
  </si>
  <si>
    <t>/</t>
    <phoneticPr fontId="1" type="noConversion"/>
  </si>
  <si>
    <r>
      <t>BF</t>
    </r>
    <r>
      <rPr>
        <vertAlign val="subscript"/>
        <sz val="10"/>
        <color theme="1"/>
        <rFont val="Times New Roman"/>
        <family val="1"/>
      </rPr>
      <t>PO4</t>
    </r>
    <phoneticPr fontId="1" type="noConversion"/>
  </si>
  <si>
    <t>SOD</t>
    <phoneticPr fontId="1" type="noConversion"/>
  </si>
  <si>
    <r>
      <t>g·m</t>
    </r>
    <r>
      <rPr>
        <vertAlign val="superscript"/>
        <sz val="10"/>
        <color theme="1"/>
        <rFont val="Times New Roman"/>
        <family val="1"/>
      </rPr>
      <t>-2</t>
    </r>
    <r>
      <rPr>
        <sz val="10"/>
        <color theme="1"/>
        <rFont val="Times New Roman"/>
        <family val="1"/>
      </rPr>
      <t>·day</t>
    </r>
    <r>
      <rPr>
        <vertAlign val="superscript"/>
        <sz val="10"/>
        <color theme="1"/>
        <rFont val="Times New Roman"/>
        <family val="1"/>
      </rPr>
      <t>-1</t>
    </r>
    <phoneticPr fontId="1" type="noConversion"/>
  </si>
  <si>
    <r>
      <t>g·m</t>
    </r>
    <r>
      <rPr>
        <vertAlign val="superscript"/>
        <sz val="10"/>
        <color theme="1"/>
        <rFont val="Times New Roman"/>
        <family val="1"/>
      </rPr>
      <t>-2</t>
    </r>
    <r>
      <rPr>
        <sz val="10"/>
        <color theme="1"/>
        <rFont val="Times New Roman"/>
        <family val="1"/>
      </rPr>
      <t>·day</t>
    </r>
    <r>
      <rPr>
        <vertAlign val="superscript"/>
        <sz val="10"/>
        <color theme="1"/>
        <rFont val="Times New Roman"/>
        <family val="1"/>
      </rPr>
      <t>-1</t>
    </r>
    <phoneticPr fontId="1" type="noConversion"/>
  </si>
  <si>
    <r>
      <t>day</t>
    </r>
    <r>
      <rPr>
        <vertAlign val="superscript"/>
        <sz val="10"/>
        <color theme="1"/>
        <rFont val="Times New Roman"/>
        <family val="1"/>
      </rPr>
      <t>-1</t>
    </r>
    <phoneticPr fontId="1" type="noConversion"/>
  </si>
  <si>
    <r>
      <t>W·m</t>
    </r>
    <r>
      <rPr>
        <vertAlign val="superscript"/>
        <sz val="10"/>
        <color theme="1"/>
        <rFont val="Times New Roman"/>
        <family val="1"/>
      </rPr>
      <t>-2</t>
    </r>
    <phoneticPr fontId="1" type="noConversion"/>
  </si>
  <si>
    <r>
      <t>mg·L</t>
    </r>
    <r>
      <rPr>
        <vertAlign val="superscript"/>
        <sz val="10"/>
        <color theme="1"/>
        <rFont val="Times New Roman"/>
        <family val="1"/>
      </rPr>
      <t>-1</t>
    </r>
    <phoneticPr fontId="1" type="noConversion"/>
  </si>
  <si>
    <t>T</t>
    <phoneticPr fontId="1" type="noConversion"/>
  </si>
  <si>
    <t>day</t>
    <phoneticPr fontId="1" type="noConversion"/>
  </si>
  <si>
    <t>引水叶绿素a</t>
    <phoneticPr fontId="1" type="noConversion"/>
  </si>
  <si>
    <t>氨氮固定源</t>
    <phoneticPr fontId="1" type="noConversion"/>
  </si>
  <si>
    <t>磷酸盐固定源</t>
    <phoneticPr fontId="1" type="noConversion"/>
  </si>
  <si>
    <r>
      <t>BF</t>
    </r>
    <r>
      <rPr>
        <vertAlign val="subscript"/>
        <sz val="10"/>
        <color theme="1"/>
        <rFont val="Times New Roman"/>
        <family val="1"/>
      </rPr>
      <t>TN</t>
    </r>
    <phoneticPr fontId="1" type="noConversion"/>
  </si>
  <si>
    <r>
      <t>BF</t>
    </r>
    <r>
      <rPr>
        <vertAlign val="subscript"/>
        <sz val="10"/>
        <color theme="1"/>
        <rFont val="Times New Roman"/>
        <family val="1"/>
      </rPr>
      <t>NH4</t>
    </r>
    <phoneticPr fontId="1" type="noConversion"/>
  </si>
  <si>
    <r>
      <t>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·s</t>
    </r>
    <r>
      <rPr>
        <vertAlign val="superscript"/>
        <sz val="10"/>
        <color theme="1"/>
        <rFont val="Times New Roman"/>
        <family val="1"/>
      </rPr>
      <t>-1</t>
    </r>
    <phoneticPr fontId="1" type="noConversion"/>
  </si>
  <si>
    <r>
      <t>m</t>
    </r>
    <r>
      <rPr>
        <sz val="10"/>
        <color theme="1"/>
        <rFont val="Times New Roman"/>
        <family val="1"/>
      </rPr>
      <t>·s</t>
    </r>
    <r>
      <rPr>
        <vertAlign val="superscript"/>
        <sz val="10"/>
        <color theme="1"/>
        <rFont val="Times New Roman"/>
        <family val="1"/>
      </rPr>
      <t>-1</t>
    </r>
    <phoneticPr fontId="1" type="noConversion"/>
  </si>
  <si>
    <t>大气压</t>
    <phoneticPr fontId="1" type="noConversion"/>
  </si>
  <si>
    <t>相对湿度</t>
    <phoneticPr fontId="1" type="noConversion"/>
  </si>
  <si>
    <t>引水有机氮</t>
    <phoneticPr fontId="1" type="noConversion"/>
  </si>
  <si>
    <t>引水硝氮</t>
    <phoneticPr fontId="1" type="noConversion"/>
  </si>
  <si>
    <t>引水有机磷</t>
    <phoneticPr fontId="1" type="noConversion"/>
  </si>
  <si>
    <t>旁位出水氨氮</t>
    <phoneticPr fontId="1" type="noConversion"/>
  </si>
  <si>
    <t>旁位出水硝氮</t>
    <phoneticPr fontId="1" type="noConversion"/>
  </si>
  <si>
    <t>旁位出水磷酸盐</t>
    <phoneticPr fontId="1" type="noConversion"/>
  </si>
  <si>
    <t>in_DOP</t>
    <phoneticPr fontId="1" type="noConversion"/>
  </si>
  <si>
    <t>in_DON</t>
    <phoneticPr fontId="1" type="noConversion"/>
  </si>
  <si>
    <t>in_NO3</t>
    <phoneticPr fontId="1" type="noConversion"/>
  </si>
  <si>
    <t>by_treat_NH4</t>
    <phoneticPr fontId="1" type="noConversion"/>
  </si>
  <si>
    <t>by_treat_NO3</t>
    <phoneticPr fontId="1" type="noConversion"/>
  </si>
  <si>
    <t>by_treat_PO4</t>
    <phoneticPr fontId="1" type="noConversion"/>
  </si>
  <si>
    <t>atpre</t>
    <phoneticPr fontId="1" type="noConversion"/>
  </si>
  <si>
    <t>humid</t>
    <phoneticPr fontId="1" type="noConversion"/>
  </si>
  <si>
    <t>/</t>
    <phoneticPr fontId="1" type="noConversion"/>
  </si>
  <si>
    <t>Pa</t>
    <phoneticPr fontId="1" type="noConversion"/>
  </si>
  <si>
    <t>径流有机氮</t>
    <phoneticPr fontId="1" type="noConversion"/>
  </si>
  <si>
    <t>径流有机磷</t>
    <phoneticPr fontId="1" type="noConversion"/>
  </si>
  <si>
    <t>runoff_DON</t>
    <phoneticPr fontId="1" type="noConversion"/>
  </si>
  <si>
    <t>runoff_DOP</t>
    <phoneticPr fontId="1" type="noConversion"/>
  </si>
  <si>
    <t>本底有机氮</t>
    <phoneticPr fontId="1" type="noConversion"/>
  </si>
  <si>
    <t>本底氨氮</t>
    <phoneticPr fontId="1" type="noConversion"/>
  </si>
  <si>
    <t>本底硝氮</t>
    <phoneticPr fontId="1" type="noConversion"/>
  </si>
  <si>
    <t>本底有机磷</t>
    <phoneticPr fontId="1" type="noConversion"/>
  </si>
  <si>
    <t>本底磷酸盐</t>
    <phoneticPr fontId="1" type="noConversion"/>
  </si>
  <si>
    <t>DON</t>
    <phoneticPr fontId="1" type="noConversion"/>
  </si>
  <si>
    <t>NH4</t>
    <phoneticPr fontId="1" type="noConversion"/>
  </si>
  <si>
    <t>NO3</t>
    <phoneticPr fontId="1" type="noConversion"/>
  </si>
  <si>
    <t>DOP</t>
    <phoneticPr fontId="1" type="noConversion"/>
  </si>
  <si>
    <t>PO4</t>
    <phoneticPr fontId="1" type="noConversion"/>
  </si>
  <si>
    <r>
      <t>mg·L</t>
    </r>
    <r>
      <rPr>
        <vertAlign val="superscript"/>
        <sz val="10"/>
        <color theme="1"/>
        <rFont val="Times New Roman"/>
        <family val="1"/>
      </rPr>
      <t>-1</t>
    </r>
    <phoneticPr fontId="1" type="noConversion"/>
  </si>
  <si>
    <r>
      <t>mg·L</t>
    </r>
    <r>
      <rPr>
        <vertAlign val="superscript"/>
        <sz val="10"/>
        <color theme="1"/>
        <rFont val="Times New Roman"/>
        <family val="1"/>
      </rPr>
      <t>-1</t>
    </r>
    <phoneticPr fontId="1" type="noConversion"/>
  </si>
  <si>
    <t>原位出水氨氮</t>
    <phoneticPr fontId="1" type="noConversion"/>
  </si>
  <si>
    <t>原位出水硝氮</t>
    <phoneticPr fontId="1" type="noConversion"/>
  </si>
  <si>
    <t>原位出水磷酸盐</t>
    <phoneticPr fontId="1" type="noConversion"/>
  </si>
  <si>
    <t>situ_treat_NH4</t>
    <phoneticPr fontId="1" type="noConversion"/>
  </si>
  <si>
    <t>situ_treat_NO3</t>
    <phoneticPr fontId="1" type="noConversion"/>
  </si>
  <si>
    <t>situ_treat_PO4</t>
    <phoneticPr fontId="1" type="noConversion"/>
  </si>
  <si>
    <t>situ_treat_DO</t>
    <phoneticPr fontId="1" type="noConversion"/>
  </si>
  <si>
    <t>最大生长速率</t>
    <phoneticPr fontId="1" type="noConversion"/>
  </si>
  <si>
    <t>PM</t>
    <phoneticPr fontId="1" type="noConversion"/>
  </si>
  <si>
    <t>本底溶解氧</t>
    <phoneticPr fontId="1" type="noConversion"/>
  </si>
  <si>
    <t>DO</t>
    <phoneticPr fontId="1" type="noConversion"/>
  </si>
  <si>
    <r>
      <rPr>
        <sz val="10"/>
        <color theme="1"/>
        <rFont val="宋体"/>
        <family val="3"/>
        <charset val="134"/>
      </rPr>
      <t>原位出水</t>
    </r>
    <r>
      <rPr>
        <sz val="10"/>
        <color theme="1"/>
        <rFont val="Times New Roman"/>
        <family val="1"/>
      </rPr>
      <t>DO</t>
    </r>
    <phoneticPr fontId="1" type="noConversion"/>
  </si>
  <si>
    <r>
      <rPr>
        <sz val="10"/>
        <color theme="1"/>
        <rFont val="宋体"/>
        <family val="3"/>
        <charset val="134"/>
      </rPr>
      <t>径流</t>
    </r>
    <r>
      <rPr>
        <sz val="10"/>
        <color theme="1"/>
        <rFont val="Times New Roman"/>
        <family val="1"/>
      </rPr>
      <t>TOC</t>
    </r>
    <phoneticPr fontId="1" type="noConversion"/>
  </si>
  <si>
    <t>runoff_TOC</t>
    <phoneticPr fontId="1" type="noConversion"/>
  </si>
  <si>
    <r>
      <rPr>
        <sz val="10"/>
        <color theme="1"/>
        <rFont val="宋体"/>
        <family val="3"/>
        <charset val="134"/>
      </rPr>
      <t>模拟天数</t>
    </r>
    <phoneticPr fontId="1" type="noConversion"/>
  </si>
  <si>
    <t>硝氮固定源</t>
    <phoneticPr fontId="1" type="noConversion"/>
  </si>
  <si>
    <t>藻类被捕食系数</t>
    <phoneticPr fontId="1" type="noConversion"/>
  </si>
  <si>
    <r>
      <t>BF</t>
    </r>
    <r>
      <rPr>
        <vertAlign val="subscript"/>
        <sz val="10"/>
        <color theme="1"/>
        <rFont val="Times New Roman"/>
        <family val="1"/>
      </rPr>
      <t>COD</t>
    </r>
    <phoneticPr fontId="1" type="noConversion"/>
  </si>
  <si>
    <t>PR</t>
    <phoneticPr fontId="1" type="noConversion"/>
  </si>
  <si>
    <r>
      <rPr>
        <sz val="10"/>
        <color theme="1"/>
        <rFont val="宋体"/>
        <family val="3"/>
        <charset val="134"/>
      </rPr>
      <t>底泥</t>
    </r>
    <r>
      <rPr>
        <sz val="10"/>
        <color theme="1"/>
        <rFont val="Times New Roman"/>
        <family val="1"/>
      </rPr>
      <t>COD</t>
    </r>
    <r>
      <rPr>
        <sz val="10"/>
        <color theme="1"/>
        <rFont val="宋体"/>
        <family val="3"/>
        <charset val="134"/>
      </rPr>
      <t>源</t>
    </r>
    <phoneticPr fontId="1" type="noConversion"/>
  </si>
  <si>
    <t>by_treat_q</t>
    <phoneticPr fontId="1" type="noConversion"/>
  </si>
  <si>
    <r>
      <t>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·s</t>
    </r>
    <r>
      <rPr>
        <vertAlign val="superscript"/>
        <sz val="10"/>
        <color theme="1"/>
        <rFont val="Times New Roman"/>
        <family val="1"/>
      </rPr>
      <t>-1</t>
    </r>
    <phoneticPr fontId="1" type="noConversion"/>
  </si>
  <si>
    <t>水温</t>
    <phoneticPr fontId="1" type="noConversion"/>
  </si>
  <si>
    <t>wtemp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</si>
</sst>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0_ "/>
    <numFmt numFmtId="178" formatCode="0.0000_ "/>
    <numFmt numFmtId="179" formatCode="0.0000_);[Red]\(0.0000\)"/>
    <numFmt numFmtId="180" formatCode="0.000_);[Red]\(0.000\)"/>
    <numFmt numFmtId="181" formatCode="0.0_ "/>
    <numFmt numFmtId="182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vertAlign val="super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8" fontId="2" fillId="6" borderId="1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3" fillId="6" borderId="1" xfId="0" applyNumberFormat="1" applyFont="1" applyFill="1" applyBorder="1" applyAlignment="1">
      <alignment horizontal="center" vertical="center"/>
    </xf>
    <xf numFmtId="180" fontId="2" fillId="6" borderId="1" xfId="0" applyNumberFormat="1" applyFont="1" applyFill="1" applyBorder="1" applyAlignment="1">
      <alignment horizontal="center" vertical="center"/>
    </xf>
    <xf numFmtId="180" fontId="2" fillId="4" borderId="1" xfId="0" applyNumberFormat="1" applyFon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181" fontId="3" fillId="5" borderId="1" xfId="0" applyNumberFormat="1" applyFont="1" applyFill="1" applyBorder="1" applyAlignment="1">
      <alignment horizontal="center" vertical="center"/>
    </xf>
    <xf numFmtId="181" fontId="2" fillId="5" borderId="1" xfId="0" applyNumberFormat="1" applyFont="1" applyFill="1" applyBorder="1" applyAlignment="1">
      <alignment horizontal="center" vertical="center"/>
    </xf>
    <xf numFmtId="181" fontId="2" fillId="4" borderId="1" xfId="0" applyNumberFormat="1" applyFont="1" applyFill="1" applyBorder="1" applyAlignment="1">
      <alignment horizontal="center" vertical="center"/>
    </xf>
    <xf numFmtId="182" fontId="3" fillId="6" borderId="1" xfId="0" applyNumberFormat="1" applyFont="1" applyFill="1" applyBorder="1" applyAlignment="1">
      <alignment horizontal="center" vertical="center"/>
    </xf>
    <xf numFmtId="182" fontId="2" fillId="6" borderId="1" xfId="0" applyNumberFormat="1" applyFont="1" applyFill="1" applyBorder="1" applyAlignment="1">
      <alignment horizontal="center" vertical="center"/>
    </xf>
    <xf numFmtId="182" fontId="2" fillId="4" borderId="1" xfId="0" applyNumberFormat="1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82" fontId="3" fillId="7" borderId="1" xfId="0" applyNumberFormat="1" applyFont="1" applyFill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/>
    </xf>
    <xf numFmtId="182" fontId="2" fillId="7" borderId="1" xfId="0" applyNumberFormat="1" applyFont="1" applyFill="1" applyBorder="1" applyAlignment="1">
      <alignment horizontal="center" vertical="center"/>
    </xf>
    <xf numFmtId="180" fontId="2" fillId="7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2" fillId="2" borderId="0" xfId="0" applyNumberFormat="1" applyFont="1" applyFill="1" applyBorder="1" applyAlignment="1">
      <alignment horizontal="center" vertical="center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425"/>
  <sheetViews>
    <sheetView workbookViewId="0">
      <pane xSplit="1" topLeftCell="B1" activePane="topRight" state="frozen"/>
      <selection pane="topRight" activeCell="G1" sqref="G1:H1048576"/>
    </sheetView>
  </sheetViews>
  <sheetFormatPr defaultColWidth="8.58203125" defaultRowHeight="13" x14ac:dyDescent="0.3"/>
  <cols>
    <col min="1" max="1" width="8.58203125" style="1" bestFit="1" customWidth="1"/>
    <col min="2" max="2" width="8.5" style="17" bestFit="1" customWidth="1"/>
    <col min="3" max="3" width="8.5" style="17" customWidth="1"/>
    <col min="4" max="4" width="9.5" style="17" bestFit="1" customWidth="1"/>
    <col min="5" max="5" width="7.83203125" style="17" bestFit="1" customWidth="1"/>
    <col min="6" max="6" width="8.5" style="17" customWidth="1"/>
    <col min="7" max="8" width="9.5" style="30" bestFit="1" customWidth="1"/>
    <col min="9" max="9" width="9.5" style="30" customWidth="1"/>
    <col min="10" max="10" width="6.58203125" style="3" bestFit="1" customWidth="1"/>
    <col min="11" max="11" width="6.58203125" style="23" customWidth="1"/>
    <col min="12" max="12" width="7.58203125" style="2" bestFit="1" customWidth="1"/>
    <col min="13" max="13" width="6.75" style="2" bestFit="1" customWidth="1"/>
    <col min="14" max="14" width="8" style="2" bestFit="1" customWidth="1"/>
    <col min="15" max="15" width="8.58203125" style="2" bestFit="1" customWidth="1"/>
    <col min="16" max="16" width="5.75" style="2" bestFit="1" customWidth="1"/>
    <col min="17" max="17" width="7.58203125" style="5" bestFit="1" customWidth="1"/>
    <col min="18" max="18" width="6.58203125" style="2" bestFit="1" customWidth="1"/>
    <col min="19" max="22" width="8.58203125" style="6" bestFit="1" customWidth="1"/>
    <col min="23" max="23" width="11.25" style="6" bestFit="1" customWidth="1"/>
    <col min="24" max="24" width="8.5" style="7" bestFit="1" customWidth="1"/>
    <col min="25" max="25" width="9.08203125" style="7" bestFit="1" customWidth="1"/>
    <col min="26" max="26" width="9.83203125" style="7" bestFit="1" customWidth="1"/>
    <col min="27" max="27" width="10" style="7" bestFit="1" customWidth="1"/>
    <col min="28" max="28" width="9.58203125" style="7" bestFit="1" customWidth="1"/>
    <col min="29" max="29" width="10.33203125" style="7" bestFit="1" customWidth="1"/>
    <col min="30" max="30" width="8.5" style="8" bestFit="1" customWidth="1"/>
    <col min="31" max="31" width="10.25" style="9" bestFit="1" customWidth="1"/>
    <col min="32" max="32" width="9.58203125" style="19" bestFit="1" customWidth="1"/>
    <col min="33" max="33" width="8.5" style="19" bestFit="1" customWidth="1"/>
    <col min="34" max="34" width="8" style="19" bestFit="1" customWidth="1"/>
    <col min="35" max="35" width="9.58203125" style="19" bestFit="1" customWidth="1"/>
    <col min="36" max="36" width="10.33203125" style="19" bestFit="1" customWidth="1"/>
    <col min="37" max="37" width="7" style="8" bestFit="1" customWidth="1"/>
    <col min="38" max="38" width="12.33203125" style="31" bestFit="1" customWidth="1"/>
    <col min="39" max="40" width="11.33203125" style="34" bestFit="1" customWidth="1"/>
    <col min="41" max="41" width="13.08203125" style="35" bestFit="1" customWidth="1"/>
    <col min="42" max="42" width="11.25" style="6" bestFit="1" customWidth="1"/>
    <col min="43" max="44" width="11.33203125" style="26" bestFit="1" customWidth="1"/>
    <col min="45" max="45" width="13.08203125" style="19" bestFit="1" customWidth="1"/>
    <col min="46" max="46" width="10.5" style="26" bestFit="1" customWidth="1"/>
    <col min="47" max="48" width="9.5" style="2" bestFit="1" customWidth="1"/>
    <col min="49" max="49" width="11.25" style="2" bestFit="1" customWidth="1"/>
    <col min="50" max="50" width="11.25" style="2" customWidth="1"/>
    <col min="51" max="51" width="12.33203125" style="2" bestFit="1" customWidth="1"/>
    <col min="52" max="52" width="13.08203125" style="2" bestFit="1" customWidth="1"/>
    <col min="53" max="53" width="12.33203125" style="2" customWidth="1"/>
    <col min="54" max="16384" width="8.58203125" style="11"/>
  </cols>
  <sheetData>
    <row r="1" spans="1:53" x14ac:dyDescent="0.3">
      <c r="A1" s="1" t="s">
        <v>119</v>
      </c>
      <c r="B1" s="17" t="s">
        <v>22</v>
      </c>
      <c r="C1" s="28" t="s">
        <v>127</v>
      </c>
      <c r="D1" s="28" t="s">
        <v>93</v>
      </c>
      <c r="E1" s="28" t="s">
        <v>94</v>
      </c>
      <c r="F1" s="28" t="s">
        <v>95</v>
      </c>
      <c r="G1" s="29" t="s">
        <v>96</v>
      </c>
      <c r="H1" s="29" t="s">
        <v>97</v>
      </c>
      <c r="I1" s="29" t="s">
        <v>114</v>
      </c>
      <c r="J1" s="3" t="s">
        <v>23</v>
      </c>
      <c r="K1" s="22" t="s">
        <v>71</v>
      </c>
      <c r="L1" s="2" t="s">
        <v>24</v>
      </c>
      <c r="M1" s="2" t="s">
        <v>25</v>
      </c>
      <c r="N1" s="10" t="s">
        <v>72</v>
      </c>
      <c r="O1" s="2" t="s">
        <v>26</v>
      </c>
      <c r="P1" s="2" t="s">
        <v>27</v>
      </c>
      <c r="Q1" s="5" t="s">
        <v>28</v>
      </c>
      <c r="R1" s="2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7" t="s">
        <v>35</v>
      </c>
      <c r="Y1" s="7" t="s">
        <v>117</v>
      </c>
      <c r="Z1" s="21" t="s">
        <v>89</v>
      </c>
      <c r="AA1" s="7" t="s">
        <v>36</v>
      </c>
      <c r="AB1" s="21" t="s">
        <v>90</v>
      </c>
      <c r="AC1" s="7" t="s">
        <v>37</v>
      </c>
      <c r="AD1" s="8" t="s">
        <v>38</v>
      </c>
      <c r="AE1" s="8" t="s">
        <v>64</v>
      </c>
      <c r="AF1" s="18" t="s">
        <v>73</v>
      </c>
      <c r="AG1" s="19" t="s">
        <v>39</v>
      </c>
      <c r="AH1" s="18" t="s">
        <v>74</v>
      </c>
      <c r="AI1" s="18" t="s">
        <v>75</v>
      </c>
      <c r="AJ1" s="19" t="s">
        <v>40</v>
      </c>
      <c r="AK1" s="8" t="s">
        <v>41</v>
      </c>
      <c r="AL1" s="31" t="s">
        <v>42</v>
      </c>
      <c r="AM1" s="32" t="s">
        <v>76</v>
      </c>
      <c r="AN1" s="32" t="s">
        <v>77</v>
      </c>
      <c r="AO1" s="33" t="s">
        <v>78</v>
      </c>
      <c r="AP1" s="6" t="s">
        <v>43</v>
      </c>
      <c r="AQ1" s="25" t="s">
        <v>105</v>
      </c>
      <c r="AR1" s="25" t="s">
        <v>106</v>
      </c>
      <c r="AS1" s="18" t="s">
        <v>107</v>
      </c>
      <c r="AT1" s="26" t="s">
        <v>116</v>
      </c>
      <c r="AU1" s="10" t="s">
        <v>120</v>
      </c>
      <c r="AV1" s="10" t="s">
        <v>65</v>
      </c>
      <c r="AW1" s="10" t="s">
        <v>66</v>
      </c>
      <c r="AX1" s="2" t="s">
        <v>124</v>
      </c>
      <c r="AY1" s="2" t="s">
        <v>44</v>
      </c>
      <c r="AZ1" s="10" t="s">
        <v>121</v>
      </c>
      <c r="BA1" s="10" t="s">
        <v>112</v>
      </c>
    </row>
    <row r="2" spans="1:53" ht="15" x14ac:dyDescent="0.3">
      <c r="A2" s="1" t="s">
        <v>62</v>
      </c>
      <c r="B2" s="17" t="s">
        <v>0</v>
      </c>
      <c r="C2" s="17" t="s">
        <v>128</v>
      </c>
      <c r="D2" s="17" t="s">
        <v>98</v>
      </c>
      <c r="E2" s="17" t="s">
        <v>99</v>
      </c>
      <c r="F2" s="17" t="s">
        <v>100</v>
      </c>
      <c r="G2" s="30" t="s">
        <v>101</v>
      </c>
      <c r="H2" s="30" t="s">
        <v>102</v>
      </c>
      <c r="I2" s="30" t="s">
        <v>115</v>
      </c>
      <c r="J2" s="3" t="s">
        <v>7</v>
      </c>
      <c r="K2" s="23" t="s">
        <v>85</v>
      </c>
      <c r="L2" s="2" t="s">
        <v>1</v>
      </c>
      <c r="M2" s="2" t="s">
        <v>2</v>
      </c>
      <c r="N2" s="2" t="s">
        <v>86</v>
      </c>
      <c r="O2" s="2" t="s">
        <v>3</v>
      </c>
      <c r="P2" s="2" t="s">
        <v>4</v>
      </c>
      <c r="Q2" s="5" t="s">
        <v>5</v>
      </c>
      <c r="R2" s="2" t="s">
        <v>6</v>
      </c>
      <c r="S2" s="6" t="s">
        <v>10</v>
      </c>
      <c r="T2" s="6" t="s">
        <v>11</v>
      </c>
      <c r="U2" s="6" t="s">
        <v>12</v>
      </c>
      <c r="V2" s="6" t="s">
        <v>13</v>
      </c>
      <c r="W2" s="6" t="s">
        <v>14</v>
      </c>
      <c r="X2" s="7" t="s">
        <v>52</v>
      </c>
      <c r="Y2" s="7" t="s">
        <v>118</v>
      </c>
      <c r="Z2" s="7" t="s">
        <v>91</v>
      </c>
      <c r="AA2" s="7" t="s">
        <v>20</v>
      </c>
      <c r="AB2" s="7" t="s">
        <v>92</v>
      </c>
      <c r="AC2" s="7" t="s">
        <v>21</v>
      </c>
      <c r="AD2" s="8" t="s">
        <v>51</v>
      </c>
      <c r="AE2" s="9" t="s">
        <v>46</v>
      </c>
      <c r="AF2" s="19" t="s">
        <v>80</v>
      </c>
      <c r="AG2" s="19" t="s">
        <v>47</v>
      </c>
      <c r="AH2" s="19" t="s">
        <v>81</v>
      </c>
      <c r="AI2" s="19" t="s">
        <v>79</v>
      </c>
      <c r="AJ2" s="19" t="s">
        <v>48</v>
      </c>
      <c r="AK2" s="8" t="s">
        <v>49</v>
      </c>
      <c r="AL2" s="31" t="s">
        <v>125</v>
      </c>
      <c r="AM2" s="34" t="s">
        <v>82</v>
      </c>
      <c r="AN2" s="34" t="s">
        <v>83</v>
      </c>
      <c r="AO2" s="35" t="s">
        <v>84</v>
      </c>
      <c r="AP2" s="6" t="s">
        <v>50</v>
      </c>
      <c r="AQ2" s="26" t="s">
        <v>108</v>
      </c>
      <c r="AR2" s="26" t="s">
        <v>109</v>
      </c>
      <c r="AS2" s="19" t="s">
        <v>110</v>
      </c>
      <c r="AT2" s="26" t="s">
        <v>111</v>
      </c>
      <c r="AU2" s="2" t="s">
        <v>67</v>
      </c>
      <c r="AV2" s="2" t="s">
        <v>68</v>
      </c>
      <c r="AW2" s="2" t="s">
        <v>55</v>
      </c>
      <c r="AX2" s="2" t="s">
        <v>122</v>
      </c>
      <c r="AY2" s="2" t="s">
        <v>56</v>
      </c>
      <c r="AZ2" s="2" t="s">
        <v>123</v>
      </c>
      <c r="BA2" s="2" t="s">
        <v>113</v>
      </c>
    </row>
    <row r="3" spans="1:53" ht="15.5" x14ac:dyDescent="0.3">
      <c r="A3" s="1" t="s">
        <v>63</v>
      </c>
      <c r="B3" s="17" t="s">
        <v>18</v>
      </c>
      <c r="C3" s="36" t="s">
        <v>45</v>
      </c>
      <c r="D3" s="17" t="s">
        <v>104</v>
      </c>
      <c r="E3" s="17" t="s">
        <v>104</v>
      </c>
      <c r="F3" s="17" t="s">
        <v>104</v>
      </c>
      <c r="G3" s="30" t="s">
        <v>104</v>
      </c>
      <c r="H3" s="30" t="s">
        <v>104</v>
      </c>
      <c r="I3" s="30" t="s">
        <v>61</v>
      </c>
      <c r="J3" s="3" t="s">
        <v>45</v>
      </c>
      <c r="K3" s="23" t="s">
        <v>88</v>
      </c>
      <c r="L3" s="2" t="s">
        <v>8</v>
      </c>
      <c r="M3" s="2" t="s">
        <v>9</v>
      </c>
      <c r="N3" s="2" t="s">
        <v>87</v>
      </c>
      <c r="O3" s="2" t="s">
        <v>60</v>
      </c>
      <c r="P3" s="2" t="s">
        <v>70</v>
      </c>
      <c r="Q3" s="5" t="s">
        <v>53</v>
      </c>
      <c r="R3" s="2" t="s">
        <v>45</v>
      </c>
      <c r="S3" s="6" t="s">
        <v>15</v>
      </c>
      <c r="T3" s="6" t="s">
        <v>16</v>
      </c>
      <c r="U3" s="6" t="s">
        <v>17</v>
      </c>
      <c r="V3" s="6" t="s">
        <v>15</v>
      </c>
      <c r="W3" s="6" t="s">
        <v>54</v>
      </c>
      <c r="X3" s="2" t="s">
        <v>69</v>
      </c>
      <c r="Y3" s="7" t="s">
        <v>61</v>
      </c>
      <c r="Z3" s="7" t="s">
        <v>103</v>
      </c>
      <c r="AA3" s="7" t="s">
        <v>61</v>
      </c>
      <c r="AB3" s="7" t="s">
        <v>61</v>
      </c>
      <c r="AC3" s="7" t="s">
        <v>61</v>
      </c>
      <c r="AD3" s="6" t="s">
        <v>69</v>
      </c>
      <c r="AE3" s="9" t="s">
        <v>19</v>
      </c>
      <c r="AF3" s="19" t="s">
        <v>61</v>
      </c>
      <c r="AG3" s="19" t="s">
        <v>61</v>
      </c>
      <c r="AH3" s="19" t="s">
        <v>61</v>
      </c>
      <c r="AI3" s="19" t="s">
        <v>61</v>
      </c>
      <c r="AJ3" s="19" t="s">
        <v>61</v>
      </c>
      <c r="AK3" s="8" t="s">
        <v>61</v>
      </c>
      <c r="AL3" s="31" t="s">
        <v>126</v>
      </c>
      <c r="AM3" s="34" t="s">
        <v>61</v>
      </c>
      <c r="AN3" s="34" t="s">
        <v>61</v>
      </c>
      <c r="AO3" s="35" t="s">
        <v>61</v>
      </c>
      <c r="AP3" s="6" t="s">
        <v>69</v>
      </c>
      <c r="AQ3" s="26" t="s">
        <v>61</v>
      </c>
      <c r="AR3" s="26" t="s">
        <v>61</v>
      </c>
      <c r="AS3" s="19" t="s">
        <v>61</v>
      </c>
      <c r="AT3" s="26" t="s">
        <v>69</v>
      </c>
      <c r="AU3" s="2" t="s">
        <v>57</v>
      </c>
      <c r="AV3" s="2" t="s">
        <v>58</v>
      </c>
      <c r="AW3" s="2" t="s">
        <v>57</v>
      </c>
      <c r="AX3" s="2" t="s">
        <v>57</v>
      </c>
      <c r="AY3" s="2" t="s">
        <v>58</v>
      </c>
      <c r="AZ3" s="2" t="s">
        <v>59</v>
      </c>
      <c r="BA3" s="2" t="s">
        <v>59</v>
      </c>
    </row>
    <row r="4" spans="1:53" x14ac:dyDescent="0.3">
      <c r="A4" s="1">
        <v>1</v>
      </c>
      <c r="B4" s="17">
        <v>15.385</v>
      </c>
      <c r="C4" s="17">
        <v>17.5</v>
      </c>
      <c r="D4" s="17">
        <v>0.6</v>
      </c>
      <c r="E4" s="17">
        <v>3</v>
      </c>
      <c r="F4" s="17">
        <v>0.4</v>
      </c>
      <c r="G4" s="30">
        <v>0.24</v>
      </c>
      <c r="H4" s="30">
        <v>0.12</v>
      </c>
      <c r="I4" s="30">
        <v>6</v>
      </c>
      <c r="J4" s="12"/>
      <c r="K4" s="24"/>
      <c r="L4" s="4"/>
      <c r="M4" s="4"/>
      <c r="N4" s="4"/>
      <c r="O4" s="4"/>
      <c r="P4" s="4"/>
      <c r="Q4" s="13"/>
      <c r="R4" s="4"/>
      <c r="S4" s="4"/>
      <c r="T4" s="4"/>
      <c r="U4" s="4"/>
      <c r="V4" s="4"/>
      <c r="W4" s="4"/>
      <c r="X4" s="14"/>
      <c r="Y4" s="14"/>
      <c r="Z4" s="14"/>
      <c r="AA4" s="14"/>
      <c r="AB4" s="14"/>
      <c r="AC4" s="14"/>
      <c r="AD4" s="12"/>
      <c r="AE4" s="15"/>
      <c r="AF4" s="20"/>
      <c r="AG4" s="20"/>
      <c r="AH4" s="20"/>
      <c r="AI4" s="20"/>
      <c r="AJ4" s="20"/>
      <c r="AK4" s="12"/>
      <c r="AL4" s="4"/>
      <c r="AM4" s="27"/>
      <c r="AN4" s="27"/>
      <c r="AO4" s="20"/>
      <c r="AP4" s="4"/>
      <c r="AQ4" s="27"/>
      <c r="AR4" s="27"/>
      <c r="AS4" s="20"/>
      <c r="AT4" s="27"/>
      <c r="AU4" s="4"/>
      <c r="AV4" s="4"/>
      <c r="AW4" s="4"/>
      <c r="AX4" s="4"/>
      <c r="AY4" s="4"/>
      <c r="AZ4" s="4"/>
      <c r="BA4" s="4"/>
    </row>
    <row r="5" spans="1:53" x14ac:dyDescent="0.3">
      <c r="A5" s="1">
        <v>2</v>
      </c>
      <c r="B5" s="17">
        <v>26.458084106445298</v>
      </c>
      <c r="C5" s="17">
        <v>14.42347240448</v>
      </c>
      <c r="D5" s="17">
        <v>0.59874814748764005</v>
      </c>
      <c r="E5" s="17">
        <v>2.8909509181976301</v>
      </c>
      <c r="F5" s="17">
        <v>0.44587180018424999</v>
      </c>
      <c r="G5" s="30">
        <v>0.220608696341515</v>
      </c>
      <c r="H5" s="30">
        <v>0.109439633786678</v>
      </c>
      <c r="I5" s="30">
        <v>7.3973464965820304</v>
      </c>
      <c r="J5" s="3">
        <v>12.7</v>
      </c>
      <c r="K5" s="23">
        <v>1026.4000000000001</v>
      </c>
      <c r="L5" s="3">
        <v>0</v>
      </c>
      <c r="M5" s="3">
        <v>3.4</v>
      </c>
      <c r="N5" s="3">
        <v>0.66</v>
      </c>
      <c r="O5" s="3">
        <v>150.5</v>
      </c>
      <c r="P5" s="3">
        <v>2</v>
      </c>
      <c r="Q5" s="5">
        <v>0.25</v>
      </c>
      <c r="R5" s="3">
        <v>17.163636360000002</v>
      </c>
      <c r="S5" s="16">
        <v>2.8</v>
      </c>
      <c r="T5" s="16">
        <v>2.8</v>
      </c>
      <c r="U5" s="16">
        <v>2.8</v>
      </c>
      <c r="V5" s="16">
        <v>2.8</v>
      </c>
      <c r="W5" s="6">
        <v>3.5000000000000003E-2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8">
        <v>3</v>
      </c>
      <c r="AE5" s="9">
        <v>1.8</v>
      </c>
      <c r="AF5" s="19">
        <v>1.2816000000000001</v>
      </c>
      <c r="AG5" s="19">
        <v>1.4239999999999999</v>
      </c>
      <c r="AH5" s="19">
        <v>0.85440000000000005</v>
      </c>
      <c r="AI5" s="19">
        <v>0.16049999999999998</v>
      </c>
      <c r="AJ5" s="19">
        <v>0.1069</v>
      </c>
      <c r="AK5" s="8">
        <v>10.71</v>
      </c>
      <c r="AL5" s="31">
        <v>0</v>
      </c>
      <c r="AM5" s="34">
        <v>0.5</v>
      </c>
      <c r="AN5" s="34">
        <v>1</v>
      </c>
      <c r="AO5" s="35">
        <v>0.1</v>
      </c>
      <c r="AP5" s="6">
        <v>0</v>
      </c>
      <c r="AQ5" s="26">
        <v>0.5</v>
      </c>
      <c r="AR5" s="26">
        <v>1</v>
      </c>
      <c r="AS5" s="19">
        <v>0.1</v>
      </c>
      <c r="AT5" s="26">
        <v>7.8153333663940403</v>
      </c>
      <c r="AU5" s="2">
        <v>2.5999999999999995E-2</v>
      </c>
      <c r="AV5" s="2">
        <v>0.17899999999999999</v>
      </c>
      <c r="AW5" s="2">
        <v>2.5999999999999999E-2</v>
      </c>
      <c r="AX5" s="2">
        <v>7.68</v>
      </c>
      <c r="AY5" s="2">
        <v>-3.15</v>
      </c>
      <c r="AZ5" s="2">
        <v>1E-3</v>
      </c>
      <c r="BA5" s="2">
        <v>5.0999999999999996</v>
      </c>
    </row>
    <row r="6" spans="1:53" x14ac:dyDescent="0.3">
      <c r="A6" s="1">
        <v>3</v>
      </c>
      <c r="B6" s="17">
        <v>32.641139984130902</v>
      </c>
      <c r="C6" s="17">
        <v>12.418743133544901</v>
      </c>
      <c r="D6" s="17">
        <v>0.60382080078125</v>
      </c>
      <c r="E6" s="17">
        <v>2.8376500606536901</v>
      </c>
      <c r="F6" s="17">
        <v>0.48337692022323597</v>
      </c>
      <c r="G6" s="30">
        <v>0.20254699885845201</v>
      </c>
      <c r="H6" s="30">
        <v>0.10555285960435901</v>
      </c>
      <c r="I6" s="30">
        <v>8.1007537841796893</v>
      </c>
      <c r="J6" s="3">
        <v>15.8</v>
      </c>
      <c r="K6" s="23">
        <v>1020</v>
      </c>
      <c r="L6" s="3">
        <v>0</v>
      </c>
      <c r="M6" s="3">
        <v>1.5</v>
      </c>
      <c r="N6" s="3">
        <v>0.82</v>
      </c>
      <c r="O6" s="3">
        <v>127.62</v>
      </c>
      <c r="P6" s="3">
        <v>1.7</v>
      </c>
      <c r="Q6" s="5">
        <v>0.375</v>
      </c>
      <c r="R6" s="3">
        <v>17.127272730000001</v>
      </c>
      <c r="S6" s="16">
        <v>2.8</v>
      </c>
      <c r="T6" s="16">
        <v>2.8</v>
      </c>
      <c r="U6" s="16">
        <v>2.8</v>
      </c>
      <c r="V6" s="16">
        <v>2.8</v>
      </c>
      <c r="W6" s="6">
        <v>3.5000000000000003E-2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8">
        <v>3</v>
      </c>
      <c r="AE6" s="9">
        <v>1.8</v>
      </c>
      <c r="AF6" s="19">
        <v>1.2816000000000001</v>
      </c>
      <c r="AG6" s="19">
        <v>1.4239999999999999</v>
      </c>
      <c r="AH6" s="19">
        <v>0.85440000000000005</v>
      </c>
      <c r="AI6" s="19">
        <v>0.16049999999999998</v>
      </c>
      <c r="AJ6" s="19">
        <v>0.1069</v>
      </c>
      <c r="AK6" s="8">
        <v>10.71</v>
      </c>
      <c r="AL6" s="31">
        <v>0</v>
      </c>
      <c r="AM6" s="34">
        <v>0.5</v>
      </c>
      <c r="AN6" s="34">
        <v>1</v>
      </c>
      <c r="AO6" s="35">
        <v>0.1</v>
      </c>
      <c r="AP6" s="6">
        <v>0</v>
      </c>
      <c r="AQ6" s="26">
        <v>0.5</v>
      </c>
      <c r="AR6" s="26">
        <v>1</v>
      </c>
      <c r="AS6" s="19">
        <v>0.1</v>
      </c>
      <c r="AT6" s="26">
        <v>8.6759767532348597</v>
      </c>
      <c r="AU6" s="2">
        <v>2.5999999999999995E-2</v>
      </c>
      <c r="AV6" s="2">
        <v>0.17899999999999999</v>
      </c>
      <c r="AW6" s="2">
        <v>2.5999999999999999E-2</v>
      </c>
      <c r="AX6" s="2">
        <v>7.68</v>
      </c>
      <c r="AY6" s="2">
        <v>-3.15</v>
      </c>
      <c r="AZ6" s="2">
        <v>1E-3</v>
      </c>
      <c r="BA6" s="2">
        <v>5.0999999999999996</v>
      </c>
    </row>
    <row r="7" spans="1:53" x14ac:dyDescent="0.3">
      <c r="A7" s="1">
        <v>4</v>
      </c>
      <c r="B7" s="17">
        <v>34.9349975585938</v>
      </c>
      <c r="C7" s="17">
        <v>10.894253730773899</v>
      </c>
      <c r="D7" s="17">
        <v>0.63124752044677701</v>
      </c>
      <c r="E7" s="17">
        <v>2.7789597511291499</v>
      </c>
      <c r="F7" s="17">
        <v>0.52767610549926802</v>
      </c>
      <c r="G7" s="30">
        <v>0.185354873538017</v>
      </c>
      <c r="H7" s="30">
        <v>0.106262274086475</v>
      </c>
      <c r="I7" s="30">
        <v>8.4302806854247994</v>
      </c>
      <c r="J7" s="3">
        <v>16.7</v>
      </c>
      <c r="K7" s="23">
        <v>1018.5</v>
      </c>
      <c r="L7" s="3">
        <v>0</v>
      </c>
      <c r="M7" s="3">
        <v>1</v>
      </c>
      <c r="N7" s="3">
        <v>0.83</v>
      </c>
      <c r="O7" s="3">
        <v>67.430000000000007</v>
      </c>
      <c r="P7" s="3">
        <v>1</v>
      </c>
      <c r="Q7" s="5">
        <v>0</v>
      </c>
      <c r="R7" s="3">
        <v>17.09090909</v>
      </c>
      <c r="S7" s="16">
        <v>2.8</v>
      </c>
      <c r="T7" s="16">
        <v>2.8</v>
      </c>
      <c r="U7" s="16">
        <v>2.8</v>
      </c>
      <c r="V7" s="16">
        <v>2.8</v>
      </c>
      <c r="W7" s="6">
        <v>3.5000000000000003E-2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8">
        <v>3</v>
      </c>
      <c r="AE7" s="9">
        <v>1.8</v>
      </c>
      <c r="AF7" s="19">
        <v>1.2816000000000001</v>
      </c>
      <c r="AG7" s="19">
        <v>1.4239999999999999</v>
      </c>
      <c r="AH7" s="19">
        <v>0.85440000000000005</v>
      </c>
      <c r="AI7" s="19">
        <v>0.16049999999999998</v>
      </c>
      <c r="AJ7" s="19">
        <v>0.1069</v>
      </c>
      <c r="AK7" s="8">
        <v>10.71</v>
      </c>
      <c r="AL7" s="31">
        <v>0</v>
      </c>
      <c r="AM7" s="34">
        <v>0.5</v>
      </c>
      <c r="AN7" s="34">
        <v>1</v>
      </c>
      <c r="AO7" s="35">
        <v>0.1</v>
      </c>
      <c r="AP7" s="6">
        <v>0</v>
      </c>
      <c r="AQ7" s="26">
        <v>0.5</v>
      </c>
      <c r="AR7" s="26">
        <v>1</v>
      </c>
      <c r="AS7" s="19">
        <v>0.1</v>
      </c>
      <c r="AT7" s="26">
        <v>9.0210990905761701</v>
      </c>
      <c r="AU7" s="2">
        <v>2.5999999999999995E-2</v>
      </c>
      <c r="AV7" s="2">
        <v>0.17899999999999999</v>
      </c>
      <c r="AW7" s="2">
        <v>2.5999999999999999E-2</v>
      </c>
      <c r="AX7" s="2">
        <v>7.68</v>
      </c>
      <c r="AY7" s="2">
        <v>-3.15</v>
      </c>
      <c r="AZ7" s="2">
        <v>1E-3</v>
      </c>
      <c r="BA7" s="2">
        <v>5.0999999999999996</v>
      </c>
    </row>
    <row r="8" spans="1:53" x14ac:dyDescent="0.3">
      <c r="A8" s="1">
        <v>5</v>
      </c>
      <c r="B8" s="17">
        <v>30.0461311340332</v>
      </c>
      <c r="C8" s="17">
        <v>9.8703918457031303</v>
      </c>
      <c r="D8" s="17">
        <v>0.79952675104141202</v>
      </c>
      <c r="E8" s="17">
        <v>2.4452576637268102</v>
      </c>
      <c r="F8" s="17">
        <v>0.64811974763870195</v>
      </c>
      <c r="G8" s="30">
        <v>0.162903413176537</v>
      </c>
      <c r="H8" s="30">
        <v>0.11110707372427001</v>
      </c>
      <c r="I8" s="30">
        <v>9.0103931427002006</v>
      </c>
      <c r="J8" s="3">
        <v>17.399999999999999</v>
      </c>
      <c r="K8" s="23">
        <v>1021.1</v>
      </c>
      <c r="L8" s="3">
        <v>0</v>
      </c>
      <c r="M8" s="3">
        <v>2.4</v>
      </c>
      <c r="N8" s="3">
        <v>0.66</v>
      </c>
      <c r="O8" s="3">
        <v>155.44999999999999</v>
      </c>
      <c r="P8" s="3">
        <v>2.5</v>
      </c>
      <c r="Q8" s="5">
        <v>0</v>
      </c>
      <c r="R8" s="3">
        <v>17.054545449999999</v>
      </c>
      <c r="S8" s="16">
        <v>2.8</v>
      </c>
      <c r="T8" s="16">
        <v>2.8</v>
      </c>
      <c r="U8" s="16">
        <v>2.8</v>
      </c>
      <c r="V8" s="16">
        <v>2.8</v>
      </c>
      <c r="W8" s="6">
        <v>3.5000000000000003E-2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8">
        <v>3</v>
      </c>
      <c r="AE8" s="9">
        <v>1.8</v>
      </c>
      <c r="AF8" s="19">
        <v>1.2816000000000001</v>
      </c>
      <c r="AG8" s="19">
        <v>1.4239999999999999</v>
      </c>
      <c r="AH8" s="19">
        <v>0.85440000000000005</v>
      </c>
      <c r="AI8" s="19">
        <v>0.16049999999999998</v>
      </c>
      <c r="AJ8" s="19">
        <v>0.1069</v>
      </c>
      <c r="AK8" s="8">
        <v>10.71</v>
      </c>
      <c r="AL8" s="31">
        <v>0</v>
      </c>
      <c r="AM8" s="34">
        <v>0.5</v>
      </c>
      <c r="AN8" s="34">
        <v>1</v>
      </c>
      <c r="AO8" s="35">
        <v>0.1</v>
      </c>
      <c r="AP8" s="6">
        <v>0</v>
      </c>
      <c r="AQ8" s="26">
        <v>0.5</v>
      </c>
      <c r="AR8" s="26">
        <v>1</v>
      </c>
      <c r="AS8" s="19">
        <v>0.1</v>
      </c>
      <c r="AT8" s="26">
        <v>9.3076381683349592</v>
      </c>
      <c r="AU8" s="2">
        <v>2.5999999999999995E-2</v>
      </c>
      <c r="AV8" s="2">
        <v>0.17899999999999999</v>
      </c>
      <c r="AW8" s="2">
        <v>2.5999999999999999E-2</v>
      </c>
      <c r="AX8" s="2">
        <v>7.68</v>
      </c>
      <c r="AY8" s="2">
        <v>-3.15</v>
      </c>
      <c r="AZ8" s="2">
        <v>1E-3</v>
      </c>
      <c r="BA8" s="2">
        <v>5.0999999999999996</v>
      </c>
    </row>
    <row r="9" spans="1:53" x14ac:dyDescent="0.3">
      <c r="A9" s="1">
        <v>6</v>
      </c>
      <c r="B9" s="17">
        <v>24.465740203857401</v>
      </c>
      <c r="C9" s="17">
        <v>9.9866399765014595</v>
      </c>
      <c r="D9" s="17">
        <v>0.94241338968277</v>
      </c>
      <c r="E9" s="17">
        <v>2.1660809516906698</v>
      </c>
      <c r="F9" s="17">
        <v>0.75541120767593395</v>
      </c>
      <c r="G9" s="30">
        <v>0.14681601524353</v>
      </c>
      <c r="H9" s="30">
        <v>0.117956429719925</v>
      </c>
      <c r="I9" s="30">
        <v>9.3218841552734393</v>
      </c>
      <c r="J9" s="3">
        <v>16.2</v>
      </c>
      <c r="K9" s="23">
        <v>1020.5</v>
      </c>
      <c r="L9" s="3">
        <v>0</v>
      </c>
      <c r="M9" s="3">
        <v>2.7</v>
      </c>
      <c r="N9" s="3">
        <v>0.71</v>
      </c>
      <c r="O9" s="3">
        <v>190.64</v>
      </c>
      <c r="P9" s="3">
        <v>3</v>
      </c>
      <c r="Q9" s="5">
        <v>0.4375</v>
      </c>
      <c r="R9" s="3">
        <v>17.018181819999999</v>
      </c>
      <c r="S9" s="16">
        <v>2.8</v>
      </c>
      <c r="T9" s="16">
        <v>2.8</v>
      </c>
      <c r="U9" s="16">
        <v>2.8</v>
      </c>
      <c r="V9" s="16">
        <v>2.8</v>
      </c>
      <c r="W9" s="6">
        <v>3.5000000000000003E-2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8">
        <v>3</v>
      </c>
      <c r="AE9" s="9">
        <v>1.8</v>
      </c>
      <c r="AF9" s="19">
        <v>1.2816000000000001</v>
      </c>
      <c r="AG9" s="19">
        <v>1.4239999999999999</v>
      </c>
      <c r="AH9" s="19">
        <v>0.85440000000000005</v>
      </c>
      <c r="AI9" s="19">
        <v>0.16049999999999998</v>
      </c>
      <c r="AJ9" s="19">
        <v>0.1069</v>
      </c>
      <c r="AK9" s="8">
        <v>10.71</v>
      </c>
      <c r="AL9" s="31">
        <v>0</v>
      </c>
      <c r="AM9" s="34">
        <v>0.5</v>
      </c>
      <c r="AN9" s="34">
        <v>1</v>
      </c>
      <c r="AO9" s="35">
        <v>0.1</v>
      </c>
      <c r="AP9" s="6">
        <v>0</v>
      </c>
      <c r="AQ9" s="26">
        <v>0.5</v>
      </c>
      <c r="AR9" s="26">
        <v>1</v>
      </c>
      <c r="AS9" s="19">
        <v>0.1</v>
      </c>
      <c r="AT9" s="26">
        <v>9.5823011398315394</v>
      </c>
      <c r="AU9" s="2">
        <v>2.5999999999999995E-2</v>
      </c>
      <c r="AV9" s="2">
        <v>0.17899999999999999</v>
      </c>
      <c r="AW9" s="2">
        <v>2.5999999999999999E-2</v>
      </c>
      <c r="AX9" s="2">
        <v>7.68</v>
      </c>
      <c r="AY9" s="2">
        <v>-3.15</v>
      </c>
      <c r="AZ9" s="2">
        <v>1E-3</v>
      </c>
      <c r="BA9" s="2">
        <v>5.0999999999999996</v>
      </c>
    </row>
    <row r="10" spans="1:53" x14ac:dyDescent="0.3">
      <c r="A10" s="1">
        <v>7</v>
      </c>
      <c r="B10" s="17">
        <v>15.9102077484131</v>
      </c>
      <c r="C10" s="17">
        <v>10.5542860031128</v>
      </c>
      <c r="D10" s="17">
        <v>1.1114294528961199</v>
      </c>
      <c r="E10" s="17">
        <v>1.8028202056884799</v>
      </c>
      <c r="F10" s="17">
        <v>0.873146653175354</v>
      </c>
      <c r="G10" s="30">
        <v>0.13570094108581501</v>
      </c>
      <c r="H10" s="30">
        <v>0.12388662248849901</v>
      </c>
      <c r="I10" s="30">
        <v>9.3779668807983398</v>
      </c>
      <c r="J10" s="3">
        <v>16.2</v>
      </c>
      <c r="K10" s="23">
        <v>1016.9</v>
      </c>
      <c r="L10" s="3">
        <v>0</v>
      </c>
      <c r="M10" s="3">
        <v>1.7</v>
      </c>
      <c r="N10" s="3">
        <v>0.77</v>
      </c>
      <c r="O10" s="3">
        <v>74.87</v>
      </c>
      <c r="P10" s="3">
        <v>2.8</v>
      </c>
      <c r="Q10" s="5">
        <v>0</v>
      </c>
      <c r="R10" s="3">
        <v>16.981818180000001</v>
      </c>
      <c r="S10" s="16">
        <v>2.8</v>
      </c>
      <c r="T10" s="16">
        <v>2.8</v>
      </c>
      <c r="U10" s="16">
        <v>2.8</v>
      </c>
      <c r="V10" s="16">
        <v>2.8</v>
      </c>
      <c r="W10" s="6">
        <v>3.5000000000000003E-2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8">
        <v>3</v>
      </c>
      <c r="AE10" s="9">
        <v>1.8</v>
      </c>
      <c r="AF10" s="19">
        <v>1.2816000000000001</v>
      </c>
      <c r="AG10" s="19">
        <v>1.4239999999999999</v>
      </c>
      <c r="AH10" s="19">
        <v>0.85440000000000005</v>
      </c>
      <c r="AI10" s="19">
        <v>0.16049999999999998</v>
      </c>
      <c r="AJ10" s="19">
        <v>0.1069</v>
      </c>
      <c r="AK10" s="8">
        <v>10.71</v>
      </c>
      <c r="AL10" s="31">
        <v>0</v>
      </c>
      <c r="AM10" s="34">
        <v>0.5</v>
      </c>
      <c r="AN10" s="34">
        <v>1</v>
      </c>
      <c r="AO10" s="35">
        <v>0.1</v>
      </c>
      <c r="AP10" s="6">
        <v>0</v>
      </c>
      <c r="AQ10" s="26">
        <v>0.5</v>
      </c>
      <c r="AR10" s="26">
        <v>1</v>
      </c>
      <c r="AS10" s="19">
        <v>0.1</v>
      </c>
      <c r="AT10" s="26">
        <v>9.8310956954956108</v>
      </c>
      <c r="AU10" s="2">
        <v>2.5999999999999995E-2</v>
      </c>
      <c r="AV10" s="2">
        <v>0.17899999999999999</v>
      </c>
      <c r="AW10" s="2">
        <v>2.5999999999999999E-2</v>
      </c>
      <c r="AX10" s="2">
        <v>7.68</v>
      </c>
      <c r="AY10" s="2">
        <v>-3.15</v>
      </c>
      <c r="AZ10" s="2">
        <v>1E-3</v>
      </c>
      <c r="BA10" s="2">
        <v>5.0999999999999996</v>
      </c>
    </row>
    <row r="11" spans="1:53" x14ac:dyDescent="0.3">
      <c r="A11" s="1">
        <v>8</v>
      </c>
      <c r="B11" s="17">
        <v>13.198021888732899</v>
      </c>
      <c r="C11" s="17">
        <v>10.1343097686768</v>
      </c>
      <c r="D11" s="17">
        <v>1.1743701696395901</v>
      </c>
      <c r="E11" s="17">
        <v>1.659907579422</v>
      </c>
      <c r="F11" s="17">
        <v>0.90964424610137895</v>
      </c>
      <c r="G11" s="30">
        <v>0.13248185813426999</v>
      </c>
      <c r="H11" s="30">
        <v>0.12418586760759399</v>
      </c>
      <c r="I11" s="30">
        <v>9.4491348266601598</v>
      </c>
      <c r="J11" s="3">
        <v>14.1</v>
      </c>
      <c r="K11" s="23">
        <v>1021.7</v>
      </c>
      <c r="L11" s="3">
        <v>0</v>
      </c>
      <c r="M11" s="3">
        <v>3.3</v>
      </c>
      <c r="N11" s="3">
        <v>0.57999999999999996</v>
      </c>
      <c r="O11" s="3">
        <v>175.62</v>
      </c>
      <c r="P11" s="3">
        <v>2.6</v>
      </c>
      <c r="Q11" s="5">
        <v>0.125</v>
      </c>
      <c r="R11" s="3">
        <v>16.945454550000001</v>
      </c>
      <c r="S11" s="16">
        <v>2.8</v>
      </c>
      <c r="T11" s="16">
        <v>2.8</v>
      </c>
      <c r="U11" s="16">
        <v>2.8</v>
      </c>
      <c r="V11" s="16">
        <v>2.8</v>
      </c>
      <c r="W11" s="6">
        <v>3.5000000000000003E-2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8">
        <v>3</v>
      </c>
      <c r="AE11" s="9">
        <v>1.8</v>
      </c>
      <c r="AF11" s="19">
        <v>1.2816000000000001</v>
      </c>
      <c r="AG11" s="19">
        <v>1.4239999999999999</v>
      </c>
      <c r="AH11" s="19">
        <v>0.85440000000000005</v>
      </c>
      <c r="AI11" s="19">
        <v>0.16049999999999998</v>
      </c>
      <c r="AJ11" s="19">
        <v>0.1069</v>
      </c>
      <c r="AK11" s="8">
        <v>10.71</v>
      </c>
      <c r="AL11" s="31">
        <v>0</v>
      </c>
      <c r="AM11" s="34">
        <v>0.5</v>
      </c>
      <c r="AN11" s="34">
        <v>1</v>
      </c>
      <c r="AO11" s="35">
        <v>0.1</v>
      </c>
      <c r="AP11" s="6">
        <v>0</v>
      </c>
      <c r="AQ11" s="26">
        <v>0.5</v>
      </c>
      <c r="AR11" s="26">
        <v>1</v>
      </c>
      <c r="AS11" s="19">
        <v>0.1</v>
      </c>
      <c r="AT11" s="26">
        <v>10.0908670425415</v>
      </c>
      <c r="AU11" s="2">
        <v>2.5999999999999995E-2</v>
      </c>
      <c r="AV11" s="2">
        <v>0.17899999999999999</v>
      </c>
      <c r="AW11" s="2">
        <v>2.5999999999999999E-2</v>
      </c>
      <c r="AX11" s="2">
        <v>7.68</v>
      </c>
      <c r="AY11" s="2">
        <v>-3.15</v>
      </c>
      <c r="AZ11" s="2">
        <v>1E-3</v>
      </c>
      <c r="BA11" s="2">
        <v>5.0999999999999996</v>
      </c>
    </row>
    <row r="12" spans="1:53" x14ac:dyDescent="0.3">
      <c r="A12" s="1">
        <v>9</v>
      </c>
      <c r="B12" s="17">
        <v>11.403699874877899</v>
      </c>
      <c r="C12" s="17">
        <v>10.028434753418001</v>
      </c>
      <c r="D12" s="17">
        <v>1.1993263959884599</v>
      </c>
      <c r="E12" s="17">
        <v>1.6072202920913701</v>
      </c>
      <c r="F12" s="17">
        <v>0.91876637935638406</v>
      </c>
      <c r="G12" s="30">
        <v>0.13304708898067499</v>
      </c>
      <c r="H12" s="30">
        <v>0.1240578815341</v>
      </c>
      <c r="I12" s="30">
        <v>9.4411268234252894</v>
      </c>
      <c r="J12" s="3">
        <v>15.1</v>
      </c>
      <c r="K12" s="23">
        <v>1018.3</v>
      </c>
      <c r="L12" s="3">
        <v>0</v>
      </c>
      <c r="M12" s="3">
        <v>2.7</v>
      </c>
      <c r="N12" s="3">
        <v>0.67</v>
      </c>
      <c r="O12" s="3">
        <v>118.96</v>
      </c>
      <c r="P12" s="3">
        <v>2.4</v>
      </c>
      <c r="Q12" s="5">
        <v>0.375</v>
      </c>
      <c r="R12" s="3">
        <v>16.90909091</v>
      </c>
      <c r="S12" s="16">
        <v>2.8001</v>
      </c>
      <c r="T12" s="16">
        <v>2.7980999999999998</v>
      </c>
      <c r="U12" s="16">
        <v>2.8010999999999999</v>
      </c>
      <c r="V12" s="16">
        <v>2.8003999999999998</v>
      </c>
      <c r="W12" s="6">
        <v>3.5000000000000003E-2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8">
        <v>3</v>
      </c>
      <c r="AE12" s="9">
        <v>1.8</v>
      </c>
      <c r="AF12" s="19">
        <v>1.2816000000000001</v>
      </c>
      <c r="AG12" s="19">
        <v>1.4239999999999999</v>
      </c>
      <c r="AH12" s="19">
        <v>0.85440000000000005</v>
      </c>
      <c r="AI12" s="19">
        <v>0.16049999999999998</v>
      </c>
      <c r="AJ12" s="19">
        <v>0.1069</v>
      </c>
      <c r="AK12" s="8">
        <v>10.71</v>
      </c>
      <c r="AL12" s="31">
        <v>0</v>
      </c>
      <c r="AM12" s="34">
        <v>0.5</v>
      </c>
      <c r="AN12" s="34">
        <v>1</v>
      </c>
      <c r="AO12" s="35">
        <v>0.1</v>
      </c>
      <c r="AP12" s="6">
        <v>0</v>
      </c>
      <c r="AQ12" s="26">
        <v>0.5</v>
      </c>
      <c r="AR12" s="26">
        <v>1</v>
      </c>
      <c r="AS12" s="19">
        <v>0.1</v>
      </c>
      <c r="AT12" s="26">
        <v>10.3689613342285</v>
      </c>
      <c r="AU12" s="2">
        <v>2.5999999999999995E-2</v>
      </c>
      <c r="AV12" s="2">
        <v>0.17899999999999999</v>
      </c>
      <c r="AW12" s="2">
        <v>2.5999999999999999E-2</v>
      </c>
      <c r="AX12" s="2">
        <v>7.68</v>
      </c>
      <c r="AY12" s="2">
        <v>-3.15</v>
      </c>
      <c r="AZ12" s="2">
        <v>1E-3</v>
      </c>
      <c r="BA12" s="2">
        <v>5.0999999999999996</v>
      </c>
    </row>
    <row r="13" spans="1:53" x14ac:dyDescent="0.3">
      <c r="A13" s="1">
        <v>10</v>
      </c>
      <c r="B13" s="17">
        <v>8.0614967346191406</v>
      </c>
      <c r="C13" s="17">
        <v>9.5912199020385707</v>
      </c>
      <c r="D13" s="17">
        <v>1.2133817672729501</v>
      </c>
      <c r="E13" s="17">
        <v>1.6085400581359901</v>
      </c>
      <c r="F13" s="17">
        <v>0.91912853717803999</v>
      </c>
      <c r="G13" s="30">
        <v>0.13918261229991899</v>
      </c>
      <c r="H13" s="30">
        <v>0.12742792069912001</v>
      </c>
      <c r="I13" s="30">
        <v>9.2055978775024396</v>
      </c>
      <c r="J13" s="3">
        <v>15.5</v>
      </c>
      <c r="K13" s="23">
        <v>1015.3</v>
      </c>
      <c r="L13" s="3">
        <v>5.2</v>
      </c>
      <c r="M13" s="3">
        <v>1.3</v>
      </c>
      <c r="N13" s="3">
        <v>0.84</v>
      </c>
      <c r="O13" s="3">
        <v>87.09</v>
      </c>
      <c r="P13" s="3">
        <v>2.1</v>
      </c>
      <c r="Q13" s="5">
        <v>0</v>
      </c>
      <c r="R13" s="3">
        <v>16.872727269999999</v>
      </c>
      <c r="S13" s="16">
        <v>2.8064</v>
      </c>
      <c r="T13" s="16">
        <v>2.8151999999999999</v>
      </c>
      <c r="U13" s="16">
        <v>2.8089</v>
      </c>
      <c r="V13" s="16">
        <v>2.8075999999999999</v>
      </c>
      <c r="W13" s="6">
        <v>3.5000000000000003E-2</v>
      </c>
      <c r="X13" s="7">
        <v>0.19239999999999999</v>
      </c>
      <c r="Y13" s="7">
        <v>69.128600000000006</v>
      </c>
      <c r="Z13" s="7">
        <v>6.3101000000000003</v>
      </c>
      <c r="AA13" s="7">
        <v>2.3620000000000001</v>
      </c>
      <c r="AB13" s="7">
        <v>1.5791999999999999</v>
      </c>
      <c r="AC13" s="7">
        <v>0.15429999999999999</v>
      </c>
      <c r="AD13" s="8">
        <v>3</v>
      </c>
      <c r="AE13" s="9">
        <v>1.8</v>
      </c>
      <c r="AF13" s="19">
        <v>1.2816000000000001</v>
      </c>
      <c r="AG13" s="19">
        <v>1.4239999999999999</v>
      </c>
      <c r="AH13" s="19">
        <v>0.85440000000000005</v>
      </c>
      <c r="AI13" s="19">
        <v>0.16049999999999998</v>
      </c>
      <c r="AJ13" s="19">
        <v>0.1069</v>
      </c>
      <c r="AK13" s="8">
        <v>10.71</v>
      </c>
      <c r="AL13" s="31">
        <v>0</v>
      </c>
      <c r="AM13" s="34">
        <v>0.5</v>
      </c>
      <c r="AN13" s="34">
        <v>1</v>
      </c>
      <c r="AO13" s="35">
        <v>0.1</v>
      </c>
      <c r="AP13" s="6">
        <v>0</v>
      </c>
      <c r="AQ13" s="26">
        <v>0.5</v>
      </c>
      <c r="AR13" s="26">
        <v>1</v>
      </c>
      <c r="AS13" s="19">
        <v>0.1</v>
      </c>
      <c r="AT13" s="26">
        <v>10.193636894226101</v>
      </c>
      <c r="AU13" s="2">
        <v>2.5999999999999995E-2</v>
      </c>
      <c r="AV13" s="2">
        <v>0.17899999999999999</v>
      </c>
      <c r="AW13" s="2">
        <v>2.5999999999999999E-2</v>
      </c>
      <c r="AX13" s="2">
        <v>7.68</v>
      </c>
      <c r="AY13" s="2">
        <v>-3.15</v>
      </c>
      <c r="AZ13" s="2">
        <v>1E-3</v>
      </c>
      <c r="BA13" s="2">
        <v>5.0999999999999996</v>
      </c>
    </row>
    <row r="14" spans="1:53" x14ac:dyDescent="0.3">
      <c r="A14" s="1">
        <v>11</v>
      </c>
      <c r="B14" s="17">
        <v>6.2998118400573704</v>
      </c>
      <c r="C14" s="17">
        <v>8.8956022262573207</v>
      </c>
      <c r="D14" s="17">
        <v>1.3004138469696001</v>
      </c>
      <c r="E14" s="17">
        <v>1.6385353803634599</v>
      </c>
      <c r="F14" s="17">
        <v>0.90845984220504805</v>
      </c>
      <c r="G14" s="30">
        <v>0.16419193148613001</v>
      </c>
      <c r="H14" s="30">
        <v>0.13079297542571999</v>
      </c>
      <c r="I14" s="30">
        <v>8.9227504730224592</v>
      </c>
      <c r="J14" s="3">
        <v>15.3</v>
      </c>
      <c r="K14" s="23">
        <v>1018</v>
      </c>
      <c r="L14" s="3">
        <v>1.6</v>
      </c>
      <c r="M14" s="3">
        <v>1.1000000000000001</v>
      </c>
      <c r="N14" s="3">
        <v>0.91</v>
      </c>
      <c r="O14" s="3">
        <v>37.69</v>
      </c>
      <c r="P14" s="3">
        <v>1.2</v>
      </c>
      <c r="Q14" s="5">
        <v>0</v>
      </c>
      <c r="R14" s="3">
        <v>16.836363639999998</v>
      </c>
      <c r="S14" s="16">
        <v>2.8050000000000002</v>
      </c>
      <c r="T14" s="16">
        <v>2.8027000000000002</v>
      </c>
      <c r="U14" s="16">
        <v>2.8075000000000001</v>
      </c>
      <c r="V14" s="16">
        <v>2.8062999999999998</v>
      </c>
      <c r="W14" s="6">
        <v>3.5000000000000003E-2</v>
      </c>
      <c r="X14" s="7">
        <v>2.7900000000000001E-2</v>
      </c>
      <c r="Y14" s="7">
        <v>55.557699999999997</v>
      </c>
      <c r="Z14" s="7">
        <v>7.3875999999999999</v>
      </c>
      <c r="AA14" s="7">
        <v>2.3414999999999999</v>
      </c>
      <c r="AB14" s="7">
        <v>1.7028000000000001</v>
      </c>
      <c r="AC14" s="7">
        <v>0.16059999999999999</v>
      </c>
      <c r="AD14" s="8">
        <v>3</v>
      </c>
      <c r="AE14" s="9">
        <v>1.8</v>
      </c>
      <c r="AF14" s="19">
        <v>1.2816000000000001</v>
      </c>
      <c r="AG14" s="19">
        <v>1.4239999999999999</v>
      </c>
      <c r="AH14" s="19">
        <v>0.85440000000000005</v>
      </c>
      <c r="AI14" s="19">
        <v>0.16049999999999998</v>
      </c>
      <c r="AJ14" s="19">
        <v>0.1069</v>
      </c>
      <c r="AK14" s="8">
        <v>10.71</v>
      </c>
      <c r="AL14" s="31">
        <v>0</v>
      </c>
      <c r="AM14" s="34">
        <v>0.5</v>
      </c>
      <c r="AN14" s="34">
        <v>1</v>
      </c>
      <c r="AO14" s="35">
        <v>0.1</v>
      </c>
      <c r="AP14" s="6">
        <v>0</v>
      </c>
      <c r="AQ14" s="26">
        <v>0.5</v>
      </c>
      <c r="AR14" s="26">
        <v>1</v>
      </c>
      <c r="AS14" s="19">
        <v>0.1</v>
      </c>
      <c r="AT14" s="26">
        <v>9.7717933654785192</v>
      </c>
      <c r="AU14" s="2">
        <v>2.5999999999999995E-2</v>
      </c>
      <c r="AV14" s="2">
        <v>0.17899999999999999</v>
      </c>
      <c r="AW14" s="2">
        <v>2.5999999999999999E-2</v>
      </c>
      <c r="AX14" s="2">
        <v>7.68</v>
      </c>
      <c r="AY14" s="2">
        <v>-3.15</v>
      </c>
      <c r="AZ14" s="2">
        <v>1E-3</v>
      </c>
      <c r="BA14" s="2">
        <v>5.0999999999999996</v>
      </c>
    </row>
    <row r="15" spans="1:53" x14ac:dyDescent="0.3">
      <c r="A15" s="1">
        <v>12</v>
      </c>
      <c r="B15" s="17">
        <v>5.6671843528747603</v>
      </c>
      <c r="C15" s="17">
        <v>8.5871906280517596</v>
      </c>
      <c r="D15" s="17">
        <v>1.24248039722443</v>
      </c>
      <c r="E15" s="17">
        <v>1.6414102315902701</v>
      </c>
      <c r="F15" s="17">
        <v>0.91900181770324696</v>
      </c>
      <c r="G15" s="30">
        <v>0.15071053802967099</v>
      </c>
      <c r="H15" s="30">
        <v>0.132020354270935</v>
      </c>
      <c r="I15" s="30">
        <v>9.0270700454711896</v>
      </c>
      <c r="J15" s="3">
        <v>15.4</v>
      </c>
      <c r="K15" s="23">
        <v>1019.6</v>
      </c>
      <c r="L15" s="3">
        <v>0</v>
      </c>
      <c r="M15" s="3">
        <v>1.6</v>
      </c>
      <c r="N15" s="3">
        <v>0.83</v>
      </c>
      <c r="O15" s="3">
        <v>105.97</v>
      </c>
      <c r="P15" s="3">
        <v>1.4</v>
      </c>
      <c r="Q15" s="5">
        <v>0.3125</v>
      </c>
      <c r="R15" s="3">
        <v>16.8</v>
      </c>
      <c r="S15" s="16">
        <v>2.8130000000000002</v>
      </c>
      <c r="T15" s="16">
        <v>2.8214000000000001</v>
      </c>
      <c r="U15" s="16">
        <v>2.8155999999999999</v>
      </c>
      <c r="V15" s="16">
        <v>2.8146</v>
      </c>
      <c r="W15" s="6">
        <v>3.5000000000000003E-2</v>
      </c>
      <c r="X15" s="7">
        <v>0</v>
      </c>
      <c r="Y15" s="7">
        <v>63.900599999999997</v>
      </c>
      <c r="Z15" s="7">
        <v>7.5168999999999997</v>
      </c>
      <c r="AA15" s="7">
        <v>2.2271000000000001</v>
      </c>
      <c r="AB15" s="7">
        <v>1.6193</v>
      </c>
      <c r="AC15" s="7">
        <v>0.1646</v>
      </c>
      <c r="AD15" s="8">
        <v>3</v>
      </c>
      <c r="AE15" s="9">
        <v>1.8</v>
      </c>
      <c r="AF15" s="19">
        <v>1.2816000000000001</v>
      </c>
      <c r="AG15" s="19">
        <v>1.4239999999999999</v>
      </c>
      <c r="AH15" s="19">
        <v>0.85440000000000005</v>
      </c>
      <c r="AI15" s="19">
        <v>0.16049999999999998</v>
      </c>
      <c r="AJ15" s="19">
        <v>0.1069</v>
      </c>
      <c r="AK15" s="8">
        <v>10.71</v>
      </c>
      <c r="AL15" s="31">
        <v>0</v>
      </c>
      <c r="AM15" s="34">
        <v>0.5</v>
      </c>
      <c r="AN15" s="34">
        <v>1</v>
      </c>
      <c r="AO15" s="35">
        <v>0.1</v>
      </c>
      <c r="AP15" s="6">
        <v>0</v>
      </c>
      <c r="AQ15" s="26">
        <v>0.5</v>
      </c>
      <c r="AR15" s="26">
        <v>1</v>
      </c>
      <c r="AS15" s="19">
        <v>0.1</v>
      </c>
      <c r="AT15" s="26">
        <v>10.031780242919901</v>
      </c>
      <c r="AU15" s="2">
        <v>2.5999999999999995E-2</v>
      </c>
      <c r="AV15" s="2">
        <v>0.17899999999999999</v>
      </c>
      <c r="AW15" s="2">
        <v>2.5999999999999999E-2</v>
      </c>
      <c r="AX15" s="2">
        <v>7.68</v>
      </c>
      <c r="AY15" s="2">
        <v>-3.15</v>
      </c>
      <c r="AZ15" s="2">
        <v>1E-3</v>
      </c>
      <c r="BA15" s="2">
        <v>5.0999999999999996</v>
      </c>
    </row>
    <row r="16" spans="1:53" x14ac:dyDescent="0.3">
      <c r="A16" s="1">
        <v>13</v>
      </c>
      <c r="B16" s="17">
        <v>4.8145861625671396</v>
      </c>
      <c r="C16" s="17">
        <v>7.2251114845275897</v>
      </c>
      <c r="D16" s="17">
        <v>1.23693382740021</v>
      </c>
      <c r="E16" s="17">
        <v>1.6513868570327801</v>
      </c>
      <c r="F16" s="17">
        <v>0.92027568817138705</v>
      </c>
      <c r="G16" s="30">
        <v>0.15071240067482</v>
      </c>
      <c r="H16" s="30">
        <v>0.13361808657646199</v>
      </c>
      <c r="I16" s="30">
        <v>9.1569318771362305</v>
      </c>
      <c r="J16" s="3">
        <v>14.4</v>
      </c>
      <c r="K16" s="23">
        <v>1017.8</v>
      </c>
      <c r="L16" s="3">
        <v>5.7</v>
      </c>
      <c r="M16" s="3">
        <v>1.8</v>
      </c>
      <c r="N16" s="3">
        <v>0.92</v>
      </c>
      <c r="O16" s="3">
        <v>12.06</v>
      </c>
      <c r="P16" s="3">
        <v>3.6</v>
      </c>
      <c r="Q16" s="5">
        <v>0.375</v>
      </c>
      <c r="R16" s="3">
        <v>16.524666669999998</v>
      </c>
      <c r="S16" s="16">
        <v>2.7989999999999999</v>
      </c>
      <c r="T16" s="16">
        <v>2.7982</v>
      </c>
      <c r="U16" s="16">
        <v>2.8016000000000001</v>
      </c>
      <c r="V16" s="16">
        <v>2.8012000000000001</v>
      </c>
      <c r="W16" s="6">
        <v>3.5000000000000003E-2</v>
      </c>
      <c r="X16" s="7">
        <v>0.1212</v>
      </c>
      <c r="Y16" s="7">
        <v>62.499400000000001</v>
      </c>
      <c r="Z16" s="7">
        <v>7.4021999999999997</v>
      </c>
      <c r="AA16" s="7">
        <v>2.3666</v>
      </c>
      <c r="AB16" s="7">
        <v>1.7561</v>
      </c>
      <c r="AC16" s="7">
        <v>0.16289999999999999</v>
      </c>
      <c r="AD16" s="8">
        <v>3</v>
      </c>
      <c r="AE16" s="9">
        <v>1.8</v>
      </c>
      <c r="AF16" s="19">
        <v>1.2816000000000001</v>
      </c>
      <c r="AG16" s="19">
        <v>1.4239999999999999</v>
      </c>
      <c r="AH16" s="19">
        <v>0.85440000000000005</v>
      </c>
      <c r="AI16" s="19">
        <v>0.16049999999999998</v>
      </c>
      <c r="AJ16" s="19">
        <v>0.1069</v>
      </c>
      <c r="AK16" s="8">
        <v>10.71</v>
      </c>
      <c r="AL16" s="31">
        <v>0</v>
      </c>
      <c r="AM16" s="34">
        <v>0.5</v>
      </c>
      <c r="AN16" s="34">
        <v>1</v>
      </c>
      <c r="AO16" s="35">
        <v>0.1</v>
      </c>
      <c r="AP16" s="6">
        <v>0</v>
      </c>
      <c r="AQ16" s="26">
        <v>0.5</v>
      </c>
      <c r="AR16" s="26">
        <v>1</v>
      </c>
      <c r="AS16" s="19">
        <v>0.1</v>
      </c>
      <c r="AT16" s="26">
        <v>10.4793691635132</v>
      </c>
      <c r="AU16" s="2">
        <v>2.5999999999999995E-2</v>
      </c>
      <c r="AV16" s="2">
        <v>0.17899999999999999</v>
      </c>
      <c r="AW16" s="2">
        <v>2.5999999999999999E-2</v>
      </c>
      <c r="AX16" s="2">
        <v>7.68</v>
      </c>
      <c r="AY16" s="2">
        <v>-3.15</v>
      </c>
      <c r="AZ16" s="2">
        <v>1E-3</v>
      </c>
      <c r="BA16" s="2">
        <v>5.0999999999999996</v>
      </c>
    </row>
    <row r="17" spans="1:53" x14ac:dyDescent="0.3">
      <c r="A17" s="1">
        <v>14</v>
      </c>
      <c r="B17" s="17">
        <v>4.0866723060607901</v>
      </c>
      <c r="C17" s="17">
        <v>5.8274688720703098</v>
      </c>
      <c r="D17" s="17">
        <v>1.3733001947403001</v>
      </c>
      <c r="E17" s="17">
        <v>1.6750100851059</v>
      </c>
      <c r="F17" s="17">
        <v>0.89323639869689897</v>
      </c>
      <c r="G17" s="30">
        <v>0.18597118556499501</v>
      </c>
      <c r="H17" s="30">
        <v>0.13497357070446001</v>
      </c>
      <c r="I17" s="30">
        <v>9.1480569839477504</v>
      </c>
      <c r="J17" s="3">
        <v>16</v>
      </c>
      <c r="K17" s="23">
        <v>1011.5</v>
      </c>
      <c r="L17" s="3">
        <v>12.8</v>
      </c>
      <c r="M17" s="3">
        <v>1.3</v>
      </c>
      <c r="N17" s="3">
        <v>0.98</v>
      </c>
      <c r="O17" s="3">
        <v>23.32</v>
      </c>
      <c r="P17" s="3">
        <v>2.8</v>
      </c>
      <c r="Q17" s="5">
        <v>0.1875</v>
      </c>
      <c r="R17" s="3">
        <v>16.249333329999999</v>
      </c>
      <c r="S17" s="16">
        <v>2.8096999999999999</v>
      </c>
      <c r="T17" s="16">
        <v>2.8180999999999998</v>
      </c>
      <c r="U17" s="16">
        <v>2.8147000000000002</v>
      </c>
      <c r="V17" s="16">
        <v>2.8136000000000001</v>
      </c>
      <c r="W17" s="6">
        <v>3.5000000000000003E-2</v>
      </c>
      <c r="X17" s="7">
        <v>0.47039999999999998</v>
      </c>
      <c r="Y17" s="7">
        <v>42.591700000000003</v>
      </c>
      <c r="Z17" s="7">
        <v>6.0297999999999998</v>
      </c>
      <c r="AA17" s="7">
        <v>1.9595</v>
      </c>
      <c r="AB17" s="7">
        <v>1.3937999999999999</v>
      </c>
      <c r="AC17" s="7">
        <v>0.1469</v>
      </c>
      <c r="AD17" s="8">
        <v>3</v>
      </c>
      <c r="AE17" s="9">
        <v>1.8</v>
      </c>
      <c r="AF17" s="19">
        <v>1.2816000000000001</v>
      </c>
      <c r="AG17" s="19">
        <v>1.4239999999999999</v>
      </c>
      <c r="AH17" s="19">
        <v>0.85440000000000005</v>
      </c>
      <c r="AI17" s="19">
        <v>0.16049999999999998</v>
      </c>
      <c r="AJ17" s="19">
        <v>0.1069</v>
      </c>
      <c r="AK17" s="8">
        <v>10.71</v>
      </c>
      <c r="AL17" s="31">
        <v>0</v>
      </c>
      <c r="AM17" s="34">
        <v>0.5</v>
      </c>
      <c r="AN17" s="34">
        <v>1</v>
      </c>
      <c r="AO17" s="35">
        <v>0.1</v>
      </c>
      <c r="AP17" s="6">
        <v>0</v>
      </c>
      <c r="AQ17" s="26">
        <v>0.5</v>
      </c>
      <c r="AR17" s="26">
        <v>1</v>
      </c>
      <c r="AS17" s="19">
        <v>0.1</v>
      </c>
      <c r="AT17" s="26">
        <v>9.4831037521362305</v>
      </c>
      <c r="AU17" s="2">
        <v>2.5999999999999995E-2</v>
      </c>
      <c r="AV17" s="2">
        <v>0.17899999999999999</v>
      </c>
      <c r="AW17" s="2">
        <v>2.5999999999999999E-2</v>
      </c>
      <c r="AX17" s="2">
        <v>7.68</v>
      </c>
      <c r="AY17" s="2">
        <v>-3.15</v>
      </c>
      <c r="AZ17" s="2">
        <v>1E-3</v>
      </c>
      <c r="BA17" s="2">
        <v>5.0999999999999996</v>
      </c>
    </row>
    <row r="18" spans="1:53" x14ac:dyDescent="0.3">
      <c r="A18" s="1">
        <v>15</v>
      </c>
      <c r="B18" s="17">
        <v>3.6767261028289799</v>
      </c>
      <c r="C18" s="17">
        <v>3.6548442840576199</v>
      </c>
      <c r="D18" s="17">
        <v>1.4926053285598799</v>
      </c>
      <c r="E18" s="17">
        <v>1.6894404888153101</v>
      </c>
      <c r="F18" s="17">
        <v>0.85218244791030895</v>
      </c>
      <c r="G18" s="30">
        <v>0.21708026528358501</v>
      </c>
      <c r="H18" s="30">
        <v>0.13562893867492701</v>
      </c>
      <c r="I18" s="30">
        <v>9.2390651702880895</v>
      </c>
      <c r="J18" s="3">
        <v>9.9</v>
      </c>
      <c r="K18" s="23">
        <v>1023.9</v>
      </c>
      <c r="L18" s="3">
        <v>8.3000000000000007</v>
      </c>
      <c r="M18" s="3">
        <v>4</v>
      </c>
      <c r="N18" s="3">
        <v>0.74</v>
      </c>
      <c r="O18" s="3">
        <v>78.55</v>
      </c>
      <c r="P18" s="3">
        <v>4.3</v>
      </c>
      <c r="Q18" s="5">
        <v>0.125</v>
      </c>
      <c r="R18" s="3">
        <v>15.974</v>
      </c>
      <c r="S18" s="16">
        <v>2.8071999999999999</v>
      </c>
      <c r="T18" s="16">
        <v>2.8201999999999998</v>
      </c>
      <c r="U18" s="16">
        <v>2.8138999999999998</v>
      </c>
      <c r="V18" s="16">
        <v>2.8123999999999998</v>
      </c>
      <c r="W18" s="6">
        <v>3.5000000000000003E-2</v>
      </c>
      <c r="X18" s="7">
        <v>0.38080000000000003</v>
      </c>
      <c r="Y18" s="7">
        <v>18.801200000000001</v>
      </c>
      <c r="Z18" s="7">
        <v>5.2579000000000002</v>
      </c>
      <c r="AA18" s="7">
        <v>1.3936999999999999</v>
      </c>
      <c r="AB18" s="7">
        <v>1.0207999999999999</v>
      </c>
      <c r="AC18" s="7">
        <v>0.12809999999999999</v>
      </c>
      <c r="AD18" s="8">
        <v>3</v>
      </c>
      <c r="AE18" s="9">
        <v>1.8</v>
      </c>
      <c r="AF18" s="19">
        <v>1.2816000000000001</v>
      </c>
      <c r="AG18" s="19">
        <v>1.4239999999999999</v>
      </c>
      <c r="AH18" s="19">
        <v>0.85440000000000005</v>
      </c>
      <c r="AI18" s="19">
        <v>0.16049999999999998</v>
      </c>
      <c r="AJ18" s="19">
        <v>0.1069</v>
      </c>
      <c r="AK18" s="8">
        <v>10.71</v>
      </c>
      <c r="AL18" s="31">
        <v>0</v>
      </c>
      <c r="AM18" s="34">
        <v>0.5</v>
      </c>
      <c r="AN18" s="34">
        <v>1</v>
      </c>
      <c r="AO18" s="35">
        <v>0.1</v>
      </c>
      <c r="AP18" s="6">
        <v>0</v>
      </c>
      <c r="AQ18" s="26">
        <v>0.5</v>
      </c>
      <c r="AR18" s="26">
        <v>1</v>
      </c>
      <c r="AS18" s="19">
        <v>0.1</v>
      </c>
      <c r="AT18" s="26">
        <v>8.6235799789428693</v>
      </c>
      <c r="AU18" s="2">
        <v>2.5999999999999995E-2</v>
      </c>
      <c r="AV18" s="2">
        <v>0.17899999999999999</v>
      </c>
      <c r="AW18" s="2">
        <v>2.5999999999999999E-2</v>
      </c>
      <c r="AX18" s="2">
        <v>7.68</v>
      </c>
      <c r="AY18" s="2">
        <v>-3.15</v>
      </c>
      <c r="AZ18" s="2">
        <v>1E-3</v>
      </c>
      <c r="BA18" s="2">
        <v>5.0999999999999996</v>
      </c>
    </row>
    <row r="19" spans="1:53" x14ac:dyDescent="0.3">
      <c r="A19" s="1">
        <v>16</v>
      </c>
      <c r="B19" s="17">
        <v>3.0724763870239298</v>
      </c>
      <c r="C19" s="17">
        <v>4.95066165924072</v>
      </c>
      <c r="D19" s="17">
        <v>1.45173847675323</v>
      </c>
      <c r="E19" s="17">
        <v>1.70139384269714</v>
      </c>
      <c r="F19" s="17">
        <v>0.85293495655059803</v>
      </c>
      <c r="G19" s="30">
        <v>0.207012474536896</v>
      </c>
      <c r="H19" s="30">
        <v>0.13791634142398801</v>
      </c>
      <c r="I19" s="30">
        <v>9.6147308349609393</v>
      </c>
      <c r="J19" s="3">
        <v>7.3</v>
      </c>
      <c r="K19" s="23">
        <v>1026.7</v>
      </c>
      <c r="L19" s="3">
        <v>0</v>
      </c>
      <c r="M19" s="3">
        <v>2.2999999999999998</v>
      </c>
      <c r="N19" s="3">
        <v>0.68</v>
      </c>
      <c r="O19" s="3">
        <v>95.89</v>
      </c>
      <c r="P19" s="3">
        <v>2.2999999999999998</v>
      </c>
      <c r="Q19" s="5">
        <v>6.25E-2</v>
      </c>
      <c r="R19" s="3">
        <v>15.69866667</v>
      </c>
      <c r="S19" s="16">
        <v>2.8130999999999999</v>
      </c>
      <c r="T19" s="16">
        <v>2.8216999999999999</v>
      </c>
      <c r="U19" s="16">
        <v>2.8176999999999999</v>
      </c>
      <c r="V19" s="16">
        <v>2.8161999999999998</v>
      </c>
      <c r="W19" s="6">
        <v>3.5000000000000003E-2</v>
      </c>
      <c r="X19" s="7">
        <v>0</v>
      </c>
      <c r="Y19" s="7">
        <v>2.6206999999999998</v>
      </c>
      <c r="Z19" s="7">
        <v>0.90090000000000003</v>
      </c>
      <c r="AA19" s="7">
        <v>0.26190000000000002</v>
      </c>
      <c r="AB19" s="7">
        <v>0.19389999999999999</v>
      </c>
      <c r="AC19" s="7">
        <v>2.5700000000000001E-2</v>
      </c>
      <c r="AD19" s="8">
        <v>3</v>
      </c>
      <c r="AE19" s="9">
        <v>1.8</v>
      </c>
      <c r="AF19" s="19">
        <v>1.2816000000000001</v>
      </c>
      <c r="AG19" s="19">
        <v>1.4239999999999999</v>
      </c>
      <c r="AH19" s="19">
        <v>0.85440000000000005</v>
      </c>
      <c r="AI19" s="19">
        <v>0.16049999999999998</v>
      </c>
      <c r="AJ19" s="19">
        <v>0.1069</v>
      </c>
      <c r="AK19" s="8">
        <v>10.71</v>
      </c>
      <c r="AL19" s="31">
        <v>0</v>
      </c>
      <c r="AM19" s="34">
        <v>0.5</v>
      </c>
      <c r="AN19" s="34">
        <v>1</v>
      </c>
      <c r="AO19" s="35">
        <v>0.1</v>
      </c>
      <c r="AP19" s="6">
        <v>0</v>
      </c>
      <c r="AQ19" s="26">
        <v>0.5</v>
      </c>
      <c r="AR19" s="26">
        <v>1</v>
      </c>
      <c r="AS19" s="19">
        <v>0.1</v>
      </c>
      <c r="AT19" s="26">
        <v>9.6185522079467791</v>
      </c>
      <c r="AU19" s="2">
        <v>2.5999999999999995E-2</v>
      </c>
      <c r="AV19" s="2">
        <v>0.17899999999999999</v>
      </c>
      <c r="AW19" s="2">
        <v>2.5999999999999999E-2</v>
      </c>
      <c r="AX19" s="2">
        <v>7.68</v>
      </c>
      <c r="AY19" s="2">
        <v>-3.15</v>
      </c>
      <c r="AZ19" s="2">
        <v>1E-3</v>
      </c>
      <c r="BA19" s="2">
        <v>5.0999999999999996</v>
      </c>
    </row>
    <row r="20" spans="1:53" x14ac:dyDescent="0.3">
      <c r="A20" s="1">
        <v>17</v>
      </c>
      <c r="B20" s="17">
        <v>2.7586646080017099</v>
      </c>
      <c r="C20" s="17">
        <v>6.7811374664306596</v>
      </c>
      <c r="D20" s="17">
        <v>1.3540178537368801</v>
      </c>
      <c r="E20" s="17">
        <v>1.7063297033309901</v>
      </c>
      <c r="F20" s="17">
        <v>0.87726008892059304</v>
      </c>
      <c r="G20" s="30">
        <v>0.188126415014267</v>
      </c>
      <c r="H20" s="30">
        <v>0.13943994045257599</v>
      </c>
      <c r="I20" s="30">
        <v>9.6227788925170898</v>
      </c>
      <c r="J20" s="3">
        <v>7.8</v>
      </c>
      <c r="K20" s="23">
        <v>1027</v>
      </c>
      <c r="L20" s="3">
        <v>1.7</v>
      </c>
      <c r="M20" s="3">
        <v>2.4</v>
      </c>
      <c r="N20" s="3">
        <v>0.8</v>
      </c>
      <c r="O20" s="3">
        <v>69.33</v>
      </c>
      <c r="P20" s="3">
        <v>2</v>
      </c>
      <c r="Q20" s="5">
        <v>0.9375</v>
      </c>
      <c r="R20" s="3">
        <v>15.42333333</v>
      </c>
      <c r="S20" s="16">
        <v>2.8161999999999998</v>
      </c>
      <c r="T20" s="16">
        <v>2.8163999999999998</v>
      </c>
      <c r="U20" s="16">
        <v>2.8203999999999998</v>
      </c>
      <c r="V20" s="16">
        <v>2.8189000000000002</v>
      </c>
      <c r="W20" s="6">
        <v>3.5000000000000003E-2</v>
      </c>
      <c r="X20" s="7">
        <v>0.1152</v>
      </c>
      <c r="Y20" s="7">
        <v>35.057499999999997</v>
      </c>
      <c r="Z20" s="7">
        <v>5.3232999999999997</v>
      </c>
      <c r="AA20" s="7">
        <v>1.6908000000000001</v>
      </c>
      <c r="AB20" s="7">
        <v>1.3149999999999999</v>
      </c>
      <c r="AC20" s="7">
        <v>0.1358</v>
      </c>
      <c r="AD20" s="8">
        <v>3</v>
      </c>
      <c r="AE20" s="9">
        <v>1.8</v>
      </c>
      <c r="AF20" s="19">
        <v>1.2816000000000001</v>
      </c>
      <c r="AG20" s="19">
        <v>1.4239999999999999</v>
      </c>
      <c r="AH20" s="19">
        <v>0.85440000000000005</v>
      </c>
      <c r="AI20" s="19">
        <v>0.16049999999999998</v>
      </c>
      <c r="AJ20" s="19">
        <v>0.1069</v>
      </c>
      <c r="AK20" s="8">
        <v>10.71</v>
      </c>
      <c r="AL20" s="31">
        <v>0</v>
      </c>
      <c r="AM20" s="34">
        <v>0.5</v>
      </c>
      <c r="AN20" s="34">
        <v>1</v>
      </c>
      <c r="AO20" s="35">
        <v>0.1</v>
      </c>
      <c r="AP20" s="6">
        <v>0</v>
      </c>
      <c r="AQ20" s="26">
        <v>0.5</v>
      </c>
      <c r="AR20" s="26">
        <v>1</v>
      </c>
      <c r="AS20" s="19">
        <v>0.1</v>
      </c>
      <c r="AT20" s="26">
        <v>10.429629325866699</v>
      </c>
      <c r="AU20" s="2">
        <v>2.5999999999999995E-2</v>
      </c>
      <c r="AV20" s="2">
        <v>0.17899999999999999</v>
      </c>
      <c r="AW20" s="2">
        <v>2.5999999999999999E-2</v>
      </c>
      <c r="AX20" s="2">
        <v>7.68</v>
      </c>
      <c r="AY20" s="2">
        <v>-3.15</v>
      </c>
      <c r="AZ20" s="2">
        <v>1E-3</v>
      </c>
      <c r="BA20" s="2">
        <v>5.0999999999999996</v>
      </c>
    </row>
    <row r="21" spans="1:53" x14ac:dyDescent="0.3">
      <c r="A21" s="1">
        <v>18</v>
      </c>
      <c r="B21" s="17">
        <v>3.0960855484008798</v>
      </c>
      <c r="C21" s="17">
        <v>9.0639667510986293</v>
      </c>
      <c r="D21" s="17">
        <v>1.3235237598419201</v>
      </c>
      <c r="E21" s="17">
        <v>1.6767592430114699</v>
      </c>
      <c r="F21" s="17">
        <v>0.89639896154403698</v>
      </c>
      <c r="G21" s="30">
        <v>0.17668756842613201</v>
      </c>
      <c r="H21" s="30">
        <v>0.138058826327324</v>
      </c>
      <c r="I21" s="30">
        <v>9.1597976684570295</v>
      </c>
      <c r="J21" s="3">
        <v>7.6</v>
      </c>
      <c r="K21" s="23">
        <v>1023.5</v>
      </c>
      <c r="L21" s="3">
        <v>1.3</v>
      </c>
      <c r="M21" s="3">
        <v>1.1000000000000001</v>
      </c>
      <c r="N21" s="3">
        <v>0.93</v>
      </c>
      <c r="O21" s="3">
        <v>25.97</v>
      </c>
      <c r="P21" s="3">
        <v>1.3</v>
      </c>
      <c r="Q21" s="5">
        <v>0.9375</v>
      </c>
      <c r="R21" s="3">
        <v>15.148</v>
      </c>
      <c r="S21" s="16">
        <v>2.8048999999999999</v>
      </c>
      <c r="T21" s="16">
        <v>2.8105000000000002</v>
      </c>
      <c r="U21" s="16">
        <v>2.8071000000000002</v>
      </c>
      <c r="V21" s="16">
        <v>2.806</v>
      </c>
      <c r="W21" s="6">
        <v>3.5000000000000003E-2</v>
      </c>
      <c r="X21" s="7">
        <v>5.2400000000000002E-2</v>
      </c>
      <c r="Y21" s="7">
        <v>46.968899999999998</v>
      </c>
      <c r="Z21" s="7">
        <v>6.4877000000000002</v>
      </c>
      <c r="AA21" s="7">
        <v>1.9718</v>
      </c>
      <c r="AB21" s="7">
        <v>1.5617000000000001</v>
      </c>
      <c r="AC21" s="7">
        <v>0.1487</v>
      </c>
      <c r="AD21" s="8">
        <v>3</v>
      </c>
      <c r="AE21" s="9">
        <v>1.8</v>
      </c>
      <c r="AF21" s="19">
        <v>1.2816000000000001</v>
      </c>
      <c r="AG21" s="19">
        <v>1.4239999999999999</v>
      </c>
      <c r="AH21" s="19">
        <v>0.85440000000000005</v>
      </c>
      <c r="AI21" s="19">
        <v>0.16049999999999998</v>
      </c>
      <c r="AJ21" s="19">
        <v>0.1069</v>
      </c>
      <c r="AK21" s="8">
        <v>10.71</v>
      </c>
      <c r="AL21" s="31">
        <v>0</v>
      </c>
      <c r="AM21" s="34">
        <v>0.5</v>
      </c>
      <c r="AN21" s="34">
        <v>1</v>
      </c>
      <c r="AO21" s="35">
        <v>0.1</v>
      </c>
      <c r="AP21" s="6">
        <v>0</v>
      </c>
      <c r="AQ21" s="26">
        <v>0.5</v>
      </c>
      <c r="AR21" s="26">
        <v>1</v>
      </c>
      <c r="AS21" s="19">
        <v>0.1</v>
      </c>
      <c r="AT21" s="26">
        <v>10.6302738189697</v>
      </c>
      <c r="AU21" s="2">
        <v>2.5999999999999995E-2</v>
      </c>
      <c r="AV21" s="2">
        <v>0.17899999999999999</v>
      </c>
      <c r="AW21" s="2">
        <v>2.5999999999999999E-2</v>
      </c>
      <c r="AX21" s="2">
        <v>7.68</v>
      </c>
      <c r="AY21" s="2">
        <v>-3.15</v>
      </c>
      <c r="AZ21" s="2">
        <v>1E-3</v>
      </c>
      <c r="BA21" s="2">
        <v>5.0999999999999996</v>
      </c>
    </row>
    <row r="22" spans="1:53" x14ac:dyDescent="0.3">
      <c r="A22" s="1">
        <v>19</v>
      </c>
      <c r="B22" s="17">
        <v>4.9566183090209996</v>
      </c>
      <c r="C22" s="17">
        <v>10.266766548156699</v>
      </c>
      <c r="D22" s="17">
        <v>1.35496807098389</v>
      </c>
      <c r="E22" s="17">
        <v>1.6398167610168499</v>
      </c>
      <c r="F22" s="17">
        <v>0.89794462919235196</v>
      </c>
      <c r="G22" s="30">
        <v>0.18281571567058599</v>
      </c>
      <c r="H22" s="30">
        <v>0.13350839912891399</v>
      </c>
      <c r="I22" s="30">
        <v>8.6956672668456996</v>
      </c>
      <c r="J22" s="3">
        <v>10.6</v>
      </c>
      <c r="K22" s="23">
        <v>1021.3</v>
      </c>
      <c r="L22" s="3">
        <v>13</v>
      </c>
      <c r="M22" s="3">
        <v>2.2999999999999998</v>
      </c>
      <c r="N22" s="3">
        <v>0.8</v>
      </c>
      <c r="O22" s="3">
        <v>124.75</v>
      </c>
      <c r="P22" s="3">
        <v>3.5</v>
      </c>
      <c r="Q22" s="5">
        <v>0.9375</v>
      </c>
      <c r="R22" s="3">
        <v>14.872666669999999</v>
      </c>
      <c r="S22" s="16">
        <v>2.7991000000000001</v>
      </c>
      <c r="T22" s="16">
        <v>2.8068</v>
      </c>
      <c r="U22" s="16">
        <v>2.8014000000000001</v>
      </c>
      <c r="V22" s="16">
        <v>2.7997999999999998</v>
      </c>
      <c r="W22" s="6">
        <v>3.5000000000000003E-2</v>
      </c>
      <c r="X22" s="7">
        <v>0.64390000000000003</v>
      </c>
      <c r="Y22" s="7">
        <v>28.911100000000001</v>
      </c>
      <c r="Z22" s="7">
        <v>4.7756999999999996</v>
      </c>
      <c r="AA22" s="7">
        <v>1.5999000000000001</v>
      </c>
      <c r="AB22" s="7">
        <v>1.1094999999999999</v>
      </c>
      <c r="AC22" s="7">
        <v>0.13</v>
      </c>
      <c r="AD22" s="8">
        <v>3</v>
      </c>
      <c r="AE22" s="9">
        <v>1.8</v>
      </c>
      <c r="AF22" s="19">
        <v>1.2816000000000001</v>
      </c>
      <c r="AG22" s="19">
        <v>1.4239999999999999</v>
      </c>
      <c r="AH22" s="19">
        <v>0.85440000000000005</v>
      </c>
      <c r="AI22" s="19">
        <v>0.16049999999999998</v>
      </c>
      <c r="AJ22" s="19">
        <v>0.1069</v>
      </c>
      <c r="AK22" s="8">
        <v>10.71</v>
      </c>
      <c r="AL22" s="31">
        <v>0</v>
      </c>
      <c r="AM22" s="34">
        <v>0.5</v>
      </c>
      <c r="AN22" s="34">
        <v>1</v>
      </c>
      <c r="AO22" s="35">
        <v>0.1</v>
      </c>
      <c r="AP22" s="6">
        <v>0</v>
      </c>
      <c r="AQ22" s="26">
        <v>0.5</v>
      </c>
      <c r="AR22" s="26">
        <v>1</v>
      </c>
      <c r="AS22" s="19">
        <v>0.1</v>
      </c>
      <c r="AT22" s="26">
        <v>9.7993488311767596</v>
      </c>
      <c r="AU22" s="2">
        <v>2.5999999999999995E-2</v>
      </c>
      <c r="AV22" s="2">
        <v>0.17899999999999999</v>
      </c>
      <c r="AW22" s="2">
        <v>2.5999999999999999E-2</v>
      </c>
      <c r="AX22" s="2">
        <v>7.68</v>
      </c>
      <c r="AY22" s="2">
        <v>-3.15</v>
      </c>
      <c r="AZ22" s="2">
        <v>1E-3</v>
      </c>
      <c r="BA22" s="2">
        <v>5.0999999999999996</v>
      </c>
    </row>
    <row r="23" spans="1:53" x14ac:dyDescent="0.3">
      <c r="A23" s="1">
        <v>20</v>
      </c>
      <c r="B23" s="17">
        <v>5.2617464065551802</v>
      </c>
      <c r="C23" s="17">
        <v>7.7382369041442898</v>
      </c>
      <c r="D23" s="17">
        <v>1.45440125465393</v>
      </c>
      <c r="E23" s="17">
        <v>1.6243915557861299</v>
      </c>
      <c r="F23" s="17">
        <v>0.86374950408935502</v>
      </c>
      <c r="G23" s="30">
        <v>0.205153107643127</v>
      </c>
      <c r="H23" s="30">
        <v>0.132096752524376</v>
      </c>
      <c r="I23" s="30">
        <v>8.6440200805664098</v>
      </c>
      <c r="J23" s="3">
        <v>9.6</v>
      </c>
      <c r="K23" s="23">
        <v>1024.9000000000001</v>
      </c>
      <c r="L23" s="3">
        <v>0</v>
      </c>
      <c r="M23" s="3">
        <v>2.5</v>
      </c>
      <c r="N23" s="3">
        <v>0.49</v>
      </c>
      <c r="O23" s="3">
        <v>158.58000000000001</v>
      </c>
      <c r="P23" s="3">
        <v>2.2999999999999998</v>
      </c>
      <c r="Q23" s="5">
        <v>0</v>
      </c>
      <c r="R23" s="3">
        <v>14.59733333</v>
      </c>
      <c r="S23" s="16">
        <v>2.8068</v>
      </c>
      <c r="T23" s="16">
        <v>2.8149000000000002</v>
      </c>
      <c r="U23" s="16">
        <v>2.8088000000000002</v>
      </c>
      <c r="V23" s="16">
        <v>2.8075999999999999</v>
      </c>
      <c r="W23" s="6">
        <v>3.5000000000000003E-2</v>
      </c>
      <c r="X23" s="7">
        <v>0</v>
      </c>
      <c r="Y23" s="7">
        <v>8.2866</v>
      </c>
      <c r="Z23" s="7">
        <v>2.3837000000000002</v>
      </c>
      <c r="AA23" s="7">
        <v>0.65900000000000003</v>
      </c>
      <c r="AB23" s="7">
        <v>0.44679999999999997</v>
      </c>
      <c r="AC23" s="7">
        <v>5.8700000000000002E-2</v>
      </c>
      <c r="AD23" s="8">
        <v>3</v>
      </c>
      <c r="AE23" s="9">
        <v>1.8</v>
      </c>
      <c r="AF23" s="19">
        <v>1.2816000000000001</v>
      </c>
      <c r="AG23" s="19">
        <v>1.4239999999999999</v>
      </c>
      <c r="AH23" s="19">
        <v>0.85440000000000005</v>
      </c>
      <c r="AI23" s="19">
        <v>0.16049999999999998</v>
      </c>
      <c r="AJ23" s="19">
        <v>0.1069</v>
      </c>
      <c r="AK23" s="8">
        <v>10.71</v>
      </c>
      <c r="AL23" s="31">
        <v>0</v>
      </c>
      <c r="AM23" s="34">
        <v>0.5</v>
      </c>
      <c r="AN23" s="34">
        <v>1</v>
      </c>
      <c r="AO23" s="35">
        <v>0.1</v>
      </c>
      <c r="AP23" s="6">
        <v>0</v>
      </c>
      <c r="AQ23" s="26">
        <v>0.5</v>
      </c>
      <c r="AR23" s="26">
        <v>1</v>
      </c>
      <c r="AS23" s="19">
        <v>0.1</v>
      </c>
      <c r="AT23" s="26">
        <v>7.9932808876037598</v>
      </c>
      <c r="AU23" s="2">
        <v>2.5999999999999995E-2</v>
      </c>
      <c r="AV23" s="2">
        <v>0.17899999999999999</v>
      </c>
      <c r="AW23" s="2">
        <v>2.5999999999999999E-2</v>
      </c>
      <c r="AX23" s="2">
        <v>7.68</v>
      </c>
      <c r="AY23" s="2">
        <v>-3.15</v>
      </c>
      <c r="AZ23" s="2">
        <v>1E-3</v>
      </c>
      <c r="BA23" s="2">
        <v>5.0999999999999996</v>
      </c>
    </row>
    <row r="24" spans="1:53" x14ac:dyDescent="0.3">
      <c r="A24" s="1">
        <v>21</v>
      </c>
      <c r="B24" s="17">
        <v>3.9823427200317401</v>
      </c>
      <c r="C24" s="17">
        <v>5.8641896247863796</v>
      </c>
      <c r="D24" s="17">
        <v>1.30654001235962</v>
      </c>
      <c r="E24" s="17">
        <v>1.6524032354354901</v>
      </c>
      <c r="F24" s="17">
        <v>0.89381229877471902</v>
      </c>
      <c r="G24" s="30">
        <v>0.17507900297641801</v>
      </c>
      <c r="H24" s="30">
        <v>0.13555529713630701</v>
      </c>
      <c r="I24" s="30">
        <v>9.3621044158935494</v>
      </c>
      <c r="J24" s="3">
        <v>10.199999999999999</v>
      </c>
      <c r="K24" s="23">
        <v>1026.3</v>
      </c>
      <c r="L24" s="3">
        <v>0</v>
      </c>
      <c r="M24" s="3">
        <v>2.1</v>
      </c>
      <c r="N24" s="3">
        <v>0.55000000000000004</v>
      </c>
      <c r="O24" s="3">
        <v>148.41999999999999</v>
      </c>
      <c r="P24" s="3">
        <v>1.5</v>
      </c>
      <c r="Q24" s="5">
        <v>0.6875</v>
      </c>
      <c r="R24" s="3">
        <v>14.321999999999999</v>
      </c>
      <c r="S24" s="16">
        <v>2.8088000000000002</v>
      </c>
      <c r="T24" s="16">
        <v>2.8043999999999998</v>
      </c>
      <c r="U24" s="16">
        <v>2.8081999999999998</v>
      </c>
      <c r="V24" s="16">
        <v>2.8075000000000001</v>
      </c>
      <c r="W24" s="6">
        <v>3.5000000000000003E-2</v>
      </c>
      <c r="X24" s="7">
        <v>0</v>
      </c>
      <c r="Y24" s="7">
        <v>9.7024000000000008</v>
      </c>
      <c r="Z24" s="7">
        <v>2.7700999999999998</v>
      </c>
      <c r="AA24" s="7">
        <v>0.77659999999999996</v>
      </c>
      <c r="AB24" s="7">
        <v>0.50539999999999996</v>
      </c>
      <c r="AC24" s="7">
        <v>6.5199999999999994E-2</v>
      </c>
      <c r="AD24" s="8">
        <v>3</v>
      </c>
      <c r="AE24" s="9">
        <v>1.8</v>
      </c>
      <c r="AF24" s="19">
        <v>1.2816000000000001</v>
      </c>
      <c r="AG24" s="19">
        <v>1.4239999999999999</v>
      </c>
      <c r="AH24" s="19">
        <v>0.85440000000000005</v>
      </c>
      <c r="AI24" s="19">
        <v>0.16049999999999998</v>
      </c>
      <c r="AJ24" s="19">
        <v>0.1069</v>
      </c>
      <c r="AK24" s="8">
        <v>10.71</v>
      </c>
      <c r="AL24" s="31">
        <v>0</v>
      </c>
      <c r="AM24" s="34">
        <v>0.5</v>
      </c>
      <c r="AN24" s="34">
        <v>1</v>
      </c>
      <c r="AO24" s="35">
        <v>0.1</v>
      </c>
      <c r="AP24" s="6">
        <v>0</v>
      </c>
      <c r="AQ24" s="26">
        <v>0.5</v>
      </c>
      <c r="AR24" s="26">
        <v>1</v>
      </c>
      <c r="AS24" s="19">
        <v>0.1</v>
      </c>
      <c r="AT24" s="26">
        <v>10.4388217926025</v>
      </c>
      <c r="AU24" s="2">
        <v>2.5999999999999995E-2</v>
      </c>
      <c r="AV24" s="2">
        <v>0.17899999999999999</v>
      </c>
      <c r="AW24" s="2">
        <v>2.5999999999999999E-2</v>
      </c>
      <c r="AX24" s="2">
        <v>7.68</v>
      </c>
      <c r="AY24" s="2">
        <v>-3.15</v>
      </c>
      <c r="AZ24" s="2">
        <v>1E-3</v>
      </c>
      <c r="BA24" s="2">
        <v>5.0999999999999996</v>
      </c>
    </row>
    <row r="25" spans="1:53" x14ac:dyDescent="0.3">
      <c r="A25" s="1">
        <v>22</v>
      </c>
      <c r="B25" s="17">
        <v>2.89479780197144</v>
      </c>
      <c r="C25" s="17">
        <v>4.4400377273559597</v>
      </c>
      <c r="D25" s="17">
        <v>1.27696573734283</v>
      </c>
      <c r="E25" s="17">
        <v>1.6689589023590099</v>
      </c>
      <c r="F25" s="17">
        <v>0.89713877439498901</v>
      </c>
      <c r="G25" s="30">
        <v>0.16614431142807001</v>
      </c>
      <c r="H25" s="30">
        <v>0.138031095266342</v>
      </c>
      <c r="I25" s="30">
        <v>9.8436517715454102</v>
      </c>
      <c r="J25" s="3">
        <v>11.6</v>
      </c>
      <c r="K25" s="23">
        <v>1023.9</v>
      </c>
      <c r="L25" s="3">
        <v>0</v>
      </c>
      <c r="M25" s="3">
        <v>1.9</v>
      </c>
      <c r="N25" s="3">
        <v>0.64</v>
      </c>
      <c r="O25" s="3">
        <v>121.43</v>
      </c>
      <c r="P25" s="3">
        <v>2</v>
      </c>
      <c r="Q25" s="5">
        <v>0.625</v>
      </c>
      <c r="R25" s="3">
        <v>14.04666667</v>
      </c>
      <c r="S25" s="16">
        <v>2.8111000000000002</v>
      </c>
      <c r="T25" s="16">
        <v>2.8081</v>
      </c>
      <c r="U25" s="16">
        <v>2.8094999999999999</v>
      </c>
      <c r="V25" s="16">
        <v>2.8089</v>
      </c>
      <c r="W25" s="6">
        <v>3.5000000000000003E-2</v>
      </c>
      <c r="X25" s="7">
        <v>0</v>
      </c>
      <c r="Y25" s="7">
        <v>10.623799999999999</v>
      </c>
      <c r="Z25" s="7">
        <v>3.0455000000000001</v>
      </c>
      <c r="AA25" s="7">
        <v>0.85270000000000001</v>
      </c>
      <c r="AB25" s="7">
        <v>0.55589999999999995</v>
      </c>
      <c r="AC25" s="7">
        <v>7.17E-2</v>
      </c>
      <c r="AD25" s="8">
        <v>3</v>
      </c>
      <c r="AE25" s="9">
        <v>1.8</v>
      </c>
      <c r="AF25" s="19">
        <v>1.2816000000000001</v>
      </c>
      <c r="AG25" s="19">
        <v>1.4239999999999999</v>
      </c>
      <c r="AH25" s="19">
        <v>0.85440000000000005</v>
      </c>
      <c r="AI25" s="19">
        <v>0.16049999999999998</v>
      </c>
      <c r="AJ25" s="19">
        <v>0.1069</v>
      </c>
      <c r="AK25" s="8">
        <v>10.71</v>
      </c>
      <c r="AL25" s="31">
        <v>0</v>
      </c>
      <c r="AM25" s="34">
        <v>0.5</v>
      </c>
      <c r="AN25" s="34">
        <v>1</v>
      </c>
      <c r="AO25" s="35">
        <v>0.1</v>
      </c>
      <c r="AP25" s="6">
        <v>0</v>
      </c>
      <c r="AQ25" s="26">
        <v>0.5</v>
      </c>
      <c r="AR25" s="26">
        <v>1</v>
      </c>
      <c r="AS25" s="19">
        <v>0.1</v>
      </c>
      <c r="AT25" s="26">
        <v>11.015648841857899</v>
      </c>
      <c r="AU25" s="2">
        <v>2.5999999999999995E-2</v>
      </c>
      <c r="AV25" s="2">
        <v>0.17899999999999999</v>
      </c>
      <c r="AW25" s="2">
        <v>2.5999999999999999E-2</v>
      </c>
      <c r="AX25" s="2">
        <v>7.68</v>
      </c>
      <c r="AY25" s="2">
        <v>-3.15</v>
      </c>
      <c r="AZ25" s="2">
        <v>1E-3</v>
      </c>
      <c r="BA25" s="2">
        <v>5.0999999999999996</v>
      </c>
    </row>
    <row r="26" spans="1:53" x14ac:dyDescent="0.3">
      <c r="A26" s="1">
        <v>23</v>
      </c>
      <c r="B26" s="17">
        <v>2.5209696292877202</v>
      </c>
      <c r="C26" s="17">
        <v>4.6570739746093803</v>
      </c>
      <c r="D26" s="17">
        <v>1.260498046875</v>
      </c>
      <c r="E26" s="17">
        <v>1.67379999160767</v>
      </c>
      <c r="F26" s="17">
        <v>0.90799409151077304</v>
      </c>
      <c r="G26" s="30">
        <v>0.156207010149956</v>
      </c>
      <c r="H26" s="30">
        <v>0.139019265770912</v>
      </c>
      <c r="I26" s="30">
        <v>9.9769754409790004</v>
      </c>
      <c r="J26" s="3">
        <v>12.3</v>
      </c>
      <c r="K26" s="23">
        <v>1023.5</v>
      </c>
      <c r="L26" s="3">
        <v>0</v>
      </c>
      <c r="M26" s="3">
        <v>2.2000000000000002</v>
      </c>
      <c r="N26" s="3">
        <v>0.67</v>
      </c>
      <c r="O26" s="3">
        <v>142.91999999999999</v>
      </c>
      <c r="P26" s="3">
        <v>2</v>
      </c>
      <c r="Q26" s="5">
        <v>0</v>
      </c>
      <c r="R26" s="3">
        <v>13.771333329999999</v>
      </c>
      <c r="S26" s="16">
        <v>2.8047</v>
      </c>
      <c r="T26" s="16">
        <v>2.8007</v>
      </c>
      <c r="U26" s="16">
        <v>2.8037999999999998</v>
      </c>
      <c r="V26" s="16">
        <v>2.8028</v>
      </c>
      <c r="W26" s="6">
        <v>3.5000000000000003E-2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8">
        <v>3</v>
      </c>
      <c r="AE26" s="9">
        <v>1.8</v>
      </c>
      <c r="AF26" s="19">
        <v>1.2816000000000001</v>
      </c>
      <c r="AG26" s="19">
        <v>1.4239999999999999</v>
      </c>
      <c r="AH26" s="19">
        <v>0.85440000000000005</v>
      </c>
      <c r="AI26" s="19">
        <v>0.16049999999999998</v>
      </c>
      <c r="AJ26" s="19">
        <v>0.1069</v>
      </c>
      <c r="AK26" s="8">
        <v>10.71</v>
      </c>
      <c r="AL26" s="31">
        <v>0</v>
      </c>
      <c r="AM26" s="34">
        <v>0.5</v>
      </c>
      <c r="AN26" s="34">
        <v>1</v>
      </c>
      <c r="AO26" s="35">
        <v>0.1</v>
      </c>
      <c r="AP26" s="6">
        <v>0</v>
      </c>
      <c r="AQ26" s="26">
        <v>0.5</v>
      </c>
      <c r="AR26" s="26">
        <v>1</v>
      </c>
      <c r="AS26" s="19">
        <v>0.1</v>
      </c>
      <c r="AT26" s="26">
        <v>10.858679771423301</v>
      </c>
      <c r="AU26" s="2">
        <v>2.5999999999999995E-2</v>
      </c>
      <c r="AV26" s="2">
        <v>0.17899999999999999</v>
      </c>
      <c r="AW26" s="2">
        <v>2.5999999999999999E-2</v>
      </c>
      <c r="AX26" s="2">
        <v>7.68</v>
      </c>
      <c r="AY26" s="2">
        <v>-3.15</v>
      </c>
      <c r="AZ26" s="2">
        <v>1E-3</v>
      </c>
      <c r="BA26" s="2">
        <v>5.0999999999999996</v>
      </c>
    </row>
    <row r="27" spans="1:53" x14ac:dyDescent="0.3">
      <c r="A27" s="1">
        <v>24</v>
      </c>
      <c r="B27" s="17">
        <v>2.56826949119568</v>
      </c>
      <c r="C27" s="17">
        <v>5.3431982994079599</v>
      </c>
      <c r="D27" s="17">
        <v>1.2407367229461701</v>
      </c>
      <c r="E27" s="17">
        <v>1.6705858707428001</v>
      </c>
      <c r="F27" s="17">
        <v>0.91804379224777199</v>
      </c>
      <c r="G27" s="30">
        <v>0.149287909269333</v>
      </c>
      <c r="H27" s="30">
        <v>0.13889335095882399</v>
      </c>
      <c r="I27" s="30">
        <v>9.9063558578491193</v>
      </c>
      <c r="J27" s="3">
        <v>11.7</v>
      </c>
      <c r="K27" s="23">
        <v>1021.9</v>
      </c>
      <c r="L27" s="3">
        <v>0</v>
      </c>
      <c r="M27" s="3">
        <v>1.6</v>
      </c>
      <c r="N27" s="3">
        <v>0.83</v>
      </c>
      <c r="O27" s="3">
        <v>138.19999999999999</v>
      </c>
      <c r="P27" s="3">
        <v>1.9</v>
      </c>
      <c r="Q27" s="5">
        <v>0.375</v>
      </c>
      <c r="R27" s="3">
        <v>13.496</v>
      </c>
      <c r="S27" s="16">
        <v>2.8050000000000002</v>
      </c>
      <c r="T27" s="16">
        <v>2.8010999999999999</v>
      </c>
      <c r="U27" s="16">
        <v>2.8045</v>
      </c>
      <c r="V27" s="16">
        <v>2.8039000000000001</v>
      </c>
      <c r="W27" s="6">
        <v>3.5000000000000003E-2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8">
        <v>3</v>
      </c>
      <c r="AE27" s="9">
        <v>1.8</v>
      </c>
      <c r="AF27" s="19">
        <v>1.2816000000000001</v>
      </c>
      <c r="AG27" s="19">
        <v>1.4239999999999999</v>
      </c>
      <c r="AH27" s="19">
        <v>0.85440000000000005</v>
      </c>
      <c r="AI27" s="19">
        <v>0.16049999999999998</v>
      </c>
      <c r="AJ27" s="19">
        <v>0.1069</v>
      </c>
      <c r="AK27" s="8">
        <v>10.71</v>
      </c>
      <c r="AL27" s="31">
        <v>0</v>
      </c>
      <c r="AM27" s="34">
        <v>0.5</v>
      </c>
      <c r="AN27" s="34">
        <v>1</v>
      </c>
      <c r="AO27" s="35">
        <v>0.1</v>
      </c>
      <c r="AP27" s="6">
        <v>0</v>
      </c>
      <c r="AQ27" s="26">
        <v>0.5</v>
      </c>
      <c r="AR27" s="26">
        <v>1</v>
      </c>
      <c r="AS27" s="19">
        <v>0.1</v>
      </c>
      <c r="AT27" s="26">
        <v>10.7323923110962</v>
      </c>
      <c r="AU27" s="2">
        <v>2.5999999999999995E-2</v>
      </c>
      <c r="AV27" s="2">
        <v>0.17899999999999999</v>
      </c>
      <c r="AW27" s="2">
        <v>2.5999999999999999E-2</v>
      </c>
      <c r="AX27" s="2">
        <v>7.68</v>
      </c>
      <c r="AY27" s="2">
        <v>-3.15</v>
      </c>
      <c r="AZ27" s="2">
        <v>1E-3</v>
      </c>
      <c r="BA27" s="2">
        <v>5.0999999999999996</v>
      </c>
    </row>
    <row r="28" spans="1:53" x14ac:dyDescent="0.3">
      <c r="A28" s="1">
        <v>25</v>
      </c>
      <c r="B28" s="17">
        <v>2.5732297897338898</v>
      </c>
      <c r="C28" s="17">
        <v>5.3491415977478001</v>
      </c>
      <c r="D28" s="17">
        <v>1.2309279441833501</v>
      </c>
      <c r="E28" s="17">
        <v>1.6625941991805999</v>
      </c>
      <c r="F28" s="17">
        <v>0.91953951120376598</v>
      </c>
      <c r="G28" s="30">
        <v>0.14676611125469199</v>
      </c>
      <c r="H28" s="30">
        <v>0.13817997276783001</v>
      </c>
      <c r="I28" s="30">
        <v>9.8034229278564506</v>
      </c>
      <c r="J28" s="3">
        <v>13.1</v>
      </c>
      <c r="K28" s="23">
        <v>1019.3</v>
      </c>
      <c r="L28" s="3">
        <v>3.4</v>
      </c>
      <c r="M28" s="3">
        <v>0.8</v>
      </c>
      <c r="N28" s="3">
        <v>0.9</v>
      </c>
      <c r="O28" s="3">
        <v>50.25</v>
      </c>
      <c r="P28" s="3">
        <v>1.1000000000000001</v>
      </c>
      <c r="Q28" s="5">
        <v>0</v>
      </c>
      <c r="R28" s="3">
        <v>13.22066667</v>
      </c>
      <c r="S28" s="16">
        <v>2.8109999999999999</v>
      </c>
      <c r="T28" s="16">
        <v>2.8100999999999998</v>
      </c>
      <c r="U28" s="16">
        <v>2.8115999999999999</v>
      </c>
      <c r="V28" s="16">
        <v>2.8108</v>
      </c>
      <c r="W28" s="6">
        <v>3.5000000000000003E-2</v>
      </c>
      <c r="X28" s="7">
        <v>0.1055</v>
      </c>
      <c r="Y28" s="7">
        <v>56.551299999999998</v>
      </c>
      <c r="Z28" s="7">
        <v>5.4588999999999999</v>
      </c>
      <c r="AA28" s="7">
        <v>2.1461999999999999</v>
      </c>
      <c r="AB28" s="7">
        <v>1.4053</v>
      </c>
      <c r="AC28" s="7">
        <v>0.14749999999999999</v>
      </c>
      <c r="AD28" s="8">
        <v>3</v>
      </c>
      <c r="AE28" s="9">
        <v>1.8</v>
      </c>
      <c r="AF28" s="19">
        <v>1.2816000000000001</v>
      </c>
      <c r="AG28" s="19">
        <v>1.4239999999999999</v>
      </c>
      <c r="AH28" s="19">
        <v>0.85440000000000005</v>
      </c>
      <c r="AI28" s="19">
        <v>0.16049999999999998</v>
      </c>
      <c r="AJ28" s="19">
        <v>0.1069</v>
      </c>
      <c r="AK28" s="8">
        <v>10.71</v>
      </c>
      <c r="AL28" s="31">
        <v>0</v>
      </c>
      <c r="AM28" s="34">
        <v>0.5</v>
      </c>
      <c r="AN28" s="34">
        <v>1</v>
      </c>
      <c r="AO28" s="35">
        <v>0.1</v>
      </c>
      <c r="AP28" s="6">
        <v>0</v>
      </c>
      <c r="AQ28" s="26">
        <v>0.5</v>
      </c>
      <c r="AR28" s="26">
        <v>1</v>
      </c>
      <c r="AS28" s="19">
        <v>0.1</v>
      </c>
      <c r="AT28" s="26">
        <v>10.3761100769043</v>
      </c>
      <c r="AU28" s="2">
        <v>2.5999999999999995E-2</v>
      </c>
      <c r="AV28" s="2">
        <v>0.17899999999999999</v>
      </c>
      <c r="AW28" s="2">
        <v>2.5999999999999999E-2</v>
      </c>
      <c r="AX28" s="2">
        <v>7.68</v>
      </c>
      <c r="AY28" s="2">
        <v>-3.15</v>
      </c>
      <c r="AZ28" s="2">
        <v>1E-3</v>
      </c>
      <c r="BA28" s="2">
        <v>5.0999999999999996</v>
      </c>
    </row>
    <row r="29" spans="1:53" x14ac:dyDescent="0.3">
      <c r="A29" s="1">
        <v>26</v>
      </c>
      <c r="B29" s="17">
        <v>2.4730668067932098</v>
      </c>
      <c r="C29" s="17">
        <v>4.0877542495727504</v>
      </c>
      <c r="D29" s="17">
        <v>1.2647897005081199</v>
      </c>
      <c r="E29" s="17">
        <v>1.66686952114105</v>
      </c>
      <c r="F29" s="17">
        <v>0.913263440132141</v>
      </c>
      <c r="G29" s="30">
        <v>0.15605325996875799</v>
      </c>
      <c r="H29" s="30">
        <v>0.13830721378326399</v>
      </c>
      <c r="I29" s="30">
        <v>9.82256984710693</v>
      </c>
      <c r="J29" s="3">
        <v>12.4</v>
      </c>
      <c r="K29" s="23">
        <v>1023.4</v>
      </c>
      <c r="L29" s="3">
        <v>0</v>
      </c>
      <c r="M29" s="3">
        <v>1.2</v>
      </c>
      <c r="N29" s="3">
        <v>0.85</v>
      </c>
      <c r="O29" s="3">
        <v>14.06</v>
      </c>
      <c r="P29" s="3">
        <v>2.7</v>
      </c>
      <c r="Q29" s="5">
        <v>0.1875</v>
      </c>
      <c r="R29" s="3">
        <v>12.94533333</v>
      </c>
      <c r="S29" s="16">
        <v>2.8066</v>
      </c>
      <c r="T29" s="16">
        <v>2.8079999999999998</v>
      </c>
      <c r="U29" s="16">
        <v>2.8087</v>
      </c>
      <c r="V29" s="16">
        <v>2.8079000000000001</v>
      </c>
      <c r="W29" s="6">
        <v>3.5000000000000003E-2</v>
      </c>
      <c r="X29" s="7">
        <v>0</v>
      </c>
      <c r="Y29" s="7">
        <v>39.837899999999998</v>
      </c>
      <c r="Z29" s="7">
        <v>3.7957999999999998</v>
      </c>
      <c r="AA29" s="7">
        <v>1.6044</v>
      </c>
      <c r="AB29" s="7">
        <v>1.0266999999999999</v>
      </c>
      <c r="AC29" s="7">
        <v>0.10539999999999999</v>
      </c>
      <c r="AD29" s="8">
        <v>3</v>
      </c>
      <c r="AE29" s="9">
        <v>1.8</v>
      </c>
      <c r="AF29" s="19">
        <v>1.2816000000000001</v>
      </c>
      <c r="AG29" s="19">
        <v>1.4239999999999999</v>
      </c>
      <c r="AH29" s="19">
        <v>0.85440000000000005</v>
      </c>
      <c r="AI29" s="19">
        <v>0.16049999999999998</v>
      </c>
      <c r="AJ29" s="19">
        <v>0.1069</v>
      </c>
      <c r="AK29" s="8">
        <v>10.71</v>
      </c>
      <c r="AL29" s="31">
        <v>0</v>
      </c>
      <c r="AM29" s="34">
        <v>0.5</v>
      </c>
      <c r="AN29" s="34">
        <v>1</v>
      </c>
      <c r="AO29" s="35">
        <v>0.1</v>
      </c>
      <c r="AP29" s="6">
        <v>0</v>
      </c>
      <c r="AQ29" s="26">
        <v>0.5</v>
      </c>
      <c r="AR29" s="26">
        <v>1</v>
      </c>
      <c r="AS29" s="19">
        <v>0.1</v>
      </c>
      <c r="AT29" s="26">
        <v>10.2322778701782</v>
      </c>
      <c r="AU29" s="2">
        <v>2.5999999999999995E-2</v>
      </c>
      <c r="AV29" s="2">
        <v>0.17899999999999999</v>
      </c>
      <c r="AW29" s="2">
        <v>2.5999999999999999E-2</v>
      </c>
      <c r="AX29" s="2">
        <v>7.68</v>
      </c>
      <c r="AY29" s="2">
        <v>-3.15</v>
      </c>
      <c r="AZ29" s="2">
        <v>1E-3</v>
      </c>
      <c r="BA29" s="2">
        <v>5.0999999999999996</v>
      </c>
    </row>
    <row r="30" spans="1:53" x14ac:dyDescent="0.3">
      <c r="A30" s="1">
        <v>27</v>
      </c>
      <c r="B30" s="17">
        <v>2.2235269546508798</v>
      </c>
      <c r="C30" s="17">
        <v>2.5854415893554701</v>
      </c>
      <c r="D30" s="17">
        <v>1.2353545427322401</v>
      </c>
      <c r="E30" s="17">
        <v>1.6658836603164699</v>
      </c>
      <c r="F30" s="17">
        <v>0.91631329059600797</v>
      </c>
      <c r="G30" s="30">
        <v>0.14862711727619199</v>
      </c>
      <c r="H30" s="30">
        <v>0.1385268419981</v>
      </c>
      <c r="I30" s="30">
        <v>10.267793655395501</v>
      </c>
      <c r="J30" s="3">
        <v>8.6999999999999993</v>
      </c>
      <c r="K30" s="23">
        <v>1027.0999999999999</v>
      </c>
      <c r="L30" s="3">
        <v>0.1</v>
      </c>
      <c r="M30" s="3">
        <v>1.7</v>
      </c>
      <c r="N30" s="3">
        <v>0.77</v>
      </c>
      <c r="O30" s="3">
        <v>24.13</v>
      </c>
      <c r="P30" s="3">
        <v>2.1</v>
      </c>
      <c r="Q30" s="5">
        <v>0.1875</v>
      </c>
      <c r="R30" s="3">
        <v>12.67</v>
      </c>
      <c r="S30" s="16">
        <v>2.8214999999999999</v>
      </c>
      <c r="T30" s="16">
        <v>2.8195999999999999</v>
      </c>
      <c r="U30" s="16">
        <v>2.8224</v>
      </c>
      <c r="V30" s="16">
        <v>2.8216999999999999</v>
      </c>
      <c r="W30" s="6">
        <v>3.5000000000000003E-2</v>
      </c>
      <c r="X30" s="7">
        <v>0</v>
      </c>
      <c r="Y30" s="7">
        <v>34.723399999999998</v>
      </c>
      <c r="Z30" s="7">
        <v>3.1002000000000001</v>
      </c>
      <c r="AA30" s="7">
        <v>1.276</v>
      </c>
      <c r="AB30" s="7">
        <v>0.79610000000000003</v>
      </c>
      <c r="AC30" s="7">
        <v>8.14E-2</v>
      </c>
      <c r="AD30" s="8">
        <v>3</v>
      </c>
      <c r="AE30" s="9">
        <v>1.8</v>
      </c>
      <c r="AF30" s="19">
        <v>1.2816000000000001</v>
      </c>
      <c r="AG30" s="19">
        <v>1.4239999999999999</v>
      </c>
      <c r="AH30" s="19">
        <v>0.85440000000000005</v>
      </c>
      <c r="AI30" s="19">
        <v>0.16049999999999998</v>
      </c>
      <c r="AJ30" s="19">
        <v>0.1069</v>
      </c>
      <c r="AK30" s="8">
        <v>10.71</v>
      </c>
      <c r="AL30" s="31">
        <v>0</v>
      </c>
      <c r="AM30" s="34">
        <v>0.5</v>
      </c>
      <c r="AN30" s="34">
        <v>1</v>
      </c>
      <c r="AO30" s="35">
        <v>0.1</v>
      </c>
      <c r="AP30" s="6">
        <v>0</v>
      </c>
      <c r="AQ30" s="26">
        <v>0.5</v>
      </c>
      <c r="AR30" s="26">
        <v>1</v>
      </c>
      <c r="AS30" s="19">
        <v>0.1</v>
      </c>
      <c r="AT30" s="26">
        <v>10.658633232116699</v>
      </c>
      <c r="AU30" s="2">
        <v>2.5999999999999995E-2</v>
      </c>
      <c r="AV30" s="2">
        <v>0.17899999999999999</v>
      </c>
      <c r="AW30" s="2">
        <v>2.5999999999999999E-2</v>
      </c>
      <c r="AX30" s="2">
        <v>7.68</v>
      </c>
      <c r="AY30" s="2">
        <v>-3.15</v>
      </c>
      <c r="AZ30" s="2">
        <v>1E-3</v>
      </c>
      <c r="BA30" s="2">
        <v>5.0999999999999996</v>
      </c>
    </row>
    <row r="31" spans="1:53" x14ac:dyDescent="0.3">
      <c r="A31" s="1">
        <v>28</v>
      </c>
      <c r="B31" s="17">
        <v>1.9011270999908401</v>
      </c>
      <c r="C31" s="17">
        <v>3.9839823246002202</v>
      </c>
      <c r="D31" s="17">
        <v>1.2354975938796999</v>
      </c>
      <c r="E31" s="17">
        <v>1.6725163459777801</v>
      </c>
      <c r="F31" s="17">
        <v>0.91470938920974698</v>
      </c>
      <c r="G31" s="30">
        <v>0.14913059771060899</v>
      </c>
      <c r="H31" s="30">
        <v>0.13931451737880701</v>
      </c>
      <c r="I31" s="30">
        <v>10.4523973464966</v>
      </c>
      <c r="J31" s="3">
        <v>8.1</v>
      </c>
      <c r="K31" s="23">
        <v>1028.7</v>
      </c>
      <c r="L31" s="3">
        <v>0</v>
      </c>
      <c r="M31" s="3">
        <v>2</v>
      </c>
      <c r="N31" s="3">
        <v>0.66</v>
      </c>
      <c r="O31" s="3">
        <v>119.91</v>
      </c>
      <c r="P31" s="3">
        <v>1.7</v>
      </c>
      <c r="Q31" s="5">
        <v>0.25</v>
      </c>
      <c r="R31" s="3">
        <v>12.605333330000001</v>
      </c>
      <c r="S31" s="16">
        <v>2.8069999999999999</v>
      </c>
      <c r="T31" s="16">
        <v>2.806</v>
      </c>
      <c r="U31" s="16">
        <v>2.8073000000000001</v>
      </c>
      <c r="V31" s="16">
        <v>2.8066</v>
      </c>
      <c r="W31" s="6">
        <v>3.5000000000000003E-2</v>
      </c>
      <c r="X31" s="7">
        <v>0</v>
      </c>
      <c r="Y31" s="7">
        <v>27.446300000000001</v>
      </c>
      <c r="Z31" s="7">
        <v>2.5184000000000002</v>
      </c>
      <c r="AA31" s="7">
        <v>1.0184</v>
      </c>
      <c r="AB31" s="7">
        <v>0.6321</v>
      </c>
      <c r="AC31" s="7">
        <v>6.3200000000000006E-2</v>
      </c>
      <c r="AD31" s="8">
        <v>3</v>
      </c>
      <c r="AE31" s="9">
        <v>1.8</v>
      </c>
      <c r="AF31" s="19">
        <v>1.2816000000000001</v>
      </c>
      <c r="AG31" s="19">
        <v>1.4239999999999999</v>
      </c>
      <c r="AH31" s="19">
        <v>0.85440000000000005</v>
      </c>
      <c r="AI31" s="19">
        <v>0.16049999999999998</v>
      </c>
      <c r="AJ31" s="19">
        <v>0.1069</v>
      </c>
      <c r="AK31" s="8">
        <v>10.71</v>
      </c>
      <c r="AL31" s="31">
        <v>0</v>
      </c>
      <c r="AM31" s="34">
        <v>0.5</v>
      </c>
      <c r="AN31" s="34">
        <v>1</v>
      </c>
      <c r="AO31" s="35">
        <v>0.1</v>
      </c>
      <c r="AP31" s="6">
        <v>0</v>
      </c>
      <c r="AQ31" s="26">
        <v>0.5</v>
      </c>
      <c r="AR31" s="26">
        <v>1</v>
      </c>
      <c r="AS31" s="19">
        <v>0.1</v>
      </c>
      <c r="AT31" s="26">
        <v>10.685961723327599</v>
      </c>
      <c r="AU31" s="2">
        <v>2.5999999999999995E-2</v>
      </c>
      <c r="AV31" s="2">
        <v>0.17899999999999999</v>
      </c>
      <c r="AW31" s="2">
        <v>2.5999999999999999E-2</v>
      </c>
      <c r="AX31" s="2">
        <v>7.68</v>
      </c>
      <c r="AY31" s="2">
        <v>-3.15</v>
      </c>
      <c r="AZ31" s="2">
        <v>1E-3</v>
      </c>
      <c r="BA31" s="2">
        <v>5.0999999999999996</v>
      </c>
    </row>
    <row r="32" spans="1:53" x14ac:dyDescent="0.3">
      <c r="A32" s="1">
        <v>29</v>
      </c>
      <c r="B32" s="17">
        <v>1.75422167778015</v>
      </c>
      <c r="C32" s="17">
        <v>5.8500509262084996</v>
      </c>
      <c r="D32" s="17">
        <v>1.2300493717193599</v>
      </c>
      <c r="E32" s="17">
        <v>1.67459392547607</v>
      </c>
      <c r="F32" s="17">
        <v>0.918776094913483</v>
      </c>
      <c r="G32" s="30">
        <v>0.14660452306270599</v>
      </c>
      <c r="H32" s="30">
        <v>0.13977077603340099</v>
      </c>
      <c r="I32" s="30">
        <v>10.236152648925801</v>
      </c>
      <c r="J32" s="3">
        <v>8.1999999999999993</v>
      </c>
      <c r="K32" s="23">
        <v>1025.0999999999999</v>
      </c>
      <c r="L32" s="3">
        <v>0</v>
      </c>
      <c r="M32" s="3">
        <v>1.7</v>
      </c>
      <c r="N32" s="3">
        <v>0.75</v>
      </c>
      <c r="O32" s="3">
        <v>34.36</v>
      </c>
      <c r="P32" s="3">
        <v>1</v>
      </c>
      <c r="Q32" s="5">
        <v>0.25</v>
      </c>
      <c r="R32" s="3">
        <v>12.54066667</v>
      </c>
      <c r="S32" s="16">
        <v>2.8031999999999999</v>
      </c>
      <c r="T32" s="16">
        <v>2.8043</v>
      </c>
      <c r="U32" s="16">
        <v>2.8014999999999999</v>
      </c>
      <c r="V32" s="16">
        <v>2.8008000000000002</v>
      </c>
      <c r="W32" s="6">
        <v>3.5000000000000003E-2</v>
      </c>
      <c r="X32" s="7">
        <v>0</v>
      </c>
      <c r="Y32" s="7">
        <v>32.968299999999999</v>
      </c>
      <c r="Z32" s="7">
        <v>2.9996</v>
      </c>
      <c r="AA32" s="7">
        <v>1.2088000000000001</v>
      </c>
      <c r="AB32" s="7">
        <v>0.749</v>
      </c>
      <c r="AC32" s="7">
        <v>7.5499999999999998E-2</v>
      </c>
      <c r="AD32" s="8">
        <v>3</v>
      </c>
      <c r="AE32" s="9">
        <v>1.8</v>
      </c>
      <c r="AF32" s="19">
        <v>1.2816000000000001</v>
      </c>
      <c r="AG32" s="19">
        <v>1.4239999999999999</v>
      </c>
      <c r="AH32" s="19">
        <v>0.85440000000000005</v>
      </c>
      <c r="AI32" s="19">
        <v>0.16049999999999998</v>
      </c>
      <c r="AJ32" s="19">
        <v>0.1069</v>
      </c>
      <c r="AK32" s="8">
        <v>10.71</v>
      </c>
      <c r="AL32" s="31">
        <v>0</v>
      </c>
      <c r="AM32" s="34">
        <v>0.5</v>
      </c>
      <c r="AN32" s="34">
        <v>1</v>
      </c>
      <c r="AO32" s="35">
        <v>0.1</v>
      </c>
      <c r="AP32" s="6">
        <v>0</v>
      </c>
      <c r="AQ32" s="26">
        <v>0.5</v>
      </c>
      <c r="AR32" s="26">
        <v>1</v>
      </c>
      <c r="AS32" s="19">
        <v>0.1</v>
      </c>
      <c r="AT32" s="26">
        <v>10.6471843719482</v>
      </c>
      <c r="AU32" s="2">
        <v>2.5999999999999995E-2</v>
      </c>
      <c r="AV32" s="2">
        <v>0.17899999999999999</v>
      </c>
      <c r="AW32" s="2">
        <v>2.5999999999999999E-2</v>
      </c>
      <c r="AX32" s="2">
        <v>7.68</v>
      </c>
      <c r="AY32" s="2">
        <v>-3.15</v>
      </c>
      <c r="AZ32" s="2">
        <v>1E-3</v>
      </c>
      <c r="BA32" s="2">
        <v>5.0999999999999996</v>
      </c>
    </row>
    <row r="33" spans="1:53" x14ac:dyDescent="0.3">
      <c r="A33" s="1">
        <v>30</v>
      </c>
      <c r="B33" s="17">
        <v>2.0364632606506299</v>
      </c>
      <c r="C33" s="17">
        <v>7.5370402336120597</v>
      </c>
      <c r="D33" s="17">
        <v>1.22140681743622</v>
      </c>
      <c r="E33" s="17">
        <v>1.6679646968841599</v>
      </c>
      <c r="F33" s="17">
        <v>0.92747855186462402</v>
      </c>
      <c r="G33" s="30">
        <v>0.14382636547088601</v>
      </c>
      <c r="H33" s="30">
        <v>0.13926170766353599</v>
      </c>
      <c r="I33" s="30">
        <v>9.7248239517211896</v>
      </c>
      <c r="J33" s="3">
        <v>10.3</v>
      </c>
      <c r="K33" s="23">
        <v>1021.6</v>
      </c>
      <c r="L33" s="3">
        <v>0</v>
      </c>
      <c r="M33" s="3">
        <v>1</v>
      </c>
      <c r="N33" s="3">
        <v>0.84</v>
      </c>
      <c r="O33" s="3">
        <v>101.43</v>
      </c>
      <c r="P33" s="3">
        <v>1.9</v>
      </c>
      <c r="Q33" s="5">
        <v>0</v>
      </c>
      <c r="R33" s="3">
        <v>12.476000000000001</v>
      </c>
      <c r="S33" s="16">
        <v>2.8024</v>
      </c>
      <c r="T33" s="16">
        <v>2.8066</v>
      </c>
      <c r="U33" s="16">
        <v>2.8028</v>
      </c>
      <c r="V33" s="16">
        <v>2.8018999999999998</v>
      </c>
      <c r="W33" s="6">
        <v>3.5000000000000003E-2</v>
      </c>
      <c r="X33" s="7">
        <v>0</v>
      </c>
      <c r="Y33" s="7">
        <v>11.237500000000001</v>
      </c>
      <c r="Z33" s="7">
        <v>1.1435</v>
      </c>
      <c r="AA33" s="7">
        <v>0.51929999999999998</v>
      </c>
      <c r="AB33" s="7">
        <v>0.33650000000000002</v>
      </c>
      <c r="AC33" s="7">
        <v>3.1600000000000003E-2</v>
      </c>
      <c r="AD33" s="8">
        <v>3</v>
      </c>
      <c r="AE33" s="9">
        <v>1.8</v>
      </c>
      <c r="AF33" s="19">
        <v>1.2816000000000001</v>
      </c>
      <c r="AG33" s="19">
        <v>1.4239999999999999</v>
      </c>
      <c r="AH33" s="19">
        <v>0.85440000000000005</v>
      </c>
      <c r="AI33" s="19">
        <v>0.16049999999999998</v>
      </c>
      <c r="AJ33" s="19">
        <v>0.1069</v>
      </c>
      <c r="AK33" s="8">
        <v>10.71</v>
      </c>
      <c r="AL33" s="31">
        <v>0</v>
      </c>
      <c r="AM33" s="34">
        <v>0.5</v>
      </c>
      <c r="AN33" s="34">
        <v>1</v>
      </c>
      <c r="AO33" s="35">
        <v>0.1</v>
      </c>
      <c r="AP33" s="6">
        <v>0</v>
      </c>
      <c r="AQ33" s="26">
        <v>0.5</v>
      </c>
      <c r="AR33" s="26">
        <v>1</v>
      </c>
      <c r="AS33" s="19">
        <v>0.1</v>
      </c>
      <c r="AT33" s="26">
        <v>10.607962608337401</v>
      </c>
      <c r="AU33" s="2">
        <v>2.5999999999999995E-2</v>
      </c>
      <c r="AV33" s="2">
        <v>0.17899999999999999</v>
      </c>
      <c r="AW33" s="2">
        <v>2.5999999999999999E-2</v>
      </c>
      <c r="AX33" s="2">
        <v>7.68</v>
      </c>
      <c r="AY33" s="2">
        <v>-3.15</v>
      </c>
      <c r="AZ33" s="2">
        <v>1E-3</v>
      </c>
      <c r="BA33" s="2">
        <v>5.0999999999999996</v>
      </c>
    </row>
    <row r="34" spans="1:53" x14ac:dyDescent="0.3">
      <c r="A34" s="1">
        <v>31</v>
      </c>
      <c r="B34" s="17">
        <v>2.5253689289093</v>
      </c>
      <c r="C34" s="17">
        <v>7.8578133583068803</v>
      </c>
      <c r="D34" s="17">
        <v>1.2160028219223</v>
      </c>
      <c r="E34" s="17">
        <v>1.6600655317306501</v>
      </c>
      <c r="F34" s="17">
        <v>0.93269222974777199</v>
      </c>
      <c r="G34" s="30">
        <v>0.14207445085048701</v>
      </c>
      <c r="H34" s="30">
        <v>0.13830623030662501</v>
      </c>
      <c r="I34" s="30">
        <v>9.5340204238891602</v>
      </c>
      <c r="J34" s="3">
        <v>9.5</v>
      </c>
      <c r="K34" s="23">
        <v>1024.4000000000001</v>
      </c>
      <c r="L34" s="3">
        <v>0</v>
      </c>
      <c r="M34" s="3">
        <v>1.6</v>
      </c>
      <c r="N34" s="3">
        <v>0.8</v>
      </c>
      <c r="O34" s="3">
        <v>110.22</v>
      </c>
      <c r="P34" s="3">
        <v>2.9</v>
      </c>
      <c r="Q34" s="5">
        <v>0.9375</v>
      </c>
      <c r="R34" s="3">
        <v>12.41133333</v>
      </c>
      <c r="S34" s="16">
        <v>2.8226</v>
      </c>
      <c r="T34" s="16">
        <v>2.8250999999999999</v>
      </c>
      <c r="U34" s="16">
        <v>2.8239000000000001</v>
      </c>
      <c r="V34" s="16">
        <v>2.8227000000000002</v>
      </c>
      <c r="W34" s="6">
        <v>3.5000000000000003E-2</v>
      </c>
      <c r="X34" s="7">
        <v>0</v>
      </c>
      <c r="Y34" s="7">
        <v>3.5708000000000002</v>
      </c>
      <c r="Z34" s="7">
        <v>0.32850000000000001</v>
      </c>
      <c r="AA34" s="7">
        <v>0.13300000000000001</v>
      </c>
      <c r="AB34" s="7">
        <v>8.2600000000000007E-2</v>
      </c>
      <c r="AC34" s="7">
        <v>8.2000000000000007E-3</v>
      </c>
      <c r="AD34" s="8">
        <v>3</v>
      </c>
      <c r="AE34" s="9">
        <v>1.8</v>
      </c>
      <c r="AF34" s="19">
        <v>1.2816000000000001</v>
      </c>
      <c r="AG34" s="19">
        <v>1.4239999999999999</v>
      </c>
      <c r="AH34" s="19">
        <v>0.85440000000000005</v>
      </c>
      <c r="AI34" s="19">
        <v>0.16049999999999998</v>
      </c>
      <c r="AJ34" s="19">
        <v>0.1069</v>
      </c>
      <c r="AK34" s="8">
        <v>10.71</v>
      </c>
      <c r="AL34" s="31">
        <v>0</v>
      </c>
      <c r="AM34" s="34">
        <v>0.5</v>
      </c>
      <c r="AN34" s="34">
        <v>1</v>
      </c>
      <c r="AO34" s="35">
        <v>0.1</v>
      </c>
      <c r="AP34" s="6">
        <v>0</v>
      </c>
      <c r="AQ34" s="26">
        <v>0.5</v>
      </c>
      <c r="AR34" s="26">
        <v>1</v>
      </c>
      <c r="AS34" s="19">
        <v>0.1</v>
      </c>
      <c r="AT34" s="26">
        <v>10.545107841491699</v>
      </c>
      <c r="AU34" s="2">
        <v>2.5999999999999995E-2</v>
      </c>
      <c r="AV34" s="2">
        <v>0.17899999999999999</v>
      </c>
      <c r="AW34" s="2">
        <v>2.5999999999999999E-2</v>
      </c>
      <c r="AX34" s="2">
        <v>7.68</v>
      </c>
      <c r="AY34" s="2">
        <v>-3.15</v>
      </c>
      <c r="AZ34" s="2">
        <v>1E-3</v>
      </c>
      <c r="BA34" s="2">
        <v>5.0999999999999996</v>
      </c>
    </row>
    <row r="35" spans="1:53" x14ac:dyDescent="0.3">
      <c r="A35" s="1">
        <v>32</v>
      </c>
      <c r="B35" s="17">
        <v>2.6212525367736799</v>
      </c>
      <c r="C35" s="17">
        <v>8.4386968612670898</v>
      </c>
      <c r="D35" s="17">
        <v>1.2157282829284699</v>
      </c>
      <c r="E35" s="17">
        <v>1.66199219226837</v>
      </c>
      <c r="F35" s="17">
        <v>0.93289887905120905</v>
      </c>
      <c r="G35" s="30">
        <v>0.14182302355766299</v>
      </c>
      <c r="H35" s="30">
        <v>0.138454079627991</v>
      </c>
      <c r="I35" s="30">
        <v>9.5958518981933594</v>
      </c>
      <c r="J35" s="3">
        <v>5.4</v>
      </c>
      <c r="K35" s="23">
        <v>1026.5</v>
      </c>
      <c r="L35" s="3">
        <v>0</v>
      </c>
      <c r="M35" s="3">
        <v>2.8</v>
      </c>
      <c r="N35" s="3">
        <v>0.54</v>
      </c>
      <c r="O35" s="3">
        <v>150.83000000000001</v>
      </c>
      <c r="P35" s="3">
        <v>2</v>
      </c>
      <c r="Q35" s="5">
        <v>0</v>
      </c>
      <c r="R35" s="3">
        <v>12.346666669999999</v>
      </c>
      <c r="S35" s="16">
        <v>2.8163999999999998</v>
      </c>
      <c r="T35" s="16">
        <v>2.8128000000000002</v>
      </c>
      <c r="U35" s="16">
        <v>2.8168000000000002</v>
      </c>
      <c r="V35" s="16">
        <v>2.8157999999999999</v>
      </c>
      <c r="W35" s="6">
        <v>3.5000000000000003E-2</v>
      </c>
      <c r="X35" s="7">
        <v>0</v>
      </c>
      <c r="Y35" s="7">
        <v>20.738299999999999</v>
      </c>
      <c r="Z35" s="7">
        <v>1.9078999999999999</v>
      </c>
      <c r="AA35" s="7">
        <v>0.77280000000000004</v>
      </c>
      <c r="AB35" s="7">
        <v>0.47989999999999999</v>
      </c>
      <c r="AC35" s="7">
        <v>4.7899999999999998E-2</v>
      </c>
      <c r="AD35" s="8">
        <v>3</v>
      </c>
      <c r="AE35" s="9">
        <v>1.8</v>
      </c>
      <c r="AF35" s="19">
        <v>1.2816000000000001</v>
      </c>
      <c r="AG35" s="19">
        <v>1.4239999999999999</v>
      </c>
      <c r="AH35" s="19">
        <v>0.85440000000000005</v>
      </c>
      <c r="AI35" s="19">
        <v>0.16049999999999998</v>
      </c>
      <c r="AJ35" s="19">
        <v>0.1069</v>
      </c>
      <c r="AK35" s="8">
        <v>10.71</v>
      </c>
      <c r="AL35" s="31">
        <v>0</v>
      </c>
      <c r="AM35" s="34">
        <v>0.5</v>
      </c>
      <c r="AN35" s="34">
        <v>1</v>
      </c>
      <c r="AO35" s="35">
        <v>0.1</v>
      </c>
      <c r="AP35" s="6">
        <v>0</v>
      </c>
      <c r="AQ35" s="26">
        <v>0.5</v>
      </c>
      <c r="AR35" s="26">
        <v>1</v>
      </c>
      <c r="AS35" s="19">
        <v>0.1</v>
      </c>
      <c r="AT35" s="26">
        <v>10.374559402465801</v>
      </c>
      <c r="AU35" s="2">
        <v>2.5999999999999995E-2</v>
      </c>
      <c r="AV35" s="2">
        <v>0.17899999999999999</v>
      </c>
      <c r="AW35" s="2">
        <v>2.5999999999999999E-2</v>
      </c>
      <c r="AX35" s="2">
        <v>7.68</v>
      </c>
      <c r="AY35" s="2">
        <v>-3.15</v>
      </c>
      <c r="AZ35" s="2">
        <v>1E-3</v>
      </c>
      <c r="BA35" s="2">
        <v>5.0999999999999996</v>
      </c>
    </row>
    <row r="36" spans="1:53" x14ac:dyDescent="0.3">
      <c r="A36" s="1">
        <v>33</v>
      </c>
      <c r="B36" s="17">
        <v>2.62398028373718</v>
      </c>
      <c r="C36" s="17">
        <v>9.0675973892211896</v>
      </c>
      <c r="D36" s="17">
        <v>1.2157132625579801</v>
      </c>
      <c r="E36" s="17">
        <v>1.6651748418807999</v>
      </c>
      <c r="F36" s="17">
        <v>0.93326175212860096</v>
      </c>
      <c r="G36" s="30">
        <v>0.14183266460895499</v>
      </c>
      <c r="H36" s="30">
        <v>0.138842523097992</v>
      </c>
      <c r="I36" s="30">
        <v>9.5192298889160192</v>
      </c>
      <c r="J36" s="3">
        <v>6.6</v>
      </c>
      <c r="K36" s="23">
        <v>1022.4</v>
      </c>
      <c r="L36" s="3">
        <v>0</v>
      </c>
      <c r="M36" s="3">
        <v>1.8</v>
      </c>
      <c r="N36" s="3">
        <v>0.57999999999999996</v>
      </c>
      <c r="O36" s="3">
        <v>119.05</v>
      </c>
      <c r="P36" s="3">
        <v>1.8</v>
      </c>
      <c r="Q36" s="5">
        <v>0.5</v>
      </c>
      <c r="R36" s="3">
        <v>12.282</v>
      </c>
      <c r="S36" s="16">
        <v>2.8050000000000002</v>
      </c>
      <c r="T36" s="16">
        <v>2.8056000000000001</v>
      </c>
      <c r="U36" s="16">
        <v>2.8041999999999998</v>
      </c>
      <c r="V36" s="16">
        <v>2.8037000000000001</v>
      </c>
      <c r="W36" s="6">
        <v>3.5000000000000003E-2</v>
      </c>
      <c r="X36" s="7">
        <v>0</v>
      </c>
      <c r="Y36" s="7">
        <v>15.7858</v>
      </c>
      <c r="Z36" s="7">
        <v>1.4528000000000001</v>
      </c>
      <c r="AA36" s="7">
        <v>0.58860000000000001</v>
      </c>
      <c r="AB36" s="7">
        <v>0.36549999999999999</v>
      </c>
      <c r="AC36" s="7">
        <v>3.6499999999999998E-2</v>
      </c>
      <c r="AD36" s="8">
        <v>3</v>
      </c>
      <c r="AE36" s="9">
        <v>1.8</v>
      </c>
      <c r="AF36" s="19">
        <v>1.2816000000000001</v>
      </c>
      <c r="AG36" s="19">
        <v>1.4239999999999999</v>
      </c>
      <c r="AH36" s="19">
        <v>0.85440000000000005</v>
      </c>
      <c r="AI36" s="19">
        <v>0.16049999999999998</v>
      </c>
      <c r="AJ36" s="19">
        <v>0.1069</v>
      </c>
      <c r="AK36" s="8">
        <v>10.71</v>
      </c>
      <c r="AL36" s="31">
        <v>0</v>
      </c>
      <c r="AM36" s="34">
        <v>0.5</v>
      </c>
      <c r="AN36" s="34">
        <v>1</v>
      </c>
      <c r="AO36" s="35">
        <v>0.1</v>
      </c>
      <c r="AP36" s="6">
        <v>0</v>
      </c>
      <c r="AQ36" s="26">
        <v>0.5</v>
      </c>
      <c r="AR36" s="26">
        <v>1</v>
      </c>
      <c r="AS36" s="19">
        <v>0.1</v>
      </c>
      <c r="AT36" s="26">
        <v>10.1695013046265</v>
      </c>
      <c r="AU36" s="2">
        <v>2.5999999999999995E-2</v>
      </c>
      <c r="AV36" s="2">
        <v>0.17899999999999999</v>
      </c>
      <c r="AW36" s="2">
        <v>2.5999999999999999E-2</v>
      </c>
      <c r="AX36" s="2">
        <v>7.68</v>
      </c>
      <c r="AY36" s="2">
        <v>-3.15</v>
      </c>
      <c r="AZ36" s="2">
        <v>1E-3</v>
      </c>
      <c r="BA36" s="2">
        <v>5.0999999999999996</v>
      </c>
    </row>
    <row r="37" spans="1:53" x14ac:dyDescent="0.3">
      <c r="A37" s="1">
        <v>34</v>
      </c>
      <c r="B37" s="17">
        <v>2.9071252346038801</v>
      </c>
      <c r="C37" s="17">
        <v>9.7550315856933594</v>
      </c>
      <c r="D37" s="17">
        <v>1.2129927873611499</v>
      </c>
      <c r="E37" s="17">
        <v>1.6622577905654901</v>
      </c>
      <c r="F37" s="17">
        <v>0.93655234575271595</v>
      </c>
      <c r="G37" s="30">
        <v>0.14106155931949599</v>
      </c>
      <c r="H37" s="30">
        <v>0.13852912187576299</v>
      </c>
      <c r="I37" s="30">
        <v>9.2995777130127006</v>
      </c>
      <c r="J37" s="3">
        <v>7.3</v>
      </c>
      <c r="K37" s="23">
        <v>1022.2</v>
      </c>
      <c r="L37" s="3">
        <v>0</v>
      </c>
      <c r="M37" s="3">
        <v>1.3</v>
      </c>
      <c r="N37" s="3">
        <v>0.69</v>
      </c>
      <c r="O37" s="3">
        <v>59.65</v>
      </c>
      <c r="P37" s="3">
        <v>1.8</v>
      </c>
      <c r="Q37" s="5">
        <v>0</v>
      </c>
      <c r="R37" s="3">
        <v>12.217333330000001</v>
      </c>
      <c r="S37" s="16">
        <v>2.8022999999999998</v>
      </c>
      <c r="T37" s="16">
        <v>2.8022</v>
      </c>
      <c r="U37" s="16">
        <v>2.8033000000000001</v>
      </c>
      <c r="V37" s="16">
        <v>2.8024</v>
      </c>
      <c r="W37" s="6">
        <v>3.5000000000000003E-2</v>
      </c>
      <c r="X37" s="7">
        <v>0</v>
      </c>
      <c r="Y37" s="7">
        <v>20.9358</v>
      </c>
      <c r="Z37" s="7">
        <v>2.5019999999999998</v>
      </c>
      <c r="AA37" s="7">
        <v>1.0199</v>
      </c>
      <c r="AB37" s="7">
        <v>0.61409999999999998</v>
      </c>
      <c r="AC37" s="7">
        <v>5.1799999999999999E-2</v>
      </c>
      <c r="AD37" s="8">
        <v>3</v>
      </c>
      <c r="AE37" s="9">
        <v>1.8</v>
      </c>
      <c r="AF37" s="19">
        <v>1.2816000000000001</v>
      </c>
      <c r="AG37" s="19">
        <v>1.4239999999999999</v>
      </c>
      <c r="AH37" s="19">
        <v>0.85440000000000005</v>
      </c>
      <c r="AI37" s="19">
        <v>0.16049999999999998</v>
      </c>
      <c r="AJ37" s="19">
        <v>0.1069</v>
      </c>
      <c r="AK37" s="8">
        <v>10.71</v>
      </c>
      <c r="AL37" s="31">
        <v>0</v>
      </c>
      <c r="AM37" s="34">
        <v>0.5</v>
      </c>
      <c r="AN37" s="34">
        <v>1</v>
      </c>
      <c r="AO37" s="35">
        <v>0.1</v>
      </c>
      <c r="AP37" s="6">
        <v>0</v>
      </c>
      <c r="AQ37" s="26">
        <v>0.5</v>
      </c>
      <c r="AR37" s="26">
        <v>1</v>
      </c>
      <c r="AS37" s="19">
        <v>0.1</v>
      </c>
      <c r="AT37" s="26">
        <v>9.9968738555908203</v>
      </c>
      <c r="AU37" s="2">
        <v>2.5999999999999995E-2</v>
      </c>
      <c r="AV37" s="2">
        <v>0.17899999999999999</v>
      </c>
      <c r="AW37" s="2">
        <v>2.5999999999999999E-2</v>
      </c>
      <c r="AX37" s="2">
        <v>7.68</v>
      </c>
      <c r="AY37" s="2">
        <v>-3.15</v>
      </c>
      <c r="AZ37" s="2">
        <v>1E-3</v>
      </c>
      <c r="BA37" s="2">
        <v>5.0999999999999996</v>
      </c>
    </row>
    <row r="38" spans="1:53" x14ac:dyDescent="0.3">
      <c r="A38" s="1">
        <v>35</v>
      </c>
      <c r="B38" s="17">
        <v>3.2865796089172399</v>
      </c>
      <c r="C38" s="17">
        <v>10.077844619751</v>
      </c>
      <c r="D38" s="17">
        <v>1.21001636981964</v>
      </c>
      <c r="E38" s="17">
        <v>1.66122794151306</v>
      </c>
      <c r="F38" s="17">
        <v>0.94078969955444303</v>
      </c>
      <c r="G38" s="30">
        <v>0.14000828564167001</v>
      </c>
      <c r="H38" s="30">
        <v>0.13839498162269601</v>
      </c>
      <c r="I38" s="30">
        <v>9.2504253387451207</v>
      </c>
      <c r="J38" s="3">
        <v>5.9</v>
      </c>
      <c r="K38" s="23">
        <v>1028.2</v>
      </c>
      <c r="L38" s="3">
        <v>0</v>
      </c>
      <c r="M38" s="3">
        <v>3.4</v>
      </c>
      <c r="N38" s="3">
        <v>0.46</v>
      </c>
      <c r="O38" s="3">
        <v>144.22999999999999</v>
      </c>
      <c r="P38" s="3">
        <v>3.8</v>
      </c>
      <c r="Q38" s="5">
        <v>0.9375</v>
      </c>
      <c r="R38" s="3">
        <v>12.15266667</v>
      </c>
      <c r="S38" s="16">
        <v>2.8258999999999999</v>
      </c>
      <c r="T38" s="16">
        <v>2.83</v>
      </c>
      <c r="U38" s="16">
        <v>2.827</v>
      </c>
      <c r="V38" s="16">
        <v>2.8256000000000001</v>
      </c>
      <c r="W38" s="6">
        <v>3.5000000000000003E-2</v>
      </c>
      <c r="X38" s="7">
        <v>0</v>
      </c>
      <c r="Y38" s="7">
        <v>15.539899999999999</v>
      </c>
      <c r="Z38" s="7">
        <v>1.4305000000000001</v>
      </c>
      <c r="AA38" s="7">
        <v>0.57969999999999999</v>
      </c>
      <c r="AB38" s="7">
        <v>0.36009999999999998</v>
      </c>
      <c r="AC38" s="7">
        <v>3.5900000000000001E-2</v>
      </c>
      <c r="AD38" s="8">
        <v>3</v>
      </c>
      <c r="AE38" s="9">
        <v>1.8</v>
      </c>
      <c r="AF38" s="19">
        <v>1.2816000000000001</v>
      </c>
      <c r="AG38" s="19">
        <v>1.4239999999999999</v>
      </c>
      <c r="AH38" s="19">
        <v>0.85440000000000005</v>
      </c>
      <c r="AI38" s="19">
        <v>0.16049999999999998</v>
      </c>
      <c r="AJ38" s="19">
        <v>0.1069</v>
      </c>
      <c r="AK38" s="8">
        <v>10.71</v>
      </c>
      <c r="AL38" s="31">
        <v>0</v>
      </c>
      <c r="AM38" s="34">
        <v>0.5</v>
      </c>
      <c r="AN38" s="34">
        <v>1</v>
      </c>
      <c r="AO38" s="35">
        <v>0.1</v>
      </c>
      <c r="AP38" s="6">
        <v>0</v>
      </c>
      <c r="AQ38" s="26">
        <v>0.5</v>
      </c>
      <c r="AR38" s="26">
        <v>1</v>
      </c>
      <c r="AS38" s="19">
        <v>0.1</v>
      </c>
      <c r="AT38" s="26">
        <v>9.9453649520874006</v>
      </c>
      <c r="AU38" s="2">
        <v>2.5999999999999995E-2</v>
      </c>
      <c r="AV38" s="2">
        <v>0.17899999999999999</v>
      </c>
      <c r="AW38" s="2">
        <v>2.5999999999999999E-2</v>
      </c>
      <c r="AX38" s="2">
        <v>7.68</v>
      </c>
      <c r="AY38" s="2">
        <v>-3.15</v>
      </c>
      <c r="AZ38" s="2">
        <v>1E-3</v>
      </c>
      <c r="BA38" s="2">
        <v>5.0999999999999996</v>
      </c>
    </row>
    <row r="39" spans="1:53" x14ac:dyDescent="0.3">
      <c r="A39" s="1">
        <v>36</v>
      </c>
      <c r="B39" s="17">
        <v>3.3852787017822301</v>
      </c>
      <c r="C39" s="17">
        <v>10.242677688598601</v>
      </c>
      <c r="D39" s="17">
        <v>1.2093819379806501</v>
      </c>
      <c r="E39" s="17">
        <v>1.66114985942841</v>
      </c>
      <c r="F39" s="17">
        <v>0.94194877147674605</v>
      </c>
      <c r="G39" s="30">
        <v>0.139779478311539</v>
      </c>
      <c r="H39" s="30">
        <v>0.13837403059005701</v>
      </c>
      <c r="I39" s="30">
        <v>9.2471494674682599</v>
      </c>
      <c r="J39" s="3">
        <v>5.2</v>
      </c>
      <c r="K39" s="23">
        <v>1021.2</v>
      </c>
      <c r="L39" s="3">
        <v>0</v>
      </c>
      <c r="M39" s="3">
        <v>1.9</v>
      </c>
      <c r="N39" s="3">
        <v>0.61</v>
      </c>
      <c r="O39" s="3">
        <v>121.87</v>
      </c>
      <c r="P39" s="3">
        <v>1.8</v>
      </c>
      <c r="Q39" s="5">
        <v>0.5625</v>
      </c>
      <c r="R39" s="3">
        <v>12.087999999999999</v>
      </c>
      <c r="S39" s="16">
        <v>2.8151999999999999</v>
      </c>
      <c r="T39" s="16">
        <v>2.8165</v>
      </c>
      <c r="U39" s="16">
        <v>2.8136999999999999</v>
      </c>
      <c r="V39" s="16">
        <v>2.8132000000000001</v>
      </c>
      <c r="W39" s="6">
        <v>3.5000000000000003E-2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8">
        <v>3</v>
      </c>
      <c r="AE39" s="9">
        <v>1.8</v>
      </c>
      <c r="AF39" s="19">
        <v>1.2816000000000001</v>
      </c>
      <c r="AG39" s="19">
        <v>1.4239999999999999</v>
      </c>
      <c r="AH39" s="19">
        <v>0.85440000000000005</v>
      </c>
      <c r="AI39" s="19">
        <v>0.16049999999999998</v>
      </c>
      <c r="AJ39" s="19">
        <v>0.1069</v>
      </c>
      <c r="AK39" s="8">
        <v>10.71</v>
      </c>
      <c r="AL39" s="31">
        <v>0</v>
      </c>
      <c r="AM39" s="34">
        <v>0.5</v>
      </c>
      <c r="AN39" s="34">
        <v>1</v>
      </c>
      <c r="AO39" s="35">
        <v>0.1</v>
      </c>
      <c r="AP39" s="6">
        <v>0</v>
      </c>
      <c r="AQ39" s="26">
        <v>0.5</v>
      </c>
      <c r="AR39" s="26">
        <v>1</v>
      </c>
      <c r="AS39" s="19">
        <v>0.1</v>
      </c>
      <c r="AT39" s="26">
        <v>9.8423967361450195</v>
      </c>
      <c r="AU39" s="2">
        <v>2.5999999999999995E-2</v>
      </c>
      <c r="AV39" s="2">
        <v>0.17899999999999999</v>
      </c>
      <c r="AW39" s="2">
        <v>2.5999999999999999E-2</v>
      </c>
      <c r="AX39" s="2">
        <v>7.68</v>
      </c>
      <c r="AY39" s="2">
        <v>-3.15</v>
      </c>
      <c r="AZ39" s="2">
        <v>1E-3</v>
      </c>
      <c r="BA39" s="2">
        <v>5.0999999999999996</v>
      </c>
    </row>
    <row r="40" spans="1:53" x14ac:dyDescent="0.3">
      <c r="A40" s="1">
        <v>37</v>
      </c>
      <c r="B40" s="17">
        <v>3.2948465347289999</v>
      </c>
      <c r="C40" s="17">
        <v>10.204505920410201</v>
      </c>
      <c r="D40" s="17">
        <v>1.20964419841766</v>
      </c>
      <c r="E40" s="17">
        <v>1.66223037242889</v>
      </c>
      <c r="F40" s="17">
        <v>0.94205969572067305</v>
      </c>
      <c r="G40" s="30">
        <v>0.1399245262146</v>
      </c>
      <c r="H40" s="30">
        <v>0.13856354355812101</v>
      </c>
      <c r="I40" s="30">
        <v>9.2673511505127006</v>
      </c>
      <c r="J40" s="3">
        <v>8.5</v>
      </c>
      <c r="K40" s="23">
        <v>1019.1</v>
      </c>
      <c r="L40" s="3">
        <v>0</v>
      </c>
      <c r="M40" s="3">
        <v>2.4</v>
      </c>
      <c r="N40" s="3">
        <v>0.47</v>
      </c>
      <c r="O40" s="3">
        <v>127.85</v>
      </c>
      <c r="P40" s="3">
        <v>3.5</v>
      </c>
      <c r="Q40" s="5">
        <v>0.875</v>
      </c>
      <c r="R40" s="3">
        <v>12.02333333</v>
      </c>
      <c r="S40" s="16">
        <v>2.8250000000000002</v>
      </c>
      <c r="T40" s="16">
        <v>2.8313999999999999</v>
      </c>
      <c r="U40" s="16">
        <v>2.8252000000000002</v>
      </c>
      <c r="V40" s="16">
        <v>2.8239000000000001</v>
      </c>
      <c r="W40" s="6">
        <v>3.5000000000000003E-2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8">
        <v>3</v>
      </c>
      <c r="AE40" s="9">
        <v>1.8</v>
      </c>
      <c r="AF40" s="19">
        <v>1.2816000000000001</v>
      </c>
      <c r="AG40" s="19">
        <v>1.4239999999999999</v>
      </c>
      <c r="AH40" s="19">
        <v>0.85440000000000005</v>
      </c>
      <c r="AI40" s="19">
        <v>0.16049999999999998</v>
      </c>
      <c r="AJ40" s="19">
        <v>0.1069</v>
      </c>
      <c r="AK40" s="8">
        <v>10.71</v>
      </c>
      <c r="AL40" s="31">
        <v>0</v>
      </c>
      <c r="AM40" s="34">
        <v>0.5</v>
      </c>
      <c r="AN40" s="34">
        <v>1</v>
      </c>
      <c r="AO40" s="35">
        <v>0.1</v>
      </c>
      <c r="AP40" s="6">
        <v>0</v>
      </c>
      <c r="AQ40" s="26">
        <v>0.5</v>
      </c>
      <c r="AR40" s="26">
        <v>1</v>
      </c>
      <c r="AS40" s="19">
        <v>0.1</v>
      </c>
      <c r="AT40" s="26">
        <v>9.7632322311401403</v>
      </c>
      <c r="AU40" s="2">
        <v>2.5999999999999995E-2</v>
      </c>
      <c r="AV40" s="2">
        <v>0.17899999999999999</v>
      </c>
      <c r="AW40" s="2">
        <v>2.5999999999999999E-2</v>
      </c>
      <c r="AX40" s="2">
        <v>7.68</v>
      </c>
      <c r="AY40" s="2">
        <v>-3.15</v>
      </c>
      <c r="AZ40" s="2">
        <v>1E-3</v>
      </c>
      <c r="BA40" s="2">
        <v>5.0999999999999996</v>
      </c>
    </row>
    <row r="41" spans="1:53" x14ac:dyDescent="0.3">
      <c r="A41" s="1">
        <v>38</v>
      </c>
      <c r="B41" s="17">
        <v>3.3847169876098602</v>
      </c>
      <c r="C41" s="17">
        <v>10.2121477127075</v>
      </c>
      <c r="D41" s="17">
        <v>1.20967698097229</v>
      </c>
      <c r="E41" s="17">
        <v>1.6621403694152801</v>
      </c>
      <c r="F41" s="17">
        <v>0.94210052490234397</v>
      </c>
      <c r="G41" s="30">
        <v>0.139858692884445</v>
      </c>
      <c r="H41" s="30">
        <v>0.13848420977592499</v>
      </c>
      <c r="I41" s="30">
        <v>9.2797527313232404</v>
      </c>
      <c r="J41" s="3">
        <v>6.6</v>
      </c>
      <c r="K41" s="23">
        <v>1024.2</v>
      </c>
      <c r="L41" s="3">
        <v>0</v>
      </c>
      <c r="M41" s="3">
        <v>2.2000000000000002</v>
      </c>
      <c r="N41" s="3">
        <v>0.54</v>
      </c>
      <c r="O41" s="3">
        <v>128.88</v>
      </c>
      <c r="P41" s="3">
        <v>1.5</v>
      </c>
      <c r="Q41" s="5">
        <v>0</v>
      </c>
      <c r="R41" s="3">
        <v>11.958666669999999</v>
      </c>
      <c r="S41" s="16">
        <v>2.8222999999999998</v>
      </c>
      <c r="T41" s="16">
        <v>2.8180999999999998</v>
      </c>
      <c r="U41" s="16">
        <v>2.8231000000000002</v>
      </c>
      <c r="V41" s="16">
        <v>2.8222999999999998</v>
      </c>
      <c r="W41" s="6">
        <v>3.5000000000000003E-2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8">
        <v>3</v>
      </c>
      <c r="AE41" s="9">
        <v>1.8</v>
      </c>
      <c r="AF41" s="19">
        <v>1.2816000000000001</v>
      </c>
      <c r="AG41" s="19">
        <v>1.4239999999999999</v>
      </c>
      <c r="AH41" s="19">
        <v>0.85440000000000005</v>
      </c>
      <c r="AI41" s="19">
        <v>0.16049999999999998</v>
      </c>
      <c r="AJ41" s="19">
        <v>0.1069</v>
      </c>
      <c r="AK41" s="8">
        <v>10.71</v>
      </c>
      <c r="AL41" s="31">
        <v>0</v>
      </c>
      <c r="AM41" s="34">
        <v>0.5</v>
      </c>
      <c r="AN41" s="34">
        <v>1</v>
      </c>
      <c r="AO41" s="35">
        <v>0.1</v>
      </c>
      <c r="AP41" s="6">
        <v>0</v>
      </c>
      <c r="AQ41" s="26">
        <v>0.5</v>
      </c>
      <c r="AR41" s="26">
        <v>1</v>
      </c>
      <c r="AS41" s="19">
        <v>0.1</v>
      </c>
      <c r="AT41" s="26">
        <v>9.7397661209106392</v>
      </c>
      <c r="AU41" s="2">
        <v>2.5999999999999995E-2</v>
      </c>
      <c r="AV41" s="2">
        <v>0.17899999999999999</v>
      </c>
      <c r="AW41" s="2">
        <v>2.5999999999999999E-2</v>
      </c>
      <c r="AX41" s="2">
        <v>7.68</v>
      </c>
      <c r="AY41" s="2">
        <v>-3.15</v>
      </c>
      <c r="AZ41" s="2">
        <v>1E-3</v>
      </c>
      <c r="BA41" s="2">
        <v>5.0999999999999996</v>
      </c>
    </row>
    <row r="42" spans="1:53" x14ac:dyDescent="0.3">
      <c r="A42" s="1">
        <v>39</v>
      </c>
      <c r="B42" s="17">
        <v>3.5154078006744398</v>
      </c>
      <c r="C42" s="17">
        <v>10.365013122558601</v>
      </c>
      <c r="D42" s="17">
        <v>1.2101864814758301</v>
      </c>
      <c r="E42" s="17">
        <v>1.65785896778107</v>
      </c>
      <c r="F42" s="17">
        <v>0.94082552194595304</v>
      </c>
      <c r="G42" s="30">
        <v>0.13991117477417001</v>
      </c>
      <c r="H42" s="30">
        <v>0.13783918321132699</v>
      </c>
      <c r="I42" s="30">
        <v>9.2705621719360405</v>
      </c>
      <c r="J42" s="3">
        <v>6.2</v>
      </c>
      <c r="K42" s="23">
        <v>1027</v>
      </c>
      <c r="L42" s="3">
        <v>0</v>
      </c>
      <c r="M42" s="3">
        <v>2</v>
      </c>
      <c r="N42" s="3">
        <v>0.65</v>
      </c>
      <c r="O42" s="3">
        <v>142.88</v>
      </c>
      <c r="P42" s="3">
        <v>3.2</v>
      </c>
      <c r="Q42" s="5">
        <v>0.25</v>
      </c>
      <c r="R42" s="3">
        <v>11.894</v>
      </c>
      <c r="S42" s="16">
        <v>2.8248000000000002</v>
      </c>
      <c r="T42" s="16">
        <v>2.8315000000000001</v>
      </c>
      <c r="U42" s="16">
        <v>2.8264</v>
      </c>
      <c r="V42" s="16">
        <v>2.8258999999999999</v>
      </c>
      <c r="W42" s="6">
        <v>3.5000000000000003E-2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8">
        <v>3</v>
      </c>
      <c r="AE42" s="9">
        <v>1.8</v>
      </c>
      <c r="AF42" s="19">
        <v>1.2816000000000001</v>
      </c>
      <c r="AG42" s="19">
        <v>1.4239999999999999</v>
      </c>
      <c r="AH42" s="19">
        <v>0.85440000000000005</v>
      </c>
      <c r="AI42" s="19">
        <v>0.16049999999999998</v>
      </c>
      <c r="AJ42" s="19">
        <v>0.1069</v>
      </c>
      <c r="AK42" s="8">
        <v>10.71</v>
      </c>
      <c r="AL42" s="31">
        <v>0</v>
      </c>
      <c r="AM42" s="34">
        <v>0.5</v>
      </c>
      <c r="AN42" s="34">
        <v>1</v>
      </c>
      <c r="AO42" s="35">
        <v>0.1</v>
      </c>
      <c r="AP42" s="6">
        <v>0</v>
      </c>
      <c r="AQ42" s="26">
        <v>0.5</v>
      </c>
      <c r="AR42" s="26">
        <v>1</v>
      </c>
      <c r="AS42" s="19">
        <v>0.1</v>
      </c>
      <c r="AT42" s="26">
        <v>9.7102947235107404</v>
      </c>
      <c r="AU42" s="2">
        <v>2.5999999999999995E-2</v>
      </c>
      <c r="AV42" s="2">
        <v>0.17899999999999999</v>
      </c>
      <c r="AW42" s="2">
        <v>2.5999999999999999E-2</v>
      </c>
      <c r="AX42" s="2">
        <v>7.68</v>
      </c>
      <c r="AY42" s="2">
        <v>-3.15</v>
      </c>
      <c r="AZ42" s="2">
        <v>1E-3</v>
      </c>
      <c r="BA42" s="2">
        <v>5.0999999999999996</v>
      </c>
    </row>
    <row r="43" spans="1:53" x14ac:dyDescent="0.3">
      <c r="A43" s="1">
        <v>40</v>
      </c>
      <c r="B43" s="17">
        <v>3.41330194473267</v>
      </c>
      <c r="C43" s="17">
        <v>10.055000305175801</v>
      </c>
      <c r="D43" s="17">
        <v>1.2111893892288199</v>
      </c>
      <c r="E43" s="17">
        <v>1.655268907547</v>
      </c>
      <c r="F43" s="17">
        <v>0.939500272274017</v>
      </c>
      <c r="G43" s="30">
        <v>0.14021332561969799</v>
      </c>
      <c r="H43" s="30">
        <v>0.13751830160617801</v>
      </c>
      <c r="I43" s="30">
        <v>9.3177795410156303</v>
      </c>
      <c r="J43" s="3">
        <v>7.4</v>
      </c>
      <c r="K43" s="23">
        <v>1027.4000000000001</v>
      </c>
      <c r="L43" s="3">
        <v>0</v>
      </c>
      <c r="M43" s="3">
        <v>2.2000000000000002</v>
      </c>
      <c r="N43" s="3">
        <v>0.65</v>
      </c>
      <c r="O43" s="3">
        <v>51.87</v>
      </c>
      <c r="P43" s="3">
        <v>3.1</v>
      </c>
      <c r="Q43" s="5">
        <v>0.25</v>
      </c>
      <c r="R43" s="3">
        <v>11.829333330000001</v>
      </c>
      <c r="S43" s="16">
        <v>2.8258000000000001</v>
      </c>
      <c r="T43" s="16">
        <v>2.8218999999999999</v>
      </c>
      <c r="U43" s="16">
        <v>2.8273000000000001</v>
      </c>
      <c r="V43" s="16">
        <v>2.8268</v>
      </c>
      <c r="W43" s="6">
        <v>3.5000000000000003E-2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8">
        <v>3</v>
      </c>
      <c r="AE43" s="9">
        <v>1.8</v>
      </c>
      <c r="AF43" s="19">
        <v>1.2816000000000001</v>
      </c>
      <c r="AG43" s="19">
        <v>1.4239999999999999</v>
      </c>
      <c r="AH43" s="19">
        <v>0.85440000000000005</v>
      </c>
      <c r="AI43" s="19">
        <v>0.16049999999999998</v>
      </c>
      <c r="AJ43" s="19">
        <v>0.1069</v>
      </c>
      <c r="AK43" s="8">
        <v>10.71</v>
      </c>
      <c r="AL43" s="31">
        <v>0</v>
      </c>
      <c r="AM43" s="34">
        <v>0.5</v>
      </c>
      <c r="AN43" s="34">
        <v>1</v>
      </c>
      <c r="AO43" s="35">
        <v>0.1</v>
      </c>
      <c r="AP43" s="6">
        <v>0</v>
      </c>
      <c r="AQ43" s="26">
        <v>0.5</v>
      </c>
      <c r="AR43" s="26">
        <v>1</v>
      </c>
      <c r="AS43" s="19">
        <v>0.1</v>
      </c>
      <c r="AT43" s="26">
        <v>9.7394580841064506</v>
      </c>
      <c r="AU43" s="2">
        <v>2.5999999999999995E-2</v>
      </c>
      <c r="AV43" s="2">
        <v>0.17899999999999999</v>
      </c>
      <c r="AW43" s="2">
        <v>2.5999999999999999E-2</v>
      </c>
      <c r="AX43" s="2">
        <v>7.68</v>
      </c>
      <c r="AY43" s="2">
        <v>-3.15</v>
      </c>
      <c r="AZ43" s="2">
        <v>1E-3</v>
      </c>
      <c r="BA43" s="2">
        <v>5.0999999999999996</v>
      </c>
    </row>
    <row r="44" spans="1:53" x14ac:dyDescent="0.3">
      <c r="A44" s="1">
        <v>41</v>
      </c>
      <c r="B44" s="17">
        <v>3.0098032951354998</v>
      </c>
      <c r="C44" s="17">
        <v>9.4556579589843803</v>
      </c>
      <c r="D44" s="17">
        <v>1.2129319906234699</v>
      </c>
      <c r="E44" s="17">
        <v>1.6558378934860201</v>
      </c>
      <c r="F44" s="17">
        <v>0.93839639425277699</v>
      </c>
      <c r="G44" s="30">
        <v>0.14088070392608601</v>
      </c>
      <c r="H44" s="30">
        <v>0.137820959091187</v>
      </c>
      <c r="I44" s="30">
        <v>9.3313131332397496</v>
      </c>
      <c r="J44" s="3">
        <v>6.8</v>
      </c>
      <c r="K44" s="23">
        <v>1026.9000000000001</v>
      </c>
      <c r="L44" s="3">
        <v>1.2</v>
      </c>
      <c r="M44" s="3">
        <v>1.6</v>
      </c>
      <c r="N44" s="3">
        <v>0.82</v>
      </c>
      <c r="O44" s="3">
        <v>16.149999999999999</v>
      </c>
      <c r="P44" s="3">
        <v>2.5</v>
      </c>
      <c r="Q44" s="5">
        <v>0.25</v>
      </c>
      <c r="R44" s="3">
        <v>11.76466667</v>
      </c>
      <c r="S44" s="16">
        <v>2.8521999999999998</v>
      </c>
      <c r="T44" s="16">
        <v>2.8479999999999999</v>
      </c>
      <c r="U44" s="16">
        <v>2.8521999999999998</v>
      </c>
      <c r="V44" s="16">
        <v>2.8517000000000001</v>
      </c>
      <c r="W44" s="6">
        <v>3.5000000000000003E-2</v>
      </c>
      <c r="X44" s="7">
        <v>1.8499999999999999E-2</v>
      </c>
      <c r="Y44" s="7">
        <v>66.403899999999993</v>
      </c>
      <c r="Z44" s="7">
        <v>6.9560000000000004</v>
      </c>
      <c r="AA44" s="7">
        <v>2.2745000000000002</v>
      </c>
      <c r="AB44" s="7">
        <v>1.6289</v>
      </c>
      <c r="AC44" s="7">
        <v>0.14949999999999999</v>
      </c>
      <c r="AD44" s="8">
        <v>3</v>
      </c>
      <c r="AE44" s="9">
        <v>1.8</v>
      </c>
      <c r="AF44" s="19">
        <v>1.2816000000000001</v>
      </c>
      <c r="AG44" s="19">
        <v>1.4239999999999999</v>
      </c>
      <c r="AH44" s="19">
        <v>0.85440000000000005</v>
      </c>
      <c r="AI44" s="19">
        <v>0.16049999999999998</v>
      </c>
      <c r="AJ44" s="19">
        <v>0.1069</v>
      </c>
      <c r="AK44" s="8">
        <v>10.71</v>
      </c>
      <c r="AL44" s="31">
        <v>0</v>
      </c>
      <c r="AM44" s="34">
        <v>0.5</v>
      </c>
      <c r="AN44" s="34">
        <v>1</v>
      </c>
      <c r="AO44" s="35">
        <v>0.1</v>
      </c>
      <c r="AP44" s="6">
        <v>0</v>
      </c>
      <c r="AQ44" s="26">
        <v>0.5</v>
      </c>
      <c r="AR44" s="26">
        <v>1</v>
      </c>
      <c r="AS44" s="19">
        <v>0.1</v>
      </c>
      <c r="AT44" s="26">
        <v>9.7243728637695295</v>
      </c>
      <c r="AU44" s="2">
        <v>2.5999999999999995E-2</v>
      </c>
      <c r="AV44" s="2">
        <v>0.17899999999999999</v>
      </c>
      <c r="AW44" s="2">
        <v>2.5999999999999999E-2</v>
      </c>
      <c r="AX44" s="2">
        <v>7.68</v>
      </c>
      <c r="AY44" s="2">
        <v>-3.15</v>
      </c>
      <c r="AZ44" s="2">
        <v>1E-3</v>
      </c>
      <c r="BA44" s="2">
        <v>5.0999999999999996</v>
      </c>
    </row>
    <row r="45" spans="1:53" x14ac:dyDescent="0.3">
      <c r="A45" s="1">
        <v>42</v>
      </c>
      <c r="B45" s="17">
        <v>2.4558911323547399</v>
      </c>
      <c r="C45" s="17">
        <v>8.9016180038452095</v>
      </c>
      <c r="D45" s="17">
        <v>1.28491723537445</v>
      </c>
      <c r="E45" s="17">
        <v>1.6654012203216599</v>
      </c>
      <c r="F45" s="17">
        <v>0.92373645305633501</v>
      </c>
      <c r="G45" s="30">
        <v>0.160120069980621</v>
      </c>
      <c r="H45" s="30">
        <v>0.13841336965560899</v>
      </c>
      <c r="I45" s="30">
        <v>9.2215166091918892</v>
      </c>
      <c r="J45" s="3">
        <v>6.9</v>
      </c>
      <c r="K45" s="23">
        <v>1025.2</v>
      </c>
      <c r="L45" s="3">
        <v>7.8</v>
      </c>
      <c r="M45" s="3">
        <v>1.1000000000000001</v>
      </c>
      <c r="N45" s="3">
        <v>0.92</v>
      </c>
      <c r="O45" s="3">
        <v>14.05</v>
      </c>
      <c r="P45" s="3">
        <v>1.6</v>
      </c>
      <c r="Q45" s="5">
        <v>0.1875</v>
      </c>
      <c r="R45" s="3">
        <v>11.7</v>
      </c>
      <c r="S45" s="16">
        <v>2.8391999999999999</v>
      </c>
      <c r="T45" s="16">
        <v>2.8338000000000001</v>
      </c>
      <c r="U45" s="16">
        <v>2.8386999999999998</v>
      </c>
      <c r="V45" s="16">
        <v>2.8380000000000001</v>
      </c>
      <c r="W45" s="6">
        <v>3.5000000000000003E-2</v>
      </c>
      <c r="X45" s="7">
        <v>0.30109999999999998</v>
      </c>
      <c r="Y45" s="7">
        <v>65.279399999999995</v>
      </c>
      <c r="Z45" s="7">
        <v>7.5068000000000001</v>
      </c>
      <c r="AA45" s="7">
        <v>2.4051999999999998</v>
      </c>
      <c r="AB45" s="7">
        <v>1.7199</v>
      </c>
      <c r="AC45" s="7">
        <v>0.1643</v>
      </c>
      <c r="AD45" s="8">
        <v>3</v>
      </c>
      <c r="AE45" s="9">
        <v>1.8</v>
      </c>
      <c r="AF45" s="19">
        <v>1.2816000000000001</v>
      </c>
      <c r="AG45" s="19">
        <v>1.4239999999999999</v>
      </c>
      <c r="AH45" s="19">
        <v>0.85440000000000005</v>
      </c>
      <c r="AI45" s="19">
        <v>0.16049999999999998</v>
      </c>
      <c r="AJ45" s="19">
        <v>0.1069</v>
      </c>
      <c r="AK45" s="8">
        <v>10.71</v>
      </c>
      <c r="AL45" s="31">
        <v>0</v>
      </c>
      <c r="AM45" s="34">
        <v>0.5</v>
      </c>
      <c r="AN45" s="34">
        <v>1</v>
      </c>
      <c r="AO45" s="35">
        <v>0.1</v>
      </c>
      <c r="AP45" s="6">
        <v>0</v>
      </c>
      <c r="AQ45" s="26">
        <v>0.5</v>
      </c>
      <c r="AR45" s="26">
        <v>1</v>
      </c>
      <c r="AS45" s="19">
        <v>0.1</v>
      </c>
      <c r="AT45" s="26">
        <v>9.0587692260742205</v>
      </c>
      <c r="AU45" s="2">
        <v>2.5999999999999995E-2</v>
      </c>
      <c r="AV45" s="2">
        <v>0.17899999999999999</v>
      </c>
      <c r="AW45" s="2">
        <v>2.5999999999999999E-2</v>
      </c>
      <c r="AX45" s="2">
        <v>7.68</v>
      </c>
      <c r="AY45" s="2">
        <v>-3.15</v>
      </c>
      <c r="AZ45" s="2">
        <v>1E-3</v>
      </c>
      <c r="BA45" s="2">
        <v>5.0999999999999996</v>
      </c>
    </row>
    <row r="46" spans="1:53" x14ac:dyDescent="0.3">
      <c r="A46" s="1">
        <v>43</v>
      </c>
      <c r="B46" s="17">
        <v>2.1118397712707502</v>
      </c>
      <c r="C46" s="17">
        <v>8.5920562744140607</v>
      </c>
      <c r="D46" s="17">
        <v>1.40861332416534</v>
      </c>
      <c r="E46" s="17">
        <v>1.68464696407318</v>
      </c>
      <c r="F46" s="17">
        <v>0.90166556835174605</v>
      </c>
      <c r="G46" s="30">
        <v>0.19097110629081701</v>
      </c>
      <c r="H46" s="30">
        <v>0.139543816447258</v>
      </c>
      <c r="I46" s="30">
        <v>9.1220846176147496</v>
      </c>
      <c r="J46" s="3">
        <v>5.2</v>
      </c>
      <c r="K46" s="23">
        <v>1031.8</v>
      </c>
      <c r="L46" s="3">
        <v>0.3</v>
      </c>
      <c r="M46" s="3">
        <v>2.9</v>
      </c>
      <c r="N46" s="3">
        <v>0.69</v>
      </c>
      <c r="O46" s="3">
        <v>85.28</v>
      </c>
      <c r="P46" s="3">
        <v>4.5</v>
      </c>
      <c r="Q46" s="5">
        <v>0</v>
      </c>
      <c r="R46" s="3">
        <v>11.58666667</v>
      </c>
      <c r="S46" s="16">
        <v>2.8620999999999999</v>
      </c>
      <c r="T46" s="16">
        <v>2.8628</v>
      </c>
      <c r="U46" s="16">
        <v>2.8658000000000001</v>
      </c>
      <c r="V46" s="16">
        <v>2.8641999999999999</v>
      </c>
      <c r="W46" s="6">
        <v>3.5000000000000003E-2</v>
      </c>
      <c r="X46" s="7">
        <v>4.4999999999999997E-3</v>
      </c>
      <c r="Y46" s="7">
        <v>40.411700000000003</v>
      </c>
      <c r="Z46" s="7">
        <v>6.6547000000000001</v>
      </c>
      <c r="AA46" s="7">
        <v>2.1434000000000002</v>
      </c>
      <c r="AB46" s="7">
        <v>1.5427999999999999</v>
      </c>
      <c r="AC46" s="7">
        <v>0.15190000000000001</v>
      </c>
      <c r="AD46" s="8">
        <v>3</v>
      </c>
      <c r="AE46" s="9">
        <v>1.8</v>
      </c>
      <c r="AF46" s="19">
        <v>1.2816000000000001</v>
      </c>
      <c r="AG46" s="19">
        <v>1.4239999999999999</v>
      </c>
      <c r="AH46" s="19">
        <v>0.85440000000000005</v>
      </c>
      <c r="AI46" s="19">
        <v>0.16049999999999998</v>
      </c>
      <c r="AJ46" s="19">
        <v>0.1069</v>
      </c>
      <c r="AK46" s="8">
        <v>10.71</v>
      </c>
      <c r="AL46" s="31">
        <v>0</v>
      </c>
      <c r="AM46" s="34">
        <v>0.5</v>
      </c>
      <c r="AN46" s="34">
        <v>1</v>
      </c>
      <c r="AO46" s="35">
        <v>0.1</v>
      </c>
      <c r="AP46" s="6">
        <v>0</v>
      </c>
      <c r="AQ46" s="26">
        <v>0.5</v>
      </c>
      <c r="AR46" s="26">
        <v>1</v>
      </c>
      <c r="AS46" s="19">
        <v>0.1</v>
      </c>
      <c r="AT46" s="26">
        <v>9.0422620773315394</v>
      </c>
      <c r="AU46" s="2">
        <v>2.5999999999999995E-2</v>
      </c>
      <c r="AV46" s="2">
        <v>0.17899999999999999</v>
      </c>
      <c r="AW46" s="2">
        <v>2.5999999999999999E-2</v>
      </c>
      <c r="AX46" s="2">
        <v>7.68</v>
      </c>
      <c r="AY46" s="2">
        <v>-3.15</v>
      </c>
      <c r="AZ46" s="2">
        <v>1E-3</v>
      </c>
      <c r="BA46" s="2">
        <v>5.0999999999999996</v>
      </c>
    </row>
    <row r="47" spans="1:53" x14ac:dyDescent="0.3">
      <c r="A47" s="1">
        <v>44</v>
      </c>
      <c r="B47" s="17">
        <v>1.9580649137496899</v>
      </c>
      <c r="C47" s="17">
        <v>8.6475505828857404</v>
      </c>
      <c r="D47" s="17">
        <v>1.29370081424713</v>
      </c>
      <c r="E47" s="17">
        <v>1.67720699310303</v>
      </c>
      <c r="F47" s="17">
        <v>0.91707980632782005</v>
      </c>
      <c r="G47" s="30">
        <v>0.166504606604576</v>
      </c>
      <c r="H47" s="30">
        <v>0.139700576663017</v>
      </c>
      <c r="I47" s="30">
        <v>9.4009313583374006</v>
      </c>
      <c r="J47" s="3">
        <v>2</v>
      </c>
      <c r="K47" s="23">
        <v>1033.9000000000001</v>
      </c>
      <c r="L47" s="3">
        <v>0</v>
      </c>
      <c r="M47" s="3">
        <v>3.3</v>
      </c>
      <c r="N47" s="3">
        <v>0.49</v>
      </c>
      <c r="O47" s="3">
        <v>145.66</v>
      </c>
      <c r="P47" s="3">
        <v>2.7</v>
      </c>
      <c r="Q47" s="5">
        <v>0</v>
      </c>
      <c r="R47" s="3">
        <v>11.473333330000001</v>
      </c>
      <c r="S47" s="16">
        <v>2.8748999999999998</v>
      </c>
      <c r="T47" s="16">
        <v>2.8715000000000002</v>
      </c>
      <c r="U47" s="16">
        <v>2.8755999999999999</v>
      </c>
      <c r="V47" s="16">
        <v>2.8746</v>
      </c>
      <c r="W47" s="6">
        <v>3.5000000000000003E-2</v>
      </c>
      <c r="X47" s="7">
        <v>0</v>
      </c>
      <c r="Y47" s="7">
        <v>52.177700000000002</v>
      </c>
      <c r="Z47" s="7">
        <v>8.0061999999999998</v>
      </c>
      <c r="AA47" s="7">
        <v>1.9927999999999999</v>
      </c>
      <c r="AB47" s="7">
        <v>1.5389999999999999</v>
      </c>
      <c r="AC47" s="7">
        <v>0.15859999999999999</v>
      </c>
      <c r="AD47" s="8">
        <v>3</v>
      </c>
      <c r="AE47" s="9">
        <v>1.8</v>
      </c>
      <c r="AF47" s="19">
        <v>1.2816000000000001</v>
      </c>
      <c r="AG47" s="19">
        <v>1.4239999999999999</v>
      </c>
      <c r="AH47" s="19">
        <v>0.85440000000000005</v>
      </c>
      <c r="AI47" s="19">
        <v>0.16049999999999998</v>
      </c>
      <c r="AJ47" s="19">
        <v>0.1069</v>
      </c>
      <c r="AK47" s="8">
        <v>10.71</v>
      </c>
      <c r="AL47" s="31">
        <v>0</v>
      </c>
      <c r="AM47" s="34">
        <v>0.5</v>
      </c>
      <c r="AN47" s="34">
        <v>1</v>
      </c>
      <c r="AO47" s="35">
        <v>0.1</v>
      </c>
      <c r="AP47" s="6">
        <v>0</v>
      </c>
      <c r="AQ47" s="26">
        <v>0.5</v>
      </c>
      <c r="AR47" s="26">
        <v>1</v>
      </c>
      <c r="AS47" s="19">
        <v>0.1</v>
      </c>
      <c r="AT47" s="26">
        <v>9.8305377960205096</v>
      </c>
      <c r="AU47" s="2">
        <v>2.5999999999999995E-2</v>
      </c>
      <c r="AV47" s="2">
        <v>0.17899999999999999</v>
      </c>
      <c r="AW47" s="2">
        <v>2.5999999999999999E-2</v>
      </c>
      <c r="AX47" s="2">
        <v>7.68</v>
      </c>
      <c r="AY47" s="2">
        <v>-3.15</v>
      </c>
      <c r="AZ47" s="2">
        <v>1E-3</v>
      </c>
      <c r="BA47" s="2">
        <v>5.0999999999999996</v>
      </c>
    </row>
    <row r="48" spans="1:53" x14ac:dyDescent="0.3">
      <c r="A48" s="1">
        <v>45</v>
      </c>
      <c r="B48" s="17">
        <v>2.0872390270233199</v>
      </c>
      <c r="C48" s="17">
        <v>9.1810789108276403</v>
      </c>
      <c r="D48" s="17">
        <v>1.2671923637390099</v>
      </c>
      <c r="E48" s="17">
        <v>1.67402327060699</v>
      </c>
      <c r="F48" s="17">
        <v>0.92182379961013805</v>
      </c>
      <c r="G48" s="30">
        <v>0.159383594989777</v>
      </c>
      <c r="H48" s="30">
        <v>0.13948169350624101</v>
      </c>
      <c r="I48" s="30">
        <v>9.3714981079101598</v>
      </c>
      <c r="J48" s="3">
        <v>2.2999999999999998</v>
      </c>
      <c r="K48" s="23">
        <v>1031.2</v>
      </c>
      <c r="L48" s="3">
        <v>0</v>
      </c>
      <c r="M48" s="3">
        <v>1.7</v>
      </c>
      <c r="N48" s="3">
        <v>0.56999999999999995</v>
      </c>
      <c r="O48" s="3">
        <v>151.25</v>
      </c>
      <c r="P48" s="3">
        <v>1.3</v>
      </c>
      <c r="Q48" s="5">
        <v>0.8125</v>
      </c>
      <c r="R48" s="3">
        <v>11.36</v>
      </c>
      <c r="S48" s="16">
        <v>2.8843999999999999</v>
      </c>
      <c r="T48" s="16">
        <v>2.8856999999999999</v>
      </c>
      <c r="U48" s="16">
        <v>2.8856000000000002</v>
      </c>
      <c r="V48" s="16">
        <v>2.8847999999999998</v>
      </c>
      <c r="W48" s="6">
        <v>3.5000000000000003E-2</v>
      </c>
      <c r="X48" s="7">
        <v>0</v>
      </c>
      <c r="Y48" s="7">
        <v>32.549100000000003</v>
      </c>
      <c r="Z48" s="7">
        <v>4.9024999999999999</v>
      </c>
      <c r="AA48" s="7">
        <v>2.1387</v>
      </c>
      <c r="AB48" s="7">
        <v>1.3951</v>
      </c>
      <c r="AC48" s="7">
        <v>0.13719999999999999</v>
      </c>
      <c r="AD48" s="8">
        <v>3</v>
      </c>
      <c r="AE48" s="9">
        <v>1.8</v>
      </c>
      <c r="AF48" s="19">
        <v>1.2816000000000001</v>
      </c>
      <c r="AG48" s="19">
        <v>1.4239999999999999</v>
      </c>
      <c r="AH48" s="19">
        <v>0.85440000000000005</v>
      </c>
      <c r="AI48" s="19">
        <v>0.16049999999999998</v>
      </c>
      <c r="AJ48" s="19">
        <v>0.1069</v>
      </c>
      <c r="AK48" s="8">
        <v>10.71</v>
      </c>
      <c r="AL48" s="31">
        <v>0</v>
      </c>
      <c r="AM48" s="34">
        <v>0.5</v>
      </c>
      <c r="AN48" s="34">
        <v>1</v>
      </c>
      <c r="AO48" s="35">
        <v>0.1</v>
      </c>
      <c r="AP48" s="6">
        <v>0</v>
      </c>
      <c r="AQ48" s="26">
        <v>0.5</v>
      </c>
      <c r="AR48" s="26">
        <v>1</v>
      </c>
      <c r="AS48" s="19">
        <v>0.1</v>
      </c>
      <c r="AT48" s="26">
        <v>10.014202117919901</v>
      </c>
      <c r="AU48" s="2">
        <v>2.5999999999999995E-2</v>
      </c>
      <c r="AV48" s="2">
        <v>0.17899999999999999</v>
      </c>
      <c r="AW48" s="2">
        <v>2.5999999999999999E-2</v>
      </c>
      <c r="AX48" s="2">
        <v>7.68</v>
      </c>
      <c r="AY48" s="2">
        <v>-3.15</v>
      </c>
      <c r="AZ48" s="2">
        <v>1E-3</v>
      </c>
      <c r="BA48" s="2">
        <v>5.0999999999999996</v>
      </c>
    </row>
    <row r="49" spans="1:53" x14ac:dyDescent="0.3">
      <c r="A49" s="1">
        <v>46</v>
      </c>
      <c r="B49" s="17">
        <v>2.3636028766632098</v>
      </c>
      <c r="C49" s="17">
        <v>9.6355342864990199</v>
      </c>
      <c r="D49" s="17">
        <v>1.238884806633</v>
      </c>
      <c r="E49" s="17">
        <v>1.6692471504211399</v>
      </c>
      <c r="F49" s="17">
        <v>0.93104338645935103</v>
      </c>
      <c r="G49" s="30">
        <v>0.148695632815361</v>
      </c>
      <c r="H49" s="30">
        <v>0.13930332660674999</v>
      </c>
      <c r="I49" s="30">
        <v>9.3497552871704102</v>
      </c>
      <c r="J49" s="3">
        <v>4.7</v>
      </c>
      <c r="K49" s="23">
        <v>1033.2</v>
      </c>
      <c r="L49" s="3">
        <v>0</v>
      </c>
      <c r="M49" s="3">
        <v>1.7</v>
      </c>
      <c r="N49" s="3">
        <v>0.63</v>
      </c>
      <c r="O49" s="3">
        <v>136.83000000000001</v>
      </c>
      <c r="P49" s="3">
        <v>2.5</v>
      </c>
      <c r="Q49" s="5">
        <v>0</v>
      </c>
      <c r="R49" s="3">
        <v>11.24666667</v>
      </c>
      <c r="S49" s="16">
        <v>2.9011999999999998</v>
      </c>
      <c r="T49" s="16">
        <v>2.9091</v>
      </c>
      <c r="U49" s="16">
        <v>2.9033000000000002</v>
      </c>
      <c r="V49" s="16">
        <v>2.9022999999999999</v>
      </c>
      <c r="W49" s="6">
        <v>3.5000000000000003E-2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8">
        <v>3</v>
      </c>
      <c r="AE49" s="9">
        <v>1.8</v>
      </c>
      <c r="AF49" s="19">
        <v>1.2816000000000001</v>
      </c>
      <c r="AG49" s="19">
        <v>1.4239999999999999</v>
      </c>
      <c r="AH49" s="19">
        <v>0.85440000000000005</v>
      </c>
      <c r="AI49" s="19">
        <v>0.16049999999999998</v>
      </c>
      <c r="AJ49" s="19">
        <v>0.1069</v>
      </c>
      <c r="AK49" s="8">
        <v>10.71</v>
      </c>
      <c r="AL49" s="31">
        <v>0</v>
      </c>
      <c r="AM49" s="34">
        <v>0.5</v>
      </c>
      <c r="AN49" s="34">
        <v>1</v>
      </c>
      <c r="AO49" s="35">
        <v>0.1</v>
      </c>
      <c r="AP49" s="6">
        <v>0</v>
      </c>
      <c r="AQ49" s="26">
        <v>0.5</v>
      </c>
      <c r="AR49" s="26">
        <v>1</v>
      </c>
      <c r="AS49" s="19">
        <v>0.1</v>
      </c>
      <c r="AT49" s="26">
        <v>9.9586420059204102</v>
      </c>
      <c r="AU49" s="2">
        <v>2.5999999999999995E-2</v>
      </c>
      <c r="AV49" s="2">
        <v>0.17899999999999999</v>
      </c>
      <c r="AW49" s="2">
        <v>2.5999999999999999E-2</v>
      </c>
      <c r="AX49" s="2">
        <v>7.68</v>
      </c>
      <c r="AY49" s="2">
        <v>-3.15</v>
      </c>
      <c r="AZ49" s="2">
        <v>1E-3</v>
      </c>
      <c r="BA49" s="2">
        <v>5.0999999999999996</v>
      </c>
    </row>
    <row r="50" spans="1:53" x14ac:dyDescent="0.3">
      <c r="A50" s="1">
        <v>47</v>
      </c>
      <c r="B50" s="17">
        <v>2.6584994792938201</v>
      </c>
      <c r="C50" s="17">
        <v>9.9588537216186506</v>
      </c>
      <c r="D50" s="17">
        <v>1.22357141971588</v>
      </c>
      <c r="E50" s="17">
        <v>1.66538274288177</v>
      </c>
      <c r="F50" s="17">
        <v>0.93601059913635298</v>
      </c>
      <c r="G50" s="30">
        <v>0.14399877190589899</v>
      </c>
      <c r="H50" s="30">
        <v>0.13896766304969799</v>
      </c>
      <c r="I50" s="30">
        <v>9.3244075775146502</v>
      </c>
      <c r="J50" s="3">
        <v>6</v>
      </c>
      <c r="K50" s="23">
        <v>1032</v>
      </c>
      <c r="L50" s="3">
        <v>0</v>
      </c>
      <c r="M50" s="3">
        <v>1.9</v>
      </c>
      <c r="N50" s="3">
        <v>0.56000000000000005</v>
      </c>
      <c r="O50" s="3">
        <v>142.88</v>
      </c>
      <c r="P50" s="3">
        <v>2.2000000000000002</v>
      </c>
      <c r="Q50" s="5">
        <v>0.875</v>
      </c>
      <c r="R50" s="3">
        <v>11.133333329999999</v>
      </c>
      <c r="S50" s="16">
        <v>2.9194</v>
      </c>
      <c r="T50" s="16">
        <v>2.9272</v>
      </c>
      <c r="U50" s="16">
        <v>2.9209000000000001</v>
      </c>
      <c r="V50" s="16">
        <v>2.92</v>
      </c>
      <c r="W50" s="6">
        <v>3.5000000000000003E-2</v>
      </c>
      <c r="X50" s="7">
        <v>0</v>
      </c>
      <c r="Y50" s="7">
        <v>22.061599999999999</v>
      </c>
      <c r="Z50" s="7">
        <v>3.2757000000000001</v>
      </c>
      <c r="AA50" s="7">
        <v>0.97189999999999999</v>
      </c>
      <c r="AB50" s="7">
        <v>0.68579999999999997</v>
      </c>
      <c r="AC50" s="7">
        <v>6.6799999999999998E-2</v>
      </c>
      <c r="AD50" s="8">
        <v>3</v>
      </c>
      <c r="AE50" s="9">
        <v>1.8</v>
      </c>
      <c r="AF50" s="19">
        <v>1.2816000000000001</v>
      </c>
      <c r="AG50" s="19">
        <v>1.4239999999999999</v>
      </c>
      <c r="AH50" s="19">
        <v>0.85440000000000005</v>
      </c>
      <c r="AI50" s="19">
        <v>0.16049999999999998</v>
      </c>
      <c r="AJ50" s="19">
        <v>0.1069</v>
      </c>
      <c r="AK50" s="8">
        <v>10.71</v>
      </c>
      <c r="AL50" s="31">
        <v>0</v>
      </c>
      <c r="AM50" s="34">
        <v>0.5</v>
      </c>
      <c r="AN50" s="34">
        <v>1</v>
      </c>
      <c r="AO50" s="35">
        <v>0.1</v>
      </c>
      <c r="AP50" s="6">
        <v>0</v>
      </c>
      <c r="AQ50" s="26">
        <v>0.5</v>
      </c>
      <c r="AR50" s="26">
        <v>1</v>
      </c>
      <c r="AS50" s="19">
        <v>0.1</v>
      </c>
      <c r="AT50" s="26">
        <v>9.8671875</v>
      </c>
      <c r="AU50" s="2">
        <v>2.5999999999999995E-2</v>
      </c>
      <c r="AV50" s="2">
        <v>0.17899999999999999</v>
      </c>
      <c r="AW50" s="2">
        <v>2.5999999999999999E-2</v>
      </c>
      <c r="AX50" s="2">
        <v>7.68</v>
      </c>
      <c r="AY50" s="2">
        <v>-3.15</v>
      </c>
      <c r="AZ50" s="2">
        <v>1E-3</v>
      </c>
      <c r="BA50" s="2">
        <v>5.0999999999999996</v>
      </c>
    </row>
    <row r="51" spans="1:53" x14ac:dyDescent="0.3">
      <c r="A51" s="1">
        <v>48</v>
      </c>
      <c r="B51" s="17">
        <v>2.93389821052551</v>
      </c>
      <c r="C51" s="17">
        <v>10.1535139083862</v>
      </c>
      <c r="D51" s="17">
        <v>1.2154065370559699</v>
      </c>
      <c r="E51" s="17">
        <v>1.6618751287460301</v>
      </c>
      <c r="F51" s="17">
        <v>0.93760383129119895</v>
      </c>
      <c r="G51" s="30">
        <v>0.141720056533813</v>
      </c>
      <c r="H51" s="30">
        <v>0.13853487372398399</v>
      </c>
      <c r="I51" s="30">
        <v>9.3017015457153303</v>
      </c>
      <c r="J51" s="3">
        <v>5.8</v>
      </c>
      <c r="K51" s="23">
        <v>1030.2</v>
      </c>
      <c r="L51" s="3">
        <v>0</v>
      </c>
      <c r="M51" s="3">
        <v>1.4</v>
      </c>
      <c r="N51" s="3">
        <v>0.53</v>
      </c>
      <c r="O51" s="3">
        <v>143.58000000000001</v>
      </c>
      <c r="P51" s="3">
        <v>1.1000000000000001</v>
      </c>
      <c r="Q51" s="5">
        <v>0.9375</v>
      </c>
      <c r="R51" s="3">
        <v>11.02</v>
      </c>
      <c r="S51" s="16">
        <v>2.9266999999999999</v>
      </c>
      <c r="T51" s="16">
        <v>2.9342999999999999</v>
      </c>
      <c r="U51" s="16">
        <v>2.9283000000000001</v>
      </c>
      <c r="V51" s="16">
        <v>2.9276</v>
      </c>
      <c r="W51" s="6">
        <v>3.5000000000000003E-2</v>
      </c>
      <c r="X51" s="7">
        <v>0</v>
      </c>
      <c r="Y51" s="7">
        <v>38.808199999999999</v>
      </c>
      <c r="Z51" s="7">
        <v>5.7638999999999996</v>
      </c>
      <c r="AA51" s="7">
        <v>1.7101</v>
      </c>
      <c r="AB51" s="7">
        <v>1.2068000000000001</v>
      </c>
      <c r="AC51" s="7">
        <v>0.1176</v>
      </c>
      <c r="AD51" s="8">
        <v>3</v>
      </c>
      <c r="AE51" s="9">
        <v>1.8</v>
      </c>
      <c r="AF51" s="19">
        <v>1.2816000000000001</v>
      </c>
      <c r="AG51" s="19">
        <v>1.4239999999999999</v>
      </c>
      <c r="AH51" s="19">
        <v>0.85440000000000005</v>
      </c>
      <c r="AI51" s="19">
        <v>0.16049999999999998</v>
      </c>
      <c r="AJ51" s="19">
        <v>0.1069</v>
      </c>
      <c r="AK51" s="8">
        <v>10.71</v>
      </c>
      <c r="AL51" s="31">
        <v>0</v>
      </c>
      <c r="AM51" s="34">
        <v>0.5</v>
      </c>
      <c r="AN51" s="34">
        <v>1</v>
      </c>
      <c r="AO51" s="35">
        <v>0.1</v>
      </c>
      <c r="AP51" s="6">
        <v>0</v>
      </c>
      <c r="AQ51" s="26">
        <v>0.5</v>
      </c>
      <c r="AR51" s="26">
        <v>1</v>
      </c>
      <c r="AS51" s="19">
        <v>0.1</v>
      </c>
      <c r="AT51" s="26">
        <v>9.7584543228149396</v>
      </c>
      <c r="AU51" s="2">
        <v>2.5999999999999995E-2</v>
      </c>
      <c r="AV51" s="2">
        <v>0.17899999999999999</v>
      </c>
      <c r="AW51" s="2">
        <v>2.5999999999999999E-2</v>
      </c>
      <c r="AX51" s="2">
        <v>7.68</v>
      </c>
      <c r="AY51" s="2">
        <v>-3.15</v>
      </c>
      <c r="AZ51" s="2">
        <v>1E-3</v>
      </c>
      <c r="BA51" s="2">
        <v>5.0999999999999996</v>
      </c>
    </row>
    <row r="52" spans="1:53" x14ac:dyDescent="0.3">
      <c r="A52" s="1">
        <v>49</v>
      </c>
      <c r="B52" s="17">
        <v>3.02735042572021</v>
      </c>
      <c r="C52" s="17">
        <v>10.2269735336304</v>
      </c>
      <c r="D52" s="17">
        <v>1.21237432956696</v>
      </c>
      <c r="E52" s="17">
        <v>1.6607484817504901</v>
      </c>
      <c r="F52" s="17">
        <v>0.93779778480529796</v>
      </c>
      <c r="G52" s="30">
        <v>0.14092373847961401</v>
      </c>
      <c r="H52" s="30">
        <v>0.138400107622147</v>
      </c>
      <c r="I52" s="30">
        <v>9.2614355087280291</v>
      </c>
      <c r="J52" s="3">
        <v>7.1</v>
      </c>
      <c r="K52" s="23">
        <v>1023.4</v>
      </c>
      <c r="L52" s="3">
        <v>0</v>
      </c>
      <c r="M52" s="3">
        <v>1.3</v>
      </c>
      <c r="N52" s="3">
        <v>0.71</v>
      </c>
      <c r="O52" s="3">
        <v>137.52000000000001</v>
      </c>
      <c r="P52" s="3">
        <v>1.3</v>
      </c>
      <c r="Q52" s="5">
        <v>0.5625</v>
      </c>
      <c r="R52" s="3">
        <v>10.90666667</v>
      </c>
      <c r="S52" s="16">
        <v>2.9432</v>
      </c>
      <c r="T52" s="16">
        <v>2.9405999999999999</v>
      </c>
      <c r="U52" s="16">
        <v>2.9443999999999999</v>
      </c>
      <c r="V52" s="16">
        <v>2.9439000000000002</v>
      </c>
      <c r="W52" s="6">
        <v>3.5000000000000003E-2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8">
        <v>3</v>
      </c>
      <c r="AE52" s="9">
        <v>1.8</v>
      </c>
      <c r="AF52" s="19">
        <v>1.2816000000000001</v>
      </c>
      <c r="AG52" s="19">
        <v>1.4239999999999999</v>
      </c>
      <c r="AH52" s="19">
        <v>0.85440000000000005</v>
      </c>
      <c r="AI52" s="19">
        <v>0.16049999999999998</v>
      </c>
      <c r="AJ52" s="19">
        <v>0.1069</v>
      </c>
      <c r="AK52" s="8">
        <v>10.71</v>
      </c>
      <c r="AL52" s="31">
        <v>0</v>
      </c>
      <c r="AM52" s="34">
        <v>0.5</v>
      </c>
      <c r="AN52" s="34">
        <v>1</v>
      </c>
      <c r="AO52" s="35">
        <v>0.1</v>
      </c>
      <c r="AP52" s="6">
        <v>0</v>
      </c>
      <c r="AQ52" s="26">
        <v>0.5</v>
      </c>
      <c r="AR52" s="26">
        <v>1</v>
      </c>
      <c r="AS52" s="19">
        <v>0.1</v>
      </c>
      <c r="AT52" s="26">
        <v>9.6499490737915004</v>
      </c>
      <c r="AU52" s="2">
        <v>2.5999999999999995E-2</v>
      </c>
      <c r="AV52" s="2">
        <v>0.17899999999999999</v>
      </c>
      <c r="AW52" s="2">
        <v>2.5999999999999999E-2</v>
      </c>
      <c r="AX52" s="2">
        <v>7.68</v>
      </c>
      <c r="AY52" s="2">
        <v>-3.15</v>
      </c>
      <c r="AZ52" s="2">
        <v>1E-3</v>
      </c>
      <c r="BA52" s="2">
        <v>5.0999999999999996</v>
      </c>
    </row>
    <row r="53" spans="1:53" x14ac:dyDescent="0.3">
      <c r="A53" s="1">
        <v>50</v>
      </c>
      <c r="B53" s="17">
        <v>2.9969820976257302</v>
      </c>
      <c r="C53" s="17">
        <v>9.3670444488525408</v>
      </c>
      <c r="D53" s="17">
        <v>1.2117350101470901</v>
      </c>
      <c r="E53" s="17">
        <v>1.66063952445984</v>
      </c>
      <c r="F53" s="17">
        <v>0.937522232532501</v>
      </c>
      <c r="G53" s="30">
        <v>0.140761718153954</v>
      </c>
      <c r="H53" s="30">
        <v>0.13840539753437001</v>
      </c>
      <c r="I53" s="30">
        <v>9.2879915237426793</v>
      </c>
      <c r="J53" s="3">
        <v>10.7</v>
      </c>
      <c r="K53" s="23">
        <v>1017.9</v>
      </c>
      <c r="L53" s="3">
        <v>0</v>
      </c>
      <c r="M53" s="3">
        <v>1</v>
      </c>
      <c r="N53" s="3">
        <v>0.77</v>
      </c>
      <c r="O53" s="3">
        <v>99.15</v>
      </c>
      <c r="P53" s="3">
        <v>2</v>
      </c>
      <c r="Q53" s="5">
        <v>0.5</v>
      </c>
      <c r="R53" s="3">
        <v>10.793333329999999</v>
      </c>
      <c r="S53" s="16">
        <v>2.9384000000000001</v>
      </c>
      <c r="T53" s="16">
        <v>2.9443000000000001</v>
      </c>
      <c r="U53" s="16">
        <v>2.9397000000000002</v>
      </c>
      <c r="V53" s="16">
        <v>2.9392999999999998</v>
      </c>
      <c r="W53" s="6">
        <v>3.5000000000000003E-2</v>
      </c>
      <c r="X53" s="7">
        <v>0</v>
      </c>
      <c r="Y53" s="7">
        <v>57.177599999999998</v>
      </c>
      <c r="Z53" s="7">
        <v>9.8762000000000008</v>
      </c>
      <c r="AA53" s="7">
        <v>1.4870000000000001</v>
      </c>
      <c r="AB53" s="7">
        <v>1.4431</v>
      </c>
      <c r="AC53" s="7">
        <v>0.14899999999999999</v>
      </c>
      <c r="AD53" s="8">
        <v>3</v>
      </c>
      <c r="AE53" s="9">
        <v>1.8</v>
      </c>
      <c r="AF53" s="19">
        <v>1.2816000000000001</v>
      </c>
      <c r="AG53" s="19">
        <v>1.4239999999999999</v>
      </c>
      <c r="AH53" s="19">
        <v>0.85440000000000005</v>
      </c>
      <c r="AI53" s="19">
        <v>0.16049999999999998</v>
      </c>
      <c r="AJ53" s="19">
        <v>0.1069</v>
      </c>
      <c r="AK53" s="8">
        <v>10.71</v>
      </c>
      <c r="AL53" s="31">
        <v>0</v>
      </c>
      <c r="AM53" s="34">
        <v>0.5</v>
      </c>
      <c r="AN53" s="34">
        <v>1</v>
      </c>
      <c r="AO53" s="35">
        <v>0.1</v>
      </c>
      <c r="AP53" s="6">
        <v>0</v>
      </c>
      <c r="AQ53" s="26">
        <v>0.5</v>
      </c>
      <c r="AR53" s="26">
        <v>1</v>
      </c>
      <c r="AS53" s="19">
        <v>0.1</v>
      </c>
      <c r="AT53" s="26">
        <v>9.6251688003540004</v>
      </c>
      <c r="AU53" s="2">
        <v>2.5999999999999995E-2</v>
      </c>
      <c r="AV53" s="2">
        <v>0.17899999999999999</v>
      </c>
      <c r="AW53" s="2">
        <v>2.5999999999999999E-2</v>
      </c>
      <c r="AX53" s="2">
        <v>7.68</v>
      </c>
      <c r="AY53" s="2">
        <v>-3.15</v>
      </c>
      <c r="AZ53" s="2">
        <v>1E-3</v>
      </c>
      <c r="BA53" s="2">
        <v>5.0999999999999996</v>
      </c>
    </row>
    <row r="54" spans="1:53" x14ac:dyDescent="0.3">
      <c r="A54" s="1">
        <v>51</v>
      </c>
      <c r="B54" s="17">
        <v>2.67699074745178</v>
      </c>
      <c r="C54" s="17">
        <v>5.6879110336303702</v>
      </c>
      <c r="D54" s="17">
        <v>1.21510982513428</v>
      </c>
      <c r="E54" s="17">
        <v>1.6632325649261499</v>
      </c>
      <c r="F54" s="17">
        <v>0.93311786651611295</v>
      </c>
      <c r="G54" s="30">
        <v>0.14169688522815699</v>
      </c>
      <c r="H54" s="30">
        <v>0.13860473036766099</v>
      </c>
      <c r="I54" s="30">
        <v>9.6088523864746094</v>
      </c>
      <c r="J54" s="3">
        <v>10.3</v>
      </c>
      <c r="K54" s="23">
        <v>1020.6</v>
      </c>
      <c r="L54" s="3">
        <v>0</v>
      </c>
      <c r="M54" s="3">
        <v>3.1</v>
      </c>
      <c r="N54" s="3">
        <v>0.44</v>
      </c>
      <c r="O54" s="3">
        <v>109.09</v>
      </c>
      <c r="P54" s="3">
        <v>4.5999999999999996</v>
      </c>
      <c r="Q54" s="5">
        <v>0.875</v>
      </c>
      <c r="R54" s="3">
        <v>10.68</v>
      </c>
      <c r="S54" s="16">
        <v>2.9220000000000002</v>
      </c>
      <c r="T54" s="16">
        <v>2.9226000000000001</v>
      </c>
      <c r="U54" s="16">
        <v>2.9235000000000002</v>
      </c>
      <c r="V54" s="16">
        <v>2.9218999999999999</v>
      </c>
      <c r="W54" s="6">
        <v>3.5000000000000003E-2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8">
        <v>3</v>
      </c>
      <c r="AE54" s="9">
        <v>1.8</v>
      </c>
      <c r="AF54" s="19">
        <v>1.2816000000000001</v>
      </c>
      <c r="AG54" s="19">
        <v>1.4239999999999999</v>
      </c>
      <c r="AH54" s="19">
        <v>0.85440000000000005</v>
      </c>
      <c r="AI54" s="19">
        <v>0.16049999999999998</v>
      </c>
      <c r="AJ54" s="19">
        <v>0.1069</v>
      </c>
      <c r="AK54" s="8">
        <v>10.71</v>
      </c>
      <c r="AL54" s="31">
        <v>0</v>
      </c>
      <c r="AM54" s="34">
        <v>0.5</v>
      </c>
      <c r="AN54" s="34">
        <v>1</v>
      </c>
      <c r="AO54" s="35">
        <v>0.1</v>
      </c>
      <c r="AP54" s="6">
        <v>0</v>
      </c>
      <c r="AQ54" s="26">
        <v>0.5</v>
      </c>
      <c r="AR54" s="26">
        <v>1</v>
      </c>
      <c r="AS54" s="19">
        <v>0.1</v>
      </c>
      <c r="AT54" s="26">
        <v>9.8913621902465803</v>
      </c>
      <c r="AU54" s="2">
        <v>2.5999999999999995E-2</v>
      </c>
      <c r="AV54" s="2">
        <v>0.17899999999999999</v>
      </c>
      <c r="AW54" s="2">
        <v>2.5999999999999999E-2</v>
      </c>
      <c r="AX54" s="2">
        <v>7.68</v>
      </c>
      <c r="AY54" s="2">
        <v>-3.15</v>
      </c>
      <c r="AZ54" s="2">
        <v>1E-3</v>
      </c>
      <c r="BA54" s="2">
        <v>5.0999999999999996</v>
      </c>
    </row>
    <row r="55" spans="1:53" x14ac:dyDescent="0.3">
      <c r="A55" s="1">
        <v>52</v>
      </c>
      <c r="B55" s="17">
        <v>2.2415001392364502</v>
      </c>
      <c r="C55" s="17">
        <v>4.6518583297729501</v>
      </c>
      <c r="D55" s="17">
        <v>1.22187387943268</v>
      </c>
      <c r="E55" s="17">
        <v>1.6695976257324201</v>
      </c>
      <c r="F55" s="17">
        <v>0.92494308948516801</v>
      </c>
      <c r="G55" s="30">
        <v>0.14355880022049</v>
      </c>
      <c r="H55" s="30">
        <v>0.13911412656307201</v>
      </c>
      <c r="I55" s="30">
        <v>10.216566085815399</v>
      </c>
      <c r="J55" s="3">
        <v>5.6</v>
      </c>
      <c r="K55" s="23">
        <v>1025.5</v>
      </c>
      <c r="L55" s="3">
        <v>0</v>
      </c>
      <c r="M55" s="3">
        <v>2</v>
      </c>
      <c r="N55" s="3">
        <v>0.59</v>
      </c>
      <c r="O55" s="3">
        <v>134.91</v>
      </c>
      <c r="P55" s="3">
        <v>1.4</v>
      </c>
      <c r="Q55" s="5">
        <v>0.9375</v>
      </c>
      <c r="R55" s="3">
        <v>10.56666667</v>
      </c>
      <c r="S55" s="16">
        <v>2.9119999999999999</v>
      </c>
      <c r="T55" s="16">
        <v>2.9150999999999998</v>
      </c>
      <c r="U55" s="16">
        <v>2.9131</v>
      </c>
      <c r="V55" s="16">
        <v>2.9123999999999999</v>
      </c>
      <c r="W55" s="6">
        <v>3.5000000000000003E-2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8">
        <v>3</v>
      </c>
      <c r="AE55" s="9">
        <v>1.8</v>
      </c>
      <c r="AF55" s="19">
        <v>1.2816000000000001</v>
      </c>
      <c r="AG55" s="19">
        <v>1.4239999999999999</v>
      </c>
      <c r="AH55" s="19">
        <v>0.85440000000000005</v>
      </c>
      <c r="AI55" s="19">
        <v>0.16049999999999998</v>
      </c>
      <c r="AJ55" s="19">
        <v>0.1069</v>
      </c>
      <c r="AK55" s="8">
        <v>10.71</v>
      </c>
      <c r="AL55" s="31">
        <v>0</v>
      </c>
      <c r="AM55" s="34">
        <v>0.5</v>
      </c>
      <c r="AN55" s="34">
        <v>1</v>
      </c>
      <c r="AO55" s="35">
        <v>0.1</v>
      </c>
      <c r="AP55" s="6">
        <v>0</v>
      </c>
      <c r="AQ55" s="26">
        <v>0.5</v>
      </c>
      <c r="AR55" s="26">
        <v>1</v>
      </c>
      <c r="AS55" s="19">
        <v>0.1</v>
      </c>
      <c r="AT55" s="26">
        <v>10.419145584106399</v>
      </c>
      <c r="AU55" s="2">
        <v>2.5999999999999995E-2</v>
      </c>
      <c r="AV55" s="2">
        <v>0.17899999999999999</v>
      </c>
      <c r="AW55" s="2">
        <v>2.5999999999999999E-2</v>
      </c>
      <c r="AX55" s="2">
        <v>7.68</v>
      </c>
      <c r="AY55" s="2">
        <v>-3.15</v>
      </c>
      <c r="AZ55" s="2">
        <v>1E-3</v>
      </c>
      <c r="BA55" s="2">
        <v>5.0999999999999996</v>
      </c>
    </row>
    <row r="56" spans="1:53" x14ac:dyDescent="0.3">
      <c r="A56" s="1">
        <v>53</v>
      </c>
      <c r="B56" s="17">
        <v>1.8987795114517201</v>
      </c>
      <c r="C56" s="17">
        <v>5.2032136917114302</v>
      </c>
      <c r="D56" s="17">
        <v>1.2280508279800399</v>
      </c>
      <c r="E56" s="17">
        <v>1.6725823879241899</v>
      </c>
      <c r="F56" s="17">
        <v>0.91762667894363403</v>
      </c>
      <c r="G56" s="30">
        <v>0.145261481404305</v>
      </c>
      <c r="H56" s="30">
        <v>0.13930951058864599</v>
      </c>
      <c r="I56" s="30">
        <v>10.446383476257299</v>
      </c>
      <c r="J56" s="3">
        <v>6.1</v>
      </c>
      <c r="K56" s="23">
        <v>1025.9000000000001</v>
      </c>
      <c r="L56" s="3">
        <v>0</v>
      </c>
      <c r="M56" s="3">
        <v>1.3</v>
      </c>
      <c r="N56" s="3">
        <v>0.7</v>
      </c>
      <c r="O56" s="3">
        <v>129.33000000000001</v>
      </c>
      <c r="P56" s="3">
        <v>1.3</v>
      </c>
      <c r="Q56" s="5">
        <v>0.3125</v>
      </c>
      <c r="R56" s="3">
        <v>10.45333333</v>
      </c>
      <c r="S56" s="16">
        <v>2.93</v>
      </c>
      <c r="T56" s="16">
        <v>2.9272</v>
      </c>
      <c r="U56" s="16">
        <v>2.9308999999999998</v>
      </c>
      <c r="V56" s="16">
        <v>2.9304999999999999</v>
      </c>
      <c r="W56" s="6">
        <v>3.5000000000000003E-2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8">
        <v>3</v>
      </c>
      <c r="AE56" s="9">
        <v>1.8</v>
      </c>
      <c r="AF56" s="19">
        <v>1.2816000000000001</v>
      </c>
      <c r="AG56" s="19">
        <v>1.4239999999999999</v>
      </c>
      <c r="AH56" s="19">
        <v>0.85440000000000005</v>
      </c>
      <c r="AI56" s="19">
        <v>0.16049999999999998</v>
      </c>
      <c r="AJ56" s="19">
        <v>0.1069</v>
      </c>
      <c r="AK56" s="8">
        <v>10.71</v>
      </c>
      <c r="AL56" s="31">
        <v>0</v>
      </c>
      <c r="AM56" s="34">
        <v>0.5</v>
      </c>
      <c r="AN56" s="34">
        <v>1</v>
      </c>
      <c r="AO56" s="35">
        <v>0.1</v>
      </c>
      <c r="AP56" s="6">
        <v>0</v>
      </c>
      <c r="AQ56" s="26">
        <v>0.5</v>
      </c>
      <c r="AR56" s="26">
        <v>1</v>
      </c>
      <c r="AS56" s="19">
        <v>0.1</v>
      </c>
      <c r="AT56" s="26">
        <v>10.587670326232899</v>
      </c>
      <c r="AU56" s="2">
        <v>2.5999999999999995E-2</v>
      </c>
      <c r="AV56" s="2">
        <v>0.17899999999999999</v>
      </c>
      <c r="AW56" s="2">
        <v>2.5999999999999999E-2</v>
      </c>
      <c r="AX56" s="2">
        <v>7.68</v>
      </c>
      <c r="AY56" s="2">
        <v>-3.15</v>
      </c>
      <c r="AZ56" s="2">
        <v>1E-3</v>
      </c>
      <c r="BA56" s="2">
        <v>5.0999999999999996</v>
      </c>
    </row>
    <row r="57" spans="1:53" x14ac:dyDescent="0.3">
      <c r="A57" s="1">
        <v>54</v>
      </c>
      <c r="B57" s="17">
        <v>1.8230628967285201</v>
      </c>
      <c r="C57" s="17">
        <v>6.6915326118469203</v>
      </c>
      <c r="D57" s="17">
        <v>1.22785651683807</v>
      </c>
      <c r="E57" s="17">
        <v>1.6721148490905799</v>
      </c>
      <c r="F57" s="17">
        <v>0.91772675514221203</v>
      </c>
      <c r="G57" s="30">
        <v>0.14534644782543199</v>
      </c>
      <c r="H57" s="30">
        <v>0.13929581642150901</v>
      </c>
      <c r="I57" s="30">
        <v>10.241260528564499</v>
      </c>
      <c r="J57" s="3">
        <v>6.8</v>
      </c>
      <c r="K57" s="23">
        <v>1026.9000000000001</v>
      </c>
      <c r="L57" s="3">
        <v>0</v>
      </c>
      <c r="M57" s="3">
        <v>1.3</v>
      </c>
      <c r="N57" s="3">
        <v>0.76</v>
      </c>
      <c r="O57" s="3">
        <v>111.87</v>
      </c>
      <c r="P57" s="3">
        <v>2.1</v>
      </c>
      <c r="Q57" s="5">
        <v>0.375</v>
      </c>
      <c r="R57" s="3">
        <v>10.34</v>
      </c>
      <c r="S57" s="16">
        <v>2.9014000000000002</v>
      </c>
      <c r="T57" s="16">
        <v>2.9064000000000001</v>
      </c>
      <c r="U57" s="16">
        <v>2.9020000000000001</v>
      </c>
      <c r="V57" s="16">
        <v>2.9016999999999999</v>
      </c>
      <c r="W57" s="6">
        <v>3.5000000000000003E-2</v>
      </c>
      <c r="X57" s="7">
        <v>0</v>
      </c>
      <c r="Y57" s="7">
        <v>13.5396</v>
      </c>
      <c r="Z57" s="7">
        <v>2.0142000000000002</v>
      </c>
      <c r="AA57" s="7">
        <v>0.59750000000000003</v>
      </c>
      <c r="AB57" s="7">
        <v>0.42170000000000002</v>
      </c>
      <c r="AC57" s="7">
        <v>4.1099999999999998E-2</v>
      </c>
      <c r="AD57" s="8">
        <v>3</v>
      </c>
      <c r="AE57" s="9">
        <v>1.8</v>
      </c>
      <c r="AF57" s="19">
        <v>1.2816000000000001</v>
      </c>
      <c r="AG57" s="19">
        <v>1.4239999999999999</v>
      </c>
      <c r="AH57" s="19">
        <v>0.85440000000000005</v>
      </c>
      <c r="AI57" s="19">
        <v>0.16049999999999998</v>
      </c>
      <c r="AJ57" s="19">
        <v>0.1069</v>
      </c>
      <c r="AK57" s="8">
        <v>10.71</v>
      </c>
      <c r="AL57" s="31">
        <v>0</v>
      </c>
      <c r="AM57" s="34">
        <v>0.5</v>
      </c>
      <c r="AN57" s="34">
        <v>1</v>
      </c>
      <c r="AO57" s="35">
        <v>0.1</v>
      </c>
      <c r="AP57" s="6">
        <v>0</v>
      </c>
      <c r="AQ57" s="26">
        <v>0.5</v>
      </c>
      <c r="AR57" s="26">
        <v>1</v>
      </c>
      <c r="AS57" s="19">
        <v>0.1</v>
      </c>
      <c r="AT57" s="26">
        <v>10.5634088516235</v>
      </c>
      <c r="AU57" s="2">
        <v>2.5999999999999995E-2</v>
      </c>
      <c r="AV57" s="2">
        <v>0.17899999999999999</v>
      </c>
      <c r="AW57" s="2">
        <v>2.5999999999999999E-2</v>
      </c>
      <c r="AX57" s="2">
        <v>7.68</v>
      </c>
      <c r="AY57" s="2">
        <v>-3.15</v>
      </c>
      <c r="AZ57" s="2">
        <v>1E-3</v>
      </c>
      <c r="BA57" s="2">
        <v>5.0999999999999996</v>
      </c>
    </row>
    <row r="58" spans="1:53" x14ac:dyDescent="0.3">
      <c r="A58" s="1">
        <v>55</v>
      </c>
      <c r="B58" s="17">
        <v>2.0661163330078098</v>
      </c>
      <c r="C58" s="17">
        <v>8.1941032409668004</v>
      </c>
      <c r="D58" s="17">
        <v>1.2403637170791599</v>
      </c>
      <c r="E58" s="17">
        <v>1.6554656028747601</v>
      </c>
      <c r="F58" s="17">
        <v>0.91429424285888705</v>
      </c>
      <c r="G58" s="30">
        <v>0.14959883689880399</v>
      </c>
      <c r="H58" s="30">
        <v>0.137657284736633</v>
      </c>
      <c r="I58" s="30">
        <v>9.6523504257202095</v>
      </c>
      <c r="J58" s="3">
        <v>9.3000000000000007</v>
      </c>
      <c r="K58" s="23">
        <v>1023.2</v>
      </c>
      <c r="L58" s="3">
        <v>6.1</v>
      </c>
      <c r="M58" s="3">
        <v>1.5</v>
      </c>
      <c r="N58" s="3">
        <v>0.92</v>
      </c>
      <c r="O58" s="3">
        <v>22.64</v>
      </c>
      <c r="P58" s="3">
        <v>1.9</v>
      </c>
      <c r="Q58" s="5">
        <v>0.375</v>
      </c>
      <c r="R58" s="3">
        <v>10.22666667</v>
      </c>
      <c r="S58" s="16">
        <v>2.9135</v>
      </c>
      <c r="T58" s="16">
        <v>2.9089999999999998</v>
      </c>
      <c r="U58" s="16">
        <v>2.9142000000000001</v>
      </c>
      <c r="V58" s="16">
        <v>2.9138000000000002</v>
      </c>
      <c r="W58" s="6">
        <v>3.5000000000000003E-2</v>
      </c>
      <c r="X58" s="7">
        <v>0.26960000000000001</v>
      </c>
      <c r="Y58" s="7">
        <v>65.697699999999998</v>
      </c>
      <c r="Z58" s="7">
        <v>7.3048999999999999</v>
      </c>
      <c r="AA58" s="7">
        <v>2.4011999999999998</v>
      </c>
      <c r="AB58" s="7">
        <v>1.6798999999999999</v>
      </c>
      <c r="AC58" s="7">
        <v>0.16259999999999999</v>
      </c>
      <c r="AD58" s="8">
        <v>3</v>
      </c>
      <c r="AE58" s="9">
        <v>1.8</v>
      </c>
      <c r="AF58" s="19">
        <v>1.2816000000000001</v>
      </c>
      <c r="AG58" s="19">
        <v>1.4239999999999999</v>
      </c>
      <c r="AH58" s="19">
        <v>0.85440000000000005</v>
      </c>
      <c r="AI58" s="19">
        <v>0.16049999999999998</v>
      </c>
      <c r="AJ58" s="19">
        <v>0.1069</v>
      </c>
      <c r="AK58" s="8">
        <v>10.71</v>
      </c>
      <c r="AL58" s="31">
        <v>0</v>
      </c>
      <c r="AM58" s="34">
        <v>0.5</v>
      </c>
      <c r="AN58" s="34">
        <v>1</v>
      </c>
      <c r="AO58" s="35">
        <v>0.1</v>
      </c>
      <c r="AP58" s="6">
        <v>0</v>
      </c>
      <c r="AQ58" s="26">
        <v>0.5</v>
      </c>
      <c r="AR58" s="26">
        <v>1</v>
      </c>
      <c r="AS58" s="19">
        <v>0.1</v>
      </c>
      <c r="AT58" s="26">
        <v>9.7031888961791992</v>
      </c>
      <c r="AU58" s="2">
        <v>2.5999999999999995E-2</v>
      </c>
      <c r="AV58" s="2">
        <v>0.17899999999999999</v>
      </c>
      <c r="AW58" s="2">
        <v>2.5999999999999999E-2</v>
      </c>
      <c r="AX58" s="2">
        <v>7.68</v>
      </c>
      <c r="AY58" s="2">
        <v>-3.15</v>
      </c>
      <c r="AZ58" s="2">
        <v>1E-3</v>
      </c>
      <c r="BA58" s="2">
        <v>5.0999999999999996</v>
      </c>
    </row>
    <row r="59" spans="1:53" x14ac:dyDescent="0.3">
      <c r="A59" s="1">
        <v>56</v>
      </c>
      <c r="B59" s="17">
        <v>2.0332121849060099</v>
      </c>
      <c r="C59" s="17">
        <v>7.7966585159301802</v>
      </c>
      <c r="D59" s="17">
        <v>1.37415587902069</v>
      </c>
      <c r="E59" s="17">
        <v>1.67581355571747</v>
      </c>
      <c r="F59" s="17">
        <v>0.89871931076049805</v>
      </c>
      <c r="G59" s="30">
        <v>0.182204559445381</v>
      </c>
      <c r="H59" s="30">
        <v>0.13865622878074599</v>
      </c>
      <c r="I59" s="30">
        <v>9.2967195510864293</v>
      </c>
      <c r="J59" s="3">
        <v>10</v>
      </c>
      <c r="K59" s="23">
        <v>1025.4000000000001</v>
      </c>
      <c r="L59" s="3">
        <v>1.6</v>
      </c>
      <c r="M59" s="3">
        <v>0.4</v>
      </c>
      <c r="N59" s="3">
        <v>0.96</v>
      </c>
      <c r="O59" s="3">
        <v>22.43</v>
      </c>
      <c r="P59" s="3">
        <v>1</v>
      </c>
      <c r="Q59" s="5">
        <v>0.375</v>
      </c>
      <c r="R59" s="3">
        <v>10.11333333</v>
      </c>
      <c r="S59" s="16">
        <v>2.8847999999999998</v>
      </c>
      <c r="T59" s="16">
        <v>2.8814000000000002</v>
      </c>
      <c r="U59" s="16">
        <v>2.8856999999999999</v>
      </c>
      <c r="V59" s="16">
        <v>2.8851</v>
      </c>
      <c r="W59" s="6">
        <v>3.5000000000000003E-2</v>
      </c>
      <c r="X59" s="7">
        <v>3.5499999999999997E-2</v>
      </c>
      <c r="Y59" s="7">
        <v>51.479500000000002</v>
      </c>
      <c r="Z59" s="7">
        <v>8.1029999999999998</v>
      </c>
      <c r="AA59" s="7">
        <v>2.2172000000000001</v>
      </c>
      <c r="AB59" s="7">
        <v>1.7056</v>
      </c>
      <c r="AC59" s="7">
        <v>0.1628</v>
      </c>
      <c r="AD59" s="8">
        <v>3</v>
      </c>
      <c r="AE59" s="9">
        <v>1.8</v>
      </c>
      <c r="AF59" s="19">
        <v>1.2816000000000001</v>
      </c>
      <c r="AG59" s="19">
        <v>1.4239999999999999</v>
      </c>
      <c r="AH59" s="19">
        <v>0.85440000000000005</v>
      </c>
      <c r="AI59" s="19">
        <v>0.16049999999999998</v>
      </c>
      <c r="AJ59" s="19">
        <v>0.1069</v>
      </c>
      <c r="AK59" s="8">
        <v>10.71</v>
      </c>
      <c r="AL59" s="31">
        <v>0</v>
      </c>
      <c r="AM59" s="34">
        <v>0.5</v>
      </c>
      <c r="AN59" s="34">
        <v>1</v>
      </c>
      <c r="AO59" s="35">
        <v>0.1</v>
      </c>
      <c r="AP59" s="6">
        <v>0</v>
      </c>
      <c r="AQ59" s="26">
        <v>0.5</v>
      </c>
      <c r="AR59" s="26">
        <v>1</v>
      </c>
      <c r="AS59" s="19">
        <v>0.1</v>
      </c>
      <c r="AT59" s="26">
        <v>9.2783203125</v>
      </c>
      <c r="AU59" s="2">
        <v>2.5999999999999995E-2</v>
      </c>
      <c r="AV59" s="2">
        <v>0.17899999999999999</v>
      </c>
      <c r="AW59" s="2">
        <v>2.5999999999999999E-2</v>
      </c>
      <c r="AX59" s="2">
        <v>7.68</v>
      </c>
      <c r="AY59" s="2">
        <v>-3.15</v>
      </c>
      <c r="AZ59" s="2">
        <v>1E-3</v>
      </c>
      <c r="BA59" s="2">
        <v>5.0999999999999996</v>
      </c>
    </row>
    <row r="60" spans="1:53" x14ac:dyDescent="0.3">
      <c r="A60" s="1">
        <v>57</v>
      </c>
      <c r="B60" s="17">
        <v>1.82979393005371</v>
      </c>
      <c r="C60" s="17">
        <v>6.8850073814392099</v>
      </c>
      <c r="D60" s="17">
        <v>1.30069136619568</v>
      </c>
      <c r="E60" s="17">
        <v>1.672611951828</v>
      </c>
      <c r="F60" s="17">
        <v>0.90633749961853005</v>
      </c>
      <c r="G60" s="30">
        <v>0.166580930352211</v>
      </c>
      <c r="H60" s="30">
        <v>0.139112323522568</v>
      </c>
      <c r="I60" s="30">
        <v>9.5610036849975604</v>
      </c>
      <c r="J60" s="3">
        <v>9.1</v>
      </c>
      <c r="K60" s="23">
        <v>1025.3</v>
      </c>
      <c r="L60" s="3">
        <v>1.2</v>
      </c>
      <c r="M60" s="3">
        <v>0.8</v>
      </c>
      <c r="N60" s="3">
        <v>0.9</v>
      </c>
      <c r="O60" s="3">
        <v>12.23</v>
      </c>
      <c r="P60" s="3">
        <v>2.7</v>
      </c>
      <c r="Q60" s="5">
        <v>0.9375</v>
      </c>
      <c r="R60" s="3">
        <v>10</v>
      </c>
      <c r="S60" s="16">
        <v>2.8496999999999999</v>
      </c>
      <c r="T60" s="16">
        <v>2.8475999999999999</v>
      </c>
      <c r="U60" s="16">
        <v>2.8491</v>
      </c>
      <c r="V60" s="16">
        <v>2.8479999999999999</v>
      </c>
      <c r="W60" s="6">
        <v>3.5000000000000003E-2</v>
      </c>
      <c r="X60" s="7">
        <v>2.3900000000000001E-2</v>
      </c>
      <c r="Y60" s="7">
        <v>56.1432</v>
      </c>
      <c r="Z60" s="7">
        <v>8.6510999999999996</v>
      </c>
      <c r="AA60" s="7">
        <v>2.2324000000000002</v>
      </c>
      <c r="AB60" s="7">
        <v>1.8035000000000001</v>
      </c>
      <c r="AC60" s="7">
        <v>0.1658</v>
      </c>
      <c r="AD60" s="8">
        <v>3</v>
      </c>
      <c r="AE60" s="9">
        <v>1.8</v>
      </c>
      <c r="AF60" s="19">
        <v>1.2816000000000001</v>
      </c>
      <c r="AG60" s="19">
        <v>1.4239999999999999</v>
      </c>
      <c r="AH60" s="19">
        <v>0.85440000000000005</v>
      </c>
      <c r="AI60" s="19">
        <v>0.16049999999999998</v>
      </c>
      <c r="AJ60" s="19">
        <v>0.1069</v>
      </c>
      <c r="AK60" s="8">
        <v>10.71</v>
      </c>
      <c r="AL60" s="31">
        <v>0</v>
      </c>
      <c r="AM60" s="34">
        <v>0.5</v>
      </c>
      <c r="AN60" s="34">
        <v>1</v>
      </c>
      <c r="AO60" s="35">
        <v>0.1</v>
      </c>
      <c r="AP60" s="6">
        <v>0</v>
      </c>
      <c r="AQ60" s="26">
        <v>0.5</v>
      </c>
      <c r="AR60" s="26">
        <v>1</v>
      </c>
      <c r="AS60" s="19">
        <v>0.1</v>
      </c>
      <c r="AT60" s="26">
        <v>9.8188714981079102</v>
      </c>
      <c r="AU60" s="2">
        <v>2.5999999999999995E-2</v>
      </c>
      <c r="AV60" s="2">
        <v>0.17899999999999999</v>
      </c>
      <c r="AW60" s="2">
        <v>2.5999999999999999E-2</v>
      </c>
      <c r="AX60" s="2">
        <v>7.68</v>
      </c>
      <c r="AY60" s="2">
        <v>-3.15</v>
      </c>
      <c r="AZ60" s="2">
        <v>1E-3</v>
      </c>
      <c r="BA60" s="2">
        <v>5.0999999999999996</v>
      </c>
    </row>
    <row r="61" spans="1:53" x14ac:dyDescent="0.3">
      <c r="A61" s="1">
        <v>58</v>
      </c>
      <c r="B61" s="17">
        <v>1.6916981935501101</v>
      </c>
      <c r="C61" s="17">
        <v>6.6837806701660201</v>
      </c>
      <c r="D61" s="17">
        <v>1.29211926460266</v>
      </c>
      <c r="E61" s="17">
        <v>1.67922174930573</v>
      </c>
      <c r="F61" s="17">
        <v>0.906752228736877</v>
      </c>
      <c r="G61" s="30">
        <v>0.16477048397064201</v>
      </c>
      <c r="H61" s="30">
        <v>0.13981387019157401</v>
      </c>
      <c r="I61" s="30">
        <v>9.8072299957275408</v>
      </c>
      <c r="J61" s="3">
        <v>6.1</v>
      </c>
      <c r="K61" s="23">
        <v>1026.8</v>
      </c>
      <c r="L61" s="3">
        <v>0</v>
      </c>
      <c r="M61" s="3">
        <v>1.7</v>
      </c>
      <c r="N61" s="3">
        <v>0.77</v>
      </c>
      <c r="O61" s="3">
        <v>103.22</v>
      </c>
      <c r="P61" s="3">
        <v>2.5</v>
      </c>
      <c r="Q61" s="5">
        <v>0.9375</v>
      </c>
      <c r="R61" s="3">
        <v>9.8981250000000003</v>
      </c>
      <c r="S61" s="16">
        <v>2.8466</v>
      </c>
      <c r="T61" s="16">
        <v>2.8512</v>
      </c>
      <c r="U61" s="16">
        <v>2.8473000000000002</v>
      </c>
      <c r="V61" s="16">
        <v>2.8462999999999998</v>
      </c>
      <c r="W61" s="6">
        <v>3.5000000000000003E-2</v>
      </c>
      <c r="X61" s="7">
        <v>0</v>
      </c>
      <c r="Y61" s="7">
        <v>35.942100000000003</v>
      </c>
      <c r="Z61" s="7">
        <v>5.1378000000000004</v>
      </c>
      <c r="AA61" s="7">
        <v>1.5362</v>
      </c>
      <c r="AB61" s="7">
        <v>1.1877</v>
      </c>
      <c r="AC61" s="7">
        <v>0.1125</v>
      </c>
      <c r="AD61" s="8">
        <v>3</v>
      </c>
      <c r="AE61" s="9">
        <v>1.8</v>
      </c>
      <c r="AF61" s="19">
        <v>1.2816000000000001</v>
      </c>
      <c r="AG61" s="19">
        <v>1.4239999999999999</v>
      </c>
      <c r="AH61" s="19">
        <v>0.85440000000000005</v>
      </c>
      <c r="AI61" s="19">
        <v>0.16049999999999998</v>
      </c>
      <c r="AJ61" s="19">
        <v>0.1069</v>
      </c>
      <c r="AK61" s="8">
        <v>10.71</v>
      </c>
      <c r="AL61" s="31">
        <v>0</v>
      </c>
      <c r="AM61" s="34">
        <v>0.5</v>
      </c>
      <c r="AN61" s="34">
        <v>1</v>
      </c>
      <c r="AO61" s="35">
        <v>0.1</v>
      </c>
      <c r="AP61" s="6">
        <v>0</v>
      </c>
      <c r="AQ61" s="26">
        <v>0.5</v>
      </c>
      <c r="AR61" s="26">
        <v>1</v>
      </c>
      <c r="AS61" s="19">
        <v>0.1</v>
      </c>
      <c r="AT61" s="26">
        <v>10.1262369155884</v>
      </c>
      <c r="AU61" s="2">
        <v>2.5999999999999995E-2</v>
      </c>
      <c r="AV61" s="2">
        <v>0.17899999999999999</v>
      </c>
      <c r="AW61" s="2">
        <v>2.5999999999999999E-2</v>
      </c>
      <c r="AX61" s="2">
        <v>7.68</v>
      </c>
      <c r="AY61" s="2">
        <v>-3.15</v>
      </c>
      <c r="AZ61" s="2">
        <v>1E-3</v>
      </c>
      <c r="BA61" s="2">
        <v>5.0999999999999996</v>
      </c>
    </row>
    <row r="62" spans="1:53" x14ac:dyDescent="0.3">
      <c r="A62" s="1">
        <v>59</v>
      </c>
      <c r="B62" s="17">
        <v>1.6525019407272299</v>
      </c>
      <c r="C62" s="17">
        <v>7.2131919860839799</v>
      </c>
      <c r="D62" s="17">
        <v>1.2528282403945901</v>
      </c>
      <c r="E62" s="17">
        <v>1.67450523376465</v>
      </c>
      <c r="F62" s="17">
        <v>0.91508036851882901</v>
      </c>
      <c r="G62" s="30">
        <v>0.15300793945789301</v>
      </c>
      <c r="H62" s="30">
        <v>0.13970343768596599</v>
      </c>
      <c r="I62" s="30">
        <v>9.8976898193359393</v>
      </c>
      <c r="J62" s="3">
        <v>6.4</v>
      </c>
      <c r="K62" s="23">
        <v>1025.2</v>
      </c>
      <c r="L62" s="3">
        <v>0</v>
      </c>
      <c r="M62" s="3">
        <v>1.3</v>
      </c>
      <c r="N62" s="3">
        <v>0.75</v>
      </c>
      <c r="O62" s="3">
        <v>114.96</v>
      </c>
      <c r="P62" s="3">
        <v>2.4</v>
      </c>
      <c r="Q62" s="5">
        <v>0.3125</v>
      </c>
      <c r="R62" s="3">
        <v>9.7962500000000006</v>
      </c>
      <c r="S62" s="16">
        <v>2.8938999999999999</v>
      </c>
      <c r="T62" s="16">
        <v>2.8990999999999998</v>
      </c>
      <c r="U62" s="16">
        <v>2.8963000000000001</v>
      </c>
      <c r="V62" s="16">
        <v>2.8959000000000001</v>
      </c>
      <c r="W62" s="6">
        <v>3.5000000000000003E-2</v>
      </c>
      <c r="X62" s="7">
        <v>0</v>
      </c>
      <c r="Y62" s="7">
        <v>35.255899999999997</v>
      </c>
      <c r="Z62" s="7">
        <v>4.8297999999999996</v>
      </c>
      <c r="AA62" s="7">
        <v>1.8839999999999999</v>
      </c>
      <c r="AB62" s="7">
        <v>1.2762</v>
      </c>
      <c r="AC62" s="7">
        <v>0.1105</v>
      </c>
      <c r="AD62" s="8">
        <v>3</v>
      </c>
      <c r="AE62" s="9">
        <v>1.8</v>
      </c>
      <c r="AF62" s="19">
        <v>1.2816000000000001</v>
      </c>
      <c r="AG62" s="19">
        <v>1.4239999999999999</v>
      </c>
      <c r="AH62" s="19">
        <v>0.85440000000000005</v>
      </c>
      <c r="AI62" s="19">
        <v>0.16049999999999998</v>
      </c>
      <c r="AJ62" s="19">
        <v>0.1069</v>
      </c>
      <c r="AK62" s="8">
        <v>10.71</v>
      </c>
      <c r="AL62" s="31">
        <v>0</v>
      </c>
      <c r="AM62" s="34">
        <v>0.5</v>
      </c>
      <c r="AN62" s="34">
        <v>1</v>
      </c>
      <c r="AO62" s="35">
        <v>0.1</v>
      </c>
      <c r="AP62" s="6">
        <v>0</v>
      </c>
      <c r="AQ62" s="26">
        <v>0.5</v>
      </c>
      <c r="AR62" s="26">
        <v>1</v>
      </c>
      <c r="AS62" s="19">
        <v>0.1</v>
      </c>
      <c r="AT62" s="26">
        <v>10.235022544860801</v>
      </c>
      <c r="AU62" s="2">
        <v>2.5999999999999995E-2</v>
      </c>
      <c r="AV62" s="2">
        <v>0.17899999999999999</v>
      </c>
      <c r="AW62" s="2">
        <v>2.5999999999999999E-2</v>
      </c>
      <c r="AX62" s="2">
        <v>7.68</v>
      </c>
      <c r="AY62" s="2">
        <v>-3.15</v>
      </c>
      <c r="AZ62" s="2">
        <v>1E-3</v>
      </c>
      <c r="BA62" s="2">
        <v>5.0999999999999996</v>
      </c>
    </row>
    <row r="63" spans="1:53" x14ac:dyDescent="0.3">
      <c r="A63" s="1">
        <v>60</v>
      </c>
      <c r="B63" s="17">
        <v>1.7576876878738401</v>
      </c>
      <c r="C63" s="17">
        <v>7.5634474754333496</v>
      </c>
      <c r="D63" s="17">
        <v>1.2347772121429399</v>
      </c>
      <c r="E63" s="17">
        <v>1.6696085929870601</v>
      </c>
      <c r="F63" s="17">
        <v>0.92072349786758401</v>
      </c>
      <c r="G63" s="30">
        <v>0.14764627814292899</v>
      </c>
      <c r="H63" s="30">
        <v>0.13933256268501301</v>
      </c>
      <c r="I63" s="30">
        <v>9.8498716354370099</v>
      </c>
      <c r="J63" s="3">
        <v>9.6</v>
      </c>
      <c r="K63" s="23">
        <v>1022.7</v>
      </c>
      <c r="L63" s="3">
        <v>0</v>
      </c>
      <c r="M63" s="3">
        <v>1.1000000000000001</v>
      </c>
      <c r="N63" s="3">
        <v>0.81</v>
      </c>
      <c r="O63" s="3">
        <v>37.76</v>
      </c>
      <c r="P63" s="3">
        <v>2</v>
      </c>
      <c r="Q63" s="5">
        <v>0.375</v>
      </c>
      <c r="R63" s="3">
        <v>9.6943750000000009</v>
      </c>
      <c r="S63" s="16">
        <v>2.8948</v>
      </c>
      <c r="T63" s="16">
        <v>2.8988</v>
      </c>
      <c r="U63" s="16">
        <v>2.8969</v>
      </c>
      <c r="V63" s="16">
        <v>2.8965000000000001</v>
      </c>
      <c r="W63" s="6">
        <v>3.5000000000000003E-2</v>
      </c>
      <c r="X63" s="7">
        <v>0</v>
      </c>
      <c r="Y63" s="7">
        <v>59.763399999999997</v>
      </c>
      <c r="Z63" s="7">
        <v>9.1045999999999996</v>
      </c>
      <c r="AA63" s="7">
        <v>2.0133000000000001</v>
      </c>
      <c r="AB63" s="7">
        <v>1.7495000000000001</v>
      </c>
      <c r="AC63" s="7">
        <v>0.16170000000000001</v>
      </c>
      <c r="AD63" s="8">
        <v>3</v>
      </c>
      <c r="AE63" s="9">
        <v>1.8</v>
      </c>
      <c r="AF63" s="19">
        <v>1.2816000000000001</v>
      </c>
      <c r="AG63" s="19">
        <v>1.4239999999999999</v>
      </c>
      <c r="AH63" s="19">
        <v>0.85440000000000005</v>
      </c>
      <c r="AI63" s="19">
        <v>0.16049999999999998</v>
      </c>
      <c r="AJ63" s="19">
        <v>0.1069</v>
      </c>
      <c r="AK63" s="8">
        <v>10.71</v>
      </c>
      <c r="AL63" s="31">
        <v>0</v>
      </c>
      <c r="AM63" s="34">
        <v>0.5</v>
      </c>
      <c r="AN63" s="34">
        <v>1</v>
      </c>
      <c r="AO63" s="35">
        <v>0.1</v>
      </c>
      <c r="AP63" s="6">
        <v>0</v>
      </c>
      <c r="AQ63" s="26">
        <v>0.5</v>
      </c>
      <c r="AR63" s="26">
        <v>1</v>
      </c>
      <c r="AS63" s="19">
        <v>0.1</v>
      </c>
      <c r="AT63" s="26">
        <v>10.212644577026399</v>
      </c>
      <c r="AU63" s="2">
        <v>2.5999999999999995E-2</v>
      </c>
      <c r="AV63" s="2">
        <v>0.17899999999999999</v>
      </c>
      <c r="AW63" s="2">
        <v>2.5999999999999999E-2</v>
      </c>
      <c r="AX63" s="2">
        <v>7.68</v>
      </c>
      <c r="AY63" s="2">
        <v>-3.15</v>
      </c>
      <c r="AZ63" s="2">
        <v>1E-3</v>
      </c>
      <c r="BA63" s="2">
        <v>5.0999999999999996</v>
      </c>
    </row>
    <row r="64" spans="1:53" x14ac:dyDescent="0.3">
      <c r="A64" s="1">
        <v>61</v>
      </c>
      <c r="B64" s="17">
        <v>1.7567268610000599</v>
      </c>
      <c r="C64" s="17">
        <v>7.45768070220947</v>
      </c>
      <c r="D64" s="17">
        <v>1.26482152938843</v>
      </c>
      <c r="E64" s="17">
        <v>1.64409756660461</v>
      </c>
      <c r="F64" s="17">
        <v>0.89953798055648804</v>
      </c>
      <c r="G64" s="30">
        <v>0.156985983252525</v>
      </c>
      <c r="H64" s="30">
        <v>0.13683472573757199</v>
      </c>
      <c r="I64" s="30">
        <v>9.61804103851318</v>
      </c>
      <c r="J64" s="3">
        <v>7</v>
      </c>
      <c r="K64" s="23">
        <v>1027</v>
      </c>
      <c r="L64" s="3">
        <v>12.9</v>
      </c>
      <c r="M64" s="3">
        <v>2</v>
      </c>
      <c r="N64" s="3">
        <v>0.95</v>
      </c>
      <c r="O64" s="3">
        <v>10.78</v>
      </c>
      <c r="P64" s="3">
        <v>3.7</v>
      </c>
      <c r="Q64" s="5">
        <v>0.1875</v>
      </c>
      <c r="R64" s="3">
        <v>9.5924999999999994</v>
      </c>
      <c r="S64" s="16">
        <v>2.9</v>
      </c>
      <c r="T64" s="16">
        <v>2.907</v>
      </c>
      <c r="U64" s="16">
        <v>2.9043000000000001</v>
      </c>
      <c r="V64" s="16">
        <v>2.9037000000000002</v>
      </c>
      <c r="W64" s="6">
        <v>3.5000000000000003E-2</v>
      </c>
      <c r="X64" s="7">
        <v>0.56530000000000002</v>
      </c>
      <c r="Y64" s="7">
        <v>45.974200000000003</v>
      </c>
      <c r="Z64" s="7">
        <v>6.7907000000000002</v>
      </c>
      <c r="AA64" s="7">
        <v>2.0819999999999999</v>
      </c>
      <c r="AB64" s="7">
        <v>1.4903999999999999</v>
      </c>
      <c r="AC64" s="7">
        <v>0.1545</v>
      </c>
      <c r="AD64" s="8">
        <v>3</v>
      </c>
      <c r="AE64" s="9">
        <v>1.8</v>
      </c>
      <c r="AF64" s="19">
        <v>1.2816000000000001</v>
      </c>
      <c r="AG64" s="19">
        <v>1.4239999999999999</v>
      </c>
      <c r="AH64" s="19">
        <v>0.85440000000000005</v>
      </c>
      <c r="AI64" s="19">
        <v>0.16049999999999998</v>
      </c>
      <c r="AJ64" s="19">
        <v>0.1069</v>
      </c>
      <c r="AK64" s="8">
        <v>10.71</v>
      </c>
      <c r="AL64" s="31">
        <v>0</v>
      </c>
      <c r="AM64" s="34">
        <v>0.5</v>
      </c>
      <c r="AN64" s="34">
        <v>1</v>
      </c>
      <c r="AO64" s="35">
        <v>0.1</v>
      </c>
      <c r="AP64" s="6">
        <v>0</v>
      </c>
      <c r="AQ64" s="26">
        <v>0.5</v>
      </c>
      <c r="AR64" s="26">
        <v>1</v>
      </c>
      <c r="AS64" s="19">
        <v>0.1</v>
      </c>
      <c r="AT64" s="26">
        <v>8.9068155288696307</v>
      </c>
      <c r="AU64" s="2">
        <v>2.5999999999999995E-2</v>
      </c>
      <c r="AV64" s="2">
        <v>0.17899999999999999</v>
      </c>
      <c r="AW64" s="2">
        <v>2.5999999999999999E-2</v>
      </c>
      <c r="AX64" s="2">
        <v>7.68</v>
      </c>
      <c r="AY64" s="2">
        <v>-3.15</v>
      </c>
      <c r="AZ64" s="2">
        <v>1E-3</v>
      </c>
      <c r="BA64" s="2">
        <v>5.0999999999999996</v>
      </c>
    </row>
    <row r="65" spans="1:53" x14ac:dyDescent="0.3">
      <c r="A65" s="1">
        <v>62</v>
      </c>
      <c r="B65" s="17">
        <v>1.52214431762695</v>
      </c>
      <c r="C65" s="17">
        <v>7.2072553634643599</v>
      </c>
      <c r="D65" s="17">
        <v>1.7104642391204801</v>
      </c>
      <c r="E65" s="17">
        <v>1.64282763004303</v>
      </c>
      <c r="F65" s="17">
        <v>0.80512613058090199</v>
      </c>
      <c r="G65" s="30">
        <v>0.25342643260955799</v>
      </c>
      <c r="H65" s="30">
        <v>0.13603287935257</v>
      </c>
      <c r="I65" s="30">
        <v>8.8207159042358398</v>
      </c>
      <c r="J65" s="3">
        <v>3.7</v>
      </c>
      <c r="K65" s="23">
        <v>1024.4000000000001</v>
      </c>
      <c r="L65" s="3">
        <v>29.9</v>
      </c>
      <c r="M65" s="3">
        <v>3</v>
      </c>
      <c r="N65" s="3">
        <v>0.95</v>
      </c>
      <c r="O65" s="3">
        <v>13.78</v>
      </c>
      <c r="P65" s="3">
        <v>3</v>
      </c>
      <c r="Q65" s="5">
        <v>0.1875</v>
      </c>
      <c r="R65" s="3">
        <v>9.4906249999999996</v>
      </c>
      <c r="S65" s="16">
        <v>2.9113000000000002</v>
      </c>
      <c r="T65" s="16">
        <v>2.9169</v>
      </c>
      <c r="U65" s="16">
        <v>2.9127999999999998</v>
      </c>
      <c r="V65" s="16">
        <v>2.9121999999999999</v>
      </c>
      <c r="W65" s="6">
        <v>3.5000000000000003E-2</v>
      </c>
      <c r="X65" s="7">
        <v>1.3768</v>
      </c>
      <c r="Y65" s="7">
        <v>9.6201000000000008</v>
      </c>
      <c r="Z65" s="7">
        <v>4.3947000000000003</v>
      </c>
      <c r="AA65" s="7">
        <v>0.97989999999999999</v>
      </c>
      <c r="AB65" s="7">
        <v>0.62529999999999997</v>
      </c>
      <c r="AC65" s="7">
        <v>0.1072</v>
      </c>
      <c r="AD65" s="8">
        <v>3</v>
      </c>
      <c r="AE65" s="9">
        <v>1.8</v>
      </c>
      <c r="AF65" s="19">
        <v>1.2816000000000001</v>
      </c>
      <c r="AG65" s="19">
        <v>1.4239999999999999</v>
      </c>
      <c r="AH65" s="19">
        <v>0.85440000000000005</v>
      </c>
      <c r="AI65" s="19">
        <v>0.16049999999999998</v>
      </c>
      <c r="AJ65" s="19">
        <v>0.1069</v>
      </c>
      <c r="AK65" s="8">
        <v>10.71</v>
      </c>
      <c r="AL65" s="31">
        <v>0</v>
      </c>
      <c r="AM65" s="34">
        <v>0.5</v>
      </c>
      <c r="AN65" s="34">
        <v>1</v>
      </c>
      <c r="AO65" s="35">
        <v>0.1</v>
      </c>
      <c r="AP65" s="6">
        <v>0</v>
      </c>
      <c r="AQ65" s="26">
        <v>0.5</v>
      </c>
      <c r="AR65" s="26">
        <v>1</v>
      </c>
      <c r="AS65" s="19">
        <v>0.1</v>
      </c>
      <c r="AT65" s="26">
        <v>6.5126285552978498</v>
      </c>
      <c r="AU65" s="2">
        <v>2.5999999999999995E-2</v>
      </c>
      <c r="AV65" s="2">
        <v>0.17899999999999999</v>
      </c>
      <c r="AW65" s="2">
        <v>2.5999999999999999E-2</v>
      </c>
      <c r="AX65" s="2">
        <v>7.68</v>
      </c>
      <c r="AY65" s="2">
        <v>-3.15</v>
      </c>
      <c r="AZ65" s="2">
        <v>1E-3</v>
      </c>
      <c r="BA65" s="2">
        <v>5.0999999999999996</v>
      </c>
    </row>
    <row r="66" spans="1:53" x14ac:dyDescent="0.3">
      <c r="A66" s="1">
        <v>63</v>
      </c>
      <c r="B66" s="17">
        <v>1.39267289638519</v>
      </c>
      <c r="C66" s="17">
        <v>6.9309501647949201</v>
      </c>
      <c r="D66" s="17">
        <v>1.65236711502075</v>
      </c>
      <c r="E66" s="17">
        <v>1.5580025911331199</v>
      </c>
      <c r="F66" s="17">
        <v>0.76536321640014604</v>
      </c>
      <c r="G66" s="30">
        <v>0.22157061100006101</v>
      </c>
      <c r="H66" s="30">
        <v>0.13199847936630199</v>
      </c>
      <c r="I66" s="30">
        <v>8.7390365600585902</v>
      </c>
      <c r="J66" s="3">
        <v>2.2999999999999998</v>
      </c>
      <c r="K66" s="23">
        <v>1024.2</v>
      </c>
      <c r="L66" s="3">
        <v>5.9</v>
      </c>
      <c r="M66" s="3">
        <v>2.2000000000000002</v>
      </c>
      <c r="N66" s="3">
        <v>0.91</v>
      </c>
      <c r="O66" s="3">
        <v>29.33</v>
      </c>
      <c r="P66" s="3">
        <v>2.4</v>
      </c>
      <c r="Q66" s="5">
        <v>0</v>
      </c>
      <c r="R66" s="3">
        <v>9.3887499999999999</v>
      </c>
      <c r="S66" s="16">
        <v>2.9456000000000002</v>
      </c>
      <c r="T66" s="16">
        <v>2.9339</v>
      </c>
      <c r="U66" s="16">
        <v>2.9373</v>
      </c>
      <c r="V66" s="16">
        <v>2.9365000000000001</v>
      </c>
      <c r="W66" s="6">
        <v>3.5000000000000003E-2</v>
      </c>
      <c r="X66" s="7">
        <v>0.28770000000000001</v>
      </c>
      <c r="Y66" s="7">
        <v>2.6698</v>
      </c>
      <c r="Z66" s="7">
        <v>3.2871999999999999</v>
      </c>
      <c r="AA66" s="7">
        <v>0.57050000000000001</v>
      </c>
      <c r="AB66" s="7">
        <v>0.27789999999999998</v>
      </c>
      <c r="AC66" s="7">
        <v>7.9399999999999998E-2</v>
      </c>
      <c r="AD66" s="8">
        <v>3</v>
      </c>
      <c r="AE66" s="9">
        <v>1.8</v>
      </c>
      <c r="AF66" s="19">
        <v>1.2816000000000001</v>
      </c>
      <c r="AG66" s="19">
        <v>1.4239999999999999</v>
      </c>
      <c r="AH66" s="19">
        <v>0.85440000000000005</v>
      </c>
      <c r="AI66" s="19">
        <v>0.16049999999999998</v>
      </c>
      <c r="AJ66" s="19">
        <v>0.1069</v>
      </c>
      <c r="AK66" s="8">
        <v>10.71</v>
      </c>
      <c r="AL66" s="31">
        <v>0</v>
      </c>
      <c r="AM66" s="34">
        <v>0.5</v>
      </c>
      <c r="AN66" s="34">
        <v>1</v>
      </c>
      <c r="AO66" s="35">
        <v>0.1</v>
      </c>
      <c r="AP66" s="6">
        <v>0</v>
      </c>
      <c r="AQ66" s="26">
        <v>0.5</v>
      </c>
      <c r="AR66" s="26">
        <v>1</v>
      </c>
      <c r="AS66" s="19">
        <v>0.1</v>
      </c>
      <c r="AT66" s="26">
        <v>7.4614014625549299</v>
      </c>
      <c r="AU66" s="2">
        <v>2.5999999999999995E-2</v>
      </c>
      <c r="AV66" s="2">
        <v>0.17899999999999999</v>
      </c>
      <c r="AW66" s="2">
        <v>2.5999999999999999E-2</v>
      </c>
      <c r="AX66" s="2">
        <v>7.68</v>
      </c>
      <c r="AY66" s="2">
        <v>-3.15</v>
      </c>
      <c r="AZ66" s="2">
        <v>1E-3</v>
      </c>
      <c r="BA66" s="2">
        <v>5.0999999999999996</v>
      </c>
    </row>
    <row r="67" spans="1:53" x14ac:dyDescent="0.3">
      <c r="A67" s="1">
        <v>64</v>
      </c>
      <c r="B67" s="17">
        <v>1.44259357452393</v>
      </c>
      <c r="C67" s="17">
        <v>6.8897681236267099</v>
      </c>
      <c r="D67" s="17">
        <v>1.49194240570068</v>
      </c>
      <c r="E67" s="17">
        <v>1.5927951335907</v>
      </c>
      <c r="F67" s="17">
        <v>0.800489842891693</v>
      </c>
      <c r="G67" s="30">
        <v>0.20226533710956601</v>
      </c>
      <c r="H67" s="30">
        <v>0.134348049759865</v>
      </c>
      <c r="I67" s="30">
        <v>9.2269763946533203</v>
      </c>
      <c r="J67" s="3">
        <v>2.9</v>
      </c>
      <c r="K67" s="23">
        <v>1022.4</v>
      </c>
      <c r="L67" s="3">
        <v>0</v>
      </c>
      <c r="M67" s="3">
        <v>1.1000000000000001</v>
      </c>
      <c r="N67" s="3">
        <v>0.85</v>
      </c>
      <c r="O67" s="3">
        <v>93.81</v>
      </c>
      <c r="P67" s="3">
        <v>2.1</v>
      </c>
      <c r="Q67" s="5">
        <v>0.3125</v>
      </c>
      <c r="R67" s="3">
        <v>9.2868750000000002</v>
      </c>
      <c r="S67" s="16">
        <v>2.9013</v>
      </c>
      <c r="T67" s="16">
        <v>2.9009999999999998</v>
      </c>
      <c r="U67" s="16">
        <v>2.8997000000000002</v>
      </c>
      <c r="V67" s="16">
        <v>2.8993000000000002</v>
      </c>
      <c r="W67" s="6">
        <v>3.5000000000000003E-2</v>
      </c>
      <c r="X67" s="7">
        <v>0</v>
      </c>
      <c r="Y67" s="7">
        <v>0.64219999999999999</v>
      </c>
      <c r="Z67" s="7">
        <v>1.0974999999999999</v>
      </c>
      <c r="AA67" s="7">
        <v>0.14580000000000001</v>
      </c>
      <c r="AB67" s="7">
        <v>8.1600000000000006E-2</v>
      </c>
      <c r="AC67" s="7">
        <v>2.3099999999999999E-2</v>
      </c>
      <c r="AD67" s="8">
        <v>3</v>
      </c>
      <c r="AE67" s="9">
        <v>1.8</v>
      </c>
      <c r="AF67" s="19">
        <v>1.2816000000000001</v>
      </c>
      <c r="AG67" s="19">
        <v>1.4239999999999999</v>
      </c>
      <c r="AH67" s="19">
        <v>0.85440000000000005</v>
      </c>
      <c r="AI67" s="19">
        <v>0.16049999999999998</v>
      </c>
      <c r="AJ67" s="19">
        <v>0.1069</v>
      </c>
      <c r="AK67" s="8">
        <v>10.71</v>
      </c>
      <c r="AL67" s="31">
        <v>0</v>
      </c>
      <c r="AM67" s="34">
        <v>0.5</v>
      </c>
      <c r="AN67" s="34">
        <v>1</v>
      </c>
      <c r="AO67" s="35">
        <v>0.1</v>
      </c>
      <c r="AP67" s="6">
        <v>0</v>
      </c>
      <c r="AQ67" s="26">
        <v>0.5</v>
      </c>
      <c r="AR67" s="26">
        <v>1</v>
      </c>
      <c r="AS67" s="19">
        <v>0.1</v>
      </c>
      <c r="AT67" s="26">
        <v>9.4153461456298793</v>
      </c>
      <c r="AU67" s="2">
        <v>2.5999999999999995E-2</v>
      </c>
      <c r="AV67" s="2">
        <v>0.17899999999999999</v>
      </c>
      <c r="AW67" s="2">
        <v>2.5999999999999999E-2</v>
      </c>
      <c r="AX67" s="2">
        <v>7.68</v>
      </c>
      <c r="AY67" s="2">
        <v>-3.15</v>
      </c>
      <c r="AZ67" s="2">
        <v>1E-3</v>
      </c>
      <c r="BA67" s="2">
        <v>5.0999999999999996</v>
      </c>
    </row>
    <row r="68" spans="1:53" x14ac:dyDescent="0.3">
      <c r="A68" s="1">
        <v>65</v>
      </c>
      <c r="B68" s="17">
        <v>1.5638885498046899</v>
      </c>
      <c r="C68" s="17">
        <v>7.0098943710327104</v>
      </c>
      <c r="D68" s="17">
        <v>1.36586260795593</v>
      </c>
      <c r="E68" s="17">
        <v>1.6029622554779099</v>
      </c>
      <c r="F68" s="17">
        <v>0.83961176872253396</v>
      </c>
      <c r="G68" s="30">
        <v>0.17328074574470501</v>
      </c>
      <c r="H68" s="30">
        <v>0.13496653735637701</v>
      </c>
      <c r="I68" s="30">
        <v>9.5512943267822301</v>
      </c>
      <c r="J68" s="3">
        <v>5.4</v>
      </c>
      <c r="K68" s="23">
        <v>1016.2</v>
      </c>
      <c r="L68" s="3">
        <v>8</v>
      </c>
      <c r="M68" s="3">
        <v>1.6</v>
      </c>
      <c r="N68" s="3">
        <v>0.96</v>
      </c>
      <c r="O68" s="3">
        <v>14.88</v>
      </c>
      <c r="P68" s="3">
        <v>2.5</v>
      </c>
      <c r="Q68" s="5">
        <v>0.9375</v>
      </c>
      <c r="R68" s="3">
        <v>9.1850000000000005</v>
      </c>
      <c r="S68" s="16">
        <v>2.9230999999999998</v>
      </c>
      <c r="T68" s="16">
        <v>2.9108999999999998</v>
      </c>
      <c r="U68" s="16">
        <v>2.9089</v>
      </c>
      <c r="V68" s="16">
        <v>2.9079999999999999</v>
      </c>
      <c r="W68" s="6">
        <v>3.5000000000000003E-2</v>
      </c>
      <c r="X68" s="7">
        <v>0.35680000000000001</v>
      </c>
      <c r="Y68" s="7">
        <v>28.422000000000001</v>
      </c>
      <c r="Z68" s="7">
        <v>4.0479000000000003</v>
      </c>
      <c r="AA68" s="7">
        <v>1.3864000000000001</v>
      </c>
      <c r="AB68" s="7">
        <v>1.0847</v>
      </c>
      <c r="AC68" s="7">
        <v>0.1135</v>
      </c>
      <c r="AD68" s="8">
        <v>3</v>
      </c>
      <c r="AE68" s="9">
        <v>1.8</v>
      </c>
      <c r="AF68" s="19">
        <v>1.2816000000000001</v>
      </c>
      <c r="AG68" s="19">
        <v>1.4239999999999999</v>
      </c>
      <c r="AH68" s="19">
        <v>0.85440000000000005</v>
      </c>
      <c r="AI68" s="19">
        <v>0.16049999999999998</v>
      </c>
      <c r="AJ68" s="19">
        <v>0.1069</v>
      </c>
      <c r="AK68" s="8">
        <v>10.71</v>
      </c>
      <c r="AL68" s="31">
        <v>0</v>
      </c>
      <c r="AM68" s="34">
        <v>0.5</v>
      </c>
      <c r="AN68" s="34">
        <v>1</v>
      </c>
      <c r="AO68" s="35">
        <v>0.1</v>
      </c>
      <c r="AP68" s="6">
        <v>0</v>
      </c>
      <c r="AQ68" s="26">
        <v>0.5</v>
      </c>
      <c r="AR68" s="26">
        <v>1</v>
      </c>
      <c r="AS68" s="19">
        <v>0.1</v>
      </c>
      <c r="AT68" s="26">
        <v>9.3510208129882795</v>
      </c>
      <c r="AU68" s="2">
        <v>2.5999999999999995E-2</v>
      </c>
      <c r="AV68" s="2">
        <v>0.17899999999999999</v>
      </c>
      <c r="AW68" s="2">
        <v>2.5999999999999999E-2</v>
      </c>
      <c r="AX68" s="2">
        <v>7.68</v>
      </c>
      <c r="AY68" s="2">
        <v>-3.15</v>
      </c>
      <c r="AZ68" s="2">
        <v>1E-3</v>
      </c>
      <c r="BA68" s="2">
        <v>5.0999999999999996</v>
      </c>
    </row>
    <row r="69" spans="1:53" x14ac:dyDescent="0.3">
      <c r="A69" s="1">
        <v>66</v>
      </c>
      <c r="B69" s="17">
        <v>1.6453843116760301</v>
      </c>
      <c r="C69" s="17">
        <v>6.9176979064941397</v>
      </c>
      <c r="D69" s="17">
        <v>1.34797239303589</v>
      </c>
      <c r="E69" s="17">
        <v>1.6286816596984901</v>
      </c>
      <c r="F69" s="17">
        <v>0.85815101861953702</v>
      </c>
      <c r="G69" s="30">
        <v>0.179448187351227</v>
      </c>
      <c r="H69" s="30">
        <v>0.136238843202591</v>
      </c>
      <c r="I69" s="30">
        <v>9.6789302825927699</v>
      </c>
      <c r="J69" s="3">
        <v>2.8</v>
      </c>
      <c r="K69" s="23">
        <v>1020.1</v>
      </c>
      <c r="L69" s="3">
        <v>0</v>
      </c>
      <c r="M69" s="3">
        <v>2.2999999999999998</v>
      </c>
      <c r="N69" s="3">
        <v>0.72</v>
      </c>
      <c r="O69" s="3">
        <v>79.23</v>
      </c>
      <c r="P69" s="3">
        <v>5</v>
      </c>
      <c r="Q69" s="5">
        <v>0.875</v>
      </c>
      <c r="R69" s="3">
        <v>9.0831250000000008</v>
      </c>
      <c r="S69" s="16">
        <v>2.8862000000000001</v>
      </c>
      <c r="T69" s="16">
        <v>2.8912</v>
      </c>
      <c r="U69" s="16">
        <v>2.8856999999999999</v>
      </c>
      <c r="V69" s="16">
        <v>2.8839000000000001</v>
      </c>
      <c r="W69" s="6">
        <v>3.5000000000000003E-2</v>
      </c>
      <c r="X69" s="7">
        <v>1E-4</v>
      </c>
      <c r="Y69" s="7">
        <v>20.125699999999998</v>
      </c>
      <c r="Z69" s="7">
        <v>3.7292000000000001</v>
      </c>
      <c r="AA69" s="7">
        <v>1.2728999999999999</v>
      </c>
      <c r="AB69" s="7">
        <v>1.0350999999999999</v>
      </c>
      <c r="AC69" s="7">
        <v>0.10780000000000001</v>
      </c>
      <c r="AD69" s="8">
        <v>3</v>
      </c>
      <c r="AE69" s="9">
        <v>1.8</v>
      </c>
      <c r="AF69" s="19">
        <v>1.2816000000000001</v>
      </c>
      <c r="AG69" s="19">
        <v>1.4239999999999999</v>
      </c>
      <c r="AH69" s="19">
        <v>0.85440000000000005</v>
      </c>
      <c r="AI69" s="19">
        <v>0.16049999999999998</v>
      </c>
      <c r="AJ69" s="19">
        <v>0.1069</v>
      </c>
      <c r="AK69" s="8">
        <v>10.71</v>
      </c>
      <c r="AL69" s="31">
        <v>0</v>
      </c>
      <c r="AM69" s="34">
        <v>0.5</v>
      </c>
      <c r="AN69" s="34">
        <v>1</v>
      </c>
      <c r="AO69" s="35">
        <v>0.1</v>
      </c>
      <c r="AP69" s="6">
        <v>0</v>
      </c>
      <c r="AQ69" s="26">
        <v>0.5</v>
      </c>
      <c r="AR69" s="26">
        <v>1</v>
      </c>
      <c r="AS69" s="19">
        <v>0.1</v>
      </c>
      <c r="AT69" s="26">
        <v>9.4643783569335902</v>
      </c>
      <c r="AU69" s="2">
        <v>2.5999999999999995E-2</v>
      </c>
      <c r="AV69" s="2">
        <v>0.17899999999999999</v>
      </c>
      <c r="AW69" s="2">
        <v>2.5999999999999999E-2</v>
      </c>
      <c r="AX69" s="2">
        <v>7.68</v>
      </c>
      <c r="AY69" s="2">
        <v>-3.15</v>
      </c>
      <c r="AZ69" s="2">
        <v>1E-3</v>
      </c>
      <c r="BA69" s="2">
        <v>5.0999999999999996</v>
      </c>
    </row>
    <row r="70" spans="1:53" x14ac:dyDescent="0.3">
      <c r="A70" s="1">
        <v>67</v>
      </c>
      <c r="B70" s="17">
        <v>1.73428595066071</v>
      </c>
      <c r="C70" s="17">
        <v>6.86659955978394</v>
      </c>
      <c r="D70" s="17">
        <v>1.2610212564468399</v>
      </c>
      <c r="E70" s="17">
        <v>1.6554657220840501</v>
      </c>
      <c r="F70" s="17">
        <v>0.89314663410186801</v>
      </c>
      <c r="G70" s="30">
        <v>0.16107903420925099</v>
      </c>
      <c r="H70" s="30">
        <v>0.13844664394855499</v>
      </c>
      <c r="I70" s="30">
        <v>10.118826866149901</v>
      </c>
      <c r="J70" s="3">
        <v>3.2</v>
      </c>
      <c r="K70" s="23">
        <v>1023.6</v>
      </c>
      <c r="L70" s="3">
        <v>0</v>
      </c>
      <c r="M70" s="3">
        <v>4.5</v>
      </c>
      <c r="N70" s="3">
        <v>0.4</v>
      </c>
      <c r="O70" s="3">
        <v>166.18</v>
      </c>
      <c r="P70" s="3">
        <v>5.2</v>
      </c>
      <c r="Q70" s="5">
        <v>0.875</v>
      </c>
      <c r="R70" s="3">
        <v>8.9812499999999993</v>
      </c>
      <c r="S70" s="16">
        <v>2.8965000000000001</v>
      </c>
      <c r="T70" s="16">
        <v>2.9011999999999998</v>
      </c>
      <c r="U70" s="16">
        <v>2.8942999999999999</v>
      </c>
      <c r="V70" s="16">
        <v>2.8923999999999999</v>
      </c>
      <c r="W70" s="6">
        <v>3.5000000000000003E-2</v>
      </c>
      <c r="X70" s="7">
        <v>0</v>
      </c>
      <c r="Y70" s="7">
        <v>10.7117</v>
      </c>
      <c r="Z70" s="7">
        <v>1.5722</v>
      </c>
      <c r="AA70" s="7">
        <v>0.78510000000000002</v>
      </c>
      <c r="AB70" s="7">
        <v>0.49259999999999998</v>
      </c>
      <c r="AC70" s="7">
        <v>4.4900000000000002E-2</v>
      </c>
      <c r="AD70" s="8">
        <v>3</v>
      </c>
      <c r="AE70" s="9">
        <v>1.8</v>
      </c>
      <c r="AF70" s="19">
        <v>1.2816000000000001</v>
      </c>
      <c r="AG70" s="19">
        <v>1.4239999999999999</v>
      </c>
      <c r="AH70" s="19">
        <v>0.85440000000000005</v>
      </c>
      <c r="AI70" s="19">
        <v>0.16049999999999998</v>
      </c>
      <c r="AJ70" s="19">
        <v>0.1069</v>
      </c>
      <c r="AK70" s="8">
        <v>10.71</v>
      </c>
      <c r="AL70" s="31">
        <v>0</v>
      </c>
      <c r="AM70" s="34">
        <v>0.5</v>
      </c>
      <c r="AN70" s="34">
        <v>1</v>
      </c>
      <c r="AO70" s="35">
        <v>0.1</v>
      </c>
      <c r="AP70" s="6">
        <v>0</v>
      </c>
      <c r="AQ70" s="26">
        <v>0.5</v>
      </c>
      <c r="AR70" s="26">
        <v>1</v>
      </c>
      <c r="AS70" s="19">
        <v>0.1</v>
      </c>
      <c r="AT70" s="26">
        <v>10.4075870513916</v>
      </c>
      <c r="AU70" s="2">
        <v>2.5999999999999995E-2</v>
      </c>
      <c r="AV70" s="2">
        <v>0.17899999999999999</v>
      </c>
      <c r="AW70" s="2">
        <v>2.5999999999999999E-2</v>
      </c>
      <c r="AX70" s="2">
        <v>7.68</v>
      </c>
      <c r="AY70" s="2">
        <v>-3.15</v>
      </c>
      <c r="AZ70" s="2">
        <v>1E-3</v>
      </c>
      <c r="BA70" s="2">
        <v>5.0999999999999996</v>
      </c>
    </row>
    <row r="71" spans="1:53" x14ac:dyDescent="0.3">
      <c r="A71" s="1">
        <v>68</v>
      </c>
      <c r="B71" s="17">
        <v>1.75308060646057</v>
      </c>
      <c r="C71" s="17">
        <v>6.9191851615905797</v>
      </c>
      <c r="D71" s="17">
        <v>1.24832510948181</v>
      </c>
      <c r="E71" s="17">
        <v>1.67114245891571</v>
      </c>
      <c r="F71" s="17">
        <v>0.904962599277496</v>
      </c>
      <c r="G71" s="30">
        <v>0.15831154584884599</v>
      </c>
      <c r="H71" s="30">
        <v>0.13971757888793901</v>
      </c>
      <c r="I71" s="30">
        <v>10.3162488937378</v>
      </c>
      <c r="J71" s="3">
        <v>3.9</v>
      </c>
      <c r="K71" s="23">
        <v>1026.7</v>
      </c>
      <c r="L71" s="3">
        <v>0</v>
      </c>
      <c r="M71" s="3">
        <v>3.1</v>
      </c>
      <c r="N71" s="3">
        <v>0.48</v>
      </c>
      <c r="O71" s="3">
        <v>156.1</v>
      </c>
      <c r="P71" s="3">
        <v>5.6</v>
      </c>
      <c r="Q71" s="5">
        <v>0.875</v>
      </c>
      <c r="R71" s="3">
        <v>8.8793749999999996</v>
      </c>
      <c r="S71" s="16">
        <v>2.8938000000000001</v>
      </c>
      <c r="T71" s="16">
        <v>2.8957999999999999</v>
      </c>
      <c r="U71" s="16">
        <v>2.8925999999999998</v>
      </c>
      <c r="V71" s="16">
        <v>2.8904000000000001</v>
      </c>
      <c r="W71" s="6">
        <v>3.5000000000000003E-2</v>
      </c>
      <c r="X71" s="7">
        <v>0</v>
      </c>
      <c r="Y71" s="7">
        <v>6.7472000000000003</v>
      </c>
      <c r="Z71" s="7">
        <v>1.1941999999999999</v>
      </c>
      <c r="AA71" s="7">
        <v>0.38750000000000001</v>
      </c>
      <c r="AB71" s="7">
        <v>0.2828</v>
      </c>
      <c r="AC71" s="7">
        <v>3.0700000000000002E-2</v>
      </c>
      <c r="AD71" s="8">
        <v>3</v>
      </c>
      <c r="AE71" s="9">
        <v>1.8</v>
      </c>
      <c r="AF71" s="19">
        <v>1.2816000000000001</v>
      </c>
      <c r="AG71" s="19">
        <v>1.4239999999999999</v>
      </c>
      <c r="AH71" s="19">
        <v>0.85440000000000005</v>
      </c>
      <c r="AI71" s="19">
        <v>0.16049999999999998</v>
      </c>
      <c r="AJ71" s="19">
        <v>0.1069</v>
      </c>
      <c r="AK71" s="8">
        <v>10.71</v>
      </c>
      <c r="AL71" s="31">
        <v>0</v>
      </c>
      <c r="AM71" s="34">
        <v>0.5</v>
      </c>
      <c r="AN71" s="34">
        <v>1</v>
      </c>
      <c r="AO71" s="35">
        <v>0.1</v>
      </c>
      <c r="AP71" s="6">
        <v>0</v>
      </c>
      <c r="AQ71" s="26">
        <v>0.5</v>
      </c>
      <c r="AR71" s="26">
        <v>1</v>
      </c>
      <c r="AS71" s="19">
        <v>0.1</v>
      </c>
      <c r="AT71" s="26">
        <v>10.6697540283203</v>
      </c>
      <c r="AU71" s="2">
        <v>2.5999999999999995E-2</v>
      </c>
      <c r="AV71" s="2">
        <v>0.17899999999999999</v>
      </c>
      <c r="AW71" s="2">
        <v>2.5999999999999999E-2</v>
      </c>
      <c r="AX71" s="2">
        <v>7.68</v>
      </c>
      <c r="AY71" s="2">
        <v>-3.15</v>
      </c>
      <c r="AZ71" s="2">
        <v>1E-3</v>
      </c>
      <c r="BA71" s="2">
        <v>5.0999999999999996</v>
      </c>
    </row>
    <row r="72" spans="1:53" x14ac:dyDescent="0.3">
      <c r="A72" s="1">
        <v>69</v>
      </c>
      <c r="B72" s="17">
        <v>1.7971887588501001</v>
      </c>
      <c r="C72" s="17">
        <v>7.1861310005187997</v>
      </c>
      <c r="D72" s="17">
        <v>1.2352718114852901</v>
      </c>
      <c r="E72" s="17">
        <v>1.67596435546875</v>
      </c>
      <c r="F72" s="17">
        <v>0.91692036390304599</v>
      </c>
      <c r="G72" s="30">
        <v>0.14893119037151301</v>
      </c>
      <c r="H72" s="30">
        <v>0.14003007113933599</v>
      </c>
      <c r="I72" s="30">
        <v>10.323106765747101</v>
      </c>
      <c r="J72" s="3">
        <v>1.6</v>
      </c>
      <c r="K72" s="23">
        <v>1030.9000000000001</v>
      </c>
      <c r="L72" s="3">
        <v>0</v>
      </c>
      <c r="M72" s="3">
        <v>1.7</v>
      </c>
      <c r="N72" s="3">
        <v>0.56999999999999995</v>
      </c>
      <c r="O72" s="3">
        <v>159.04</v>
      </c>
      <c r="P72" s="3">
        <v>2.5</v>
      </c>
      <c r="Q72" s="5">
        <v>0.9375</v>
      </c>
      <c r="R72" s="3">
        <v>8.7774999999999999</v>
      </c>
      <c r="S72" s="16">
        <v>2.8984000000000001</v>
      </c>
      <c r="T72" s="16">
        <v>2.8908</v>
      </c>
      <c r="U72" s="16">
        <v>2.8936000000000002</v>
      </c>
      <c r="V72" s="16">
        <v>2.8927</v>
      </c>
      <c r="W72" s="6">
        <v>3.5000000000000003E-2</v>
      </c>
      <c r="X72" s="7">
        <v>0</v>
      </c>
      <c r="Y72" s="7">
        <v>15.7356</v>
      </c>
      <c r="Z72" s="7">
        <v>1.9068000000000001</v>
      </c>
      <c r="AA72" s="7">
        <v>1.3693</v>
      </c>
      <c r="AB72" s="7">
        <v>1.2533000000000001</v>
      </c>
      <c r="AC72" s="7">
        <v>0.1047</v>
      </c>
      <c r="AD72" s="8">
        <v>3</v>
      </c>
      <c r="AE72" s="9">
        <v>1.8</v>
      </c>
      <c r="AF72" s="19">
        <v>1.2816000000000001</v>
      </c>
      <c r="AG72" s="19">
        <v>1.4239999999999999</v>
      </c>
      <c r="AH72" s="19">
        <v>0.85440000000000005</v>
      </c>
      <c r="AI72" s="19">
        <v>0.16049999999999998</v>
      </c>
      <c r="AJ72" s="19">
        <v>0.1069</v>
      </c>
      <c r="AK72" s="8">
        <v>10.71</v>
      </c>
      <c r="AL72" s="31">
        <v>0</v>
      </c>
      <c r="AM72" s="34">
        <v>0.5</v>
      </c>
      <c r="AN72" s="34">
        <v>1</v>
      </c>
      <c r="AO72" s="35">
        <v>0.1</v>
      </c>
      <c r="AP72" s="6">
        <v>0</v>
      </c>
      <c r="AQ72" s="26">
        <v>0.5</v>
      </c>
      <c r="AR72" s="26">
        <v>1</v>
      </c>
      <c r="AS72" s="19">
        <v>0.1</v>
      </c>
      <c r="AT72" s="26">
        <v>10.6508121490479</v>
      </c>
      <c r="AU72" s="2">
        <v>2.5999999999999995E-2</v>
      </c>
      <c r="AV72" s="2">
        <v>0.17899999999999999</v>
      </c>
      <c r="AW72" s="2">
        <v>2.5999999999999999E-2</v>
      </c>
      <c r="AX72" s="2">
        <v>7.68</v>
      </c>
      <c r="AY72" s="2">
        <v>-3.15</v>
      </c>
      <c r="AZ72" s="2">
        <v>1E-3</v>
      </c>
      <c r="BA72" s="2">
        <v>5.0999999999999996</v>
      </c>
    </row>
    <row r="73" spans="1:53" x14ac:dyDescent="0.3">
      <c r="A73" s="1">
        <v>70</v>
      </c>
      <c r="B73" s="17">
        <v>1.85435855388641</v>
      </c>
      <c r="C73" s="17">
        <v>7.6636700630187997</v>
      </c>
      <c r="D73" s="17">
        <v>1.22958052158356</v>
      </c>
      <c r="E73" s="17">
        <v>1.6733540296554601</v>
      </c>
      <c r="F73" s="17">
        <v>0.92119544744491599</v>
      </c>
      <c r="G73" s="30">
        <v>0.14601998031139399</v>
      </c>
      <c r="H73" s="30">
        <v>0.139626815915108</v>
      </c>
      <c r="I73" s="30">
        <v>10.1585912704468</v>
      </c>
      <c r="J73" s="3">
        <v>-1.5</v>
      </c>
      <c r="K73" s="23">
        <v>1034</v>
      </c>
      <c r="L73" s="3">
        <v>0</v>
      </c>
      <c r="M73" s="3">
        <v>2.2999999999999998</v>
      </c>
      <c r="N73" s="3">
        <v>0.45</v>
      </c>
      <c r="O73" s="3">
        <v>175</v>
      </c>
      <c r="P73" s="3">
        <v>2.4</v>
      </c>
      <c r="Q73" s="5">
        <v>0</v>
      </c>
      <c r="R73" s="3">
        <v>8.6756250000000001</v>
      </c>
      <c r="S73" s="16">
        <v>2.8984999999999999</v>
      </c>
      <c r="T73" s="16">
        <v>2.9003000000000001</v>
      </c>
      <c r="U73" s="16">
        <v>2.8957000000000002</v>
      </c>
      <c r="V73" s="16">
        <v>2.8948</v>
      </c>
      <c r="W73" s="6">
        <v>3.5000000000000003E-2</v>
      </c>
      <c r="X73" s="7">
        <v>0</v>
      </c>
      <c r="Y73" s="7">
        <v>14.475300000000001</v>
      </c>
      <c r="Z73" s="7">
        <v>3.8197999999999999</v>
      </c>
      <c r="AA73" s="7">
        <v>0.58279999999999998</v>
      </c>
      <c r="AB73" s="7">
        <v>0.51690000000000003</v>
      </c>
      <c r="AC73" s="7">
        <v>7.6499999999999999E-2</v>
      </c>
      <c r="AD73" s="8">
        <v>3</v>
      </c>
      <c r="AE73" s="9">
        <v>1.8</v>
      </c>
      <c r="AF73" s="19">
        <v>1.2816000000000001</v>
      </c>
      <c r="AG73" s="19">
        <v>1.4239999999999999</v>
      </c>
      <c r="AH73" s="19">
        <v>0.85440000000000005</v>
      </c>
      <c r="AI73" s="19">
        <v>0.16049999999999998</v>
      </c>
      <c r="AJ73" s="19">
        <v>0.1069</v>
      </c>
      <c r="AK73" s="8">
        <v>10.71</v>
      </c>
      <c r="AL73" s="31">
        <v>0</v>
      </c>
      <c r="AM73" s="34">
        <v>0.5</v>
      </c>
      <c r="AN73" s="34">
        <v>1</v>
      </c>
      <c r="AO73" s="35">
        <v>0.1</v>
      </c>
      <c r="AP73" s="6">
        <v>0</v>
      </c>
      <c r="AQ73" s="26">
        <v>0.5</v>
      </c>
      <c r="AR73" s="26">
        <v>1</v>
      </c>
      <c r="AS73" s="19">
        <v>0.1</v>
      </c>
      <c r="AT73" s="26">
        <v>10.483971595764199</v>
      </c>
      <c r="AU73" s="2">
        <v>2.5999999999999995E-2</v>
      </c>
      <c r="AV73" s="2">
        <v>0.17899999999999999</v>
      </c>
      <c r="AW73" s="2">
        <v>2.5999999999999999E-2</v>
      </c>
      <c r="AX73" s="2">
        <v>7.68</v>
      </c>
      <c r="AY73" s="2">
        <v>-3.15</v>
      </c>
      <c r="AZ73" s="2">
        <v>1E-3</v>
      </c>
      <c r="BA73" s="2">
        <v>5.0999999999999996</v>
      </c>
    </row>
    <row r="74" spans="1:53" x14ac:dyDescent="0.3">
      <c r="A74" s="1">
        <v>71</v>
      </c>
      <c r="B74" s="17">
        <v>1.9063708782196001</v>
      </c>
      <c r="C74" s="17">
        <v>7.9890155792236301</v>
      </c>
      <c r="D74" s="17">
        <v>1.22615253925323</v>
      </c>
      <c r="E74" s="17">
        <v>1.6714072227478001</v>
      </c>
      <c r="F74" s="17">
        <v>0.92311620712280296</v>
      </c>
      <c r="G74" s="30">
        <v>0.14484903216362</v>
      </c>
      <c r="H74" s="30">
        <v>0.139415264129639</v>
      </c>
      <c r="I74" s="30">
        <v>9.9707555770874006</v>
      </c>
      <c r="J74" s="3">
        <v>0.6</v>
      </c>
      <c r="K74" s="23">
        <v>1031.4000000000001</v>
      </c>
      <c r="L74" s="3">
        <v>0</v>
      </c>
      <c r="M74" s="3">
        <v>2</v>
      </c>
      <c r="N74" s="3">
        <v>0.61</v>
      </c>
      <c r="O74" s="3">
        <v>128.41</v>
      </c>
      <c r="P74" s="3">
        <v>1.3</v>
      </c>
      <c r="Q74" s="5">
        <v>0.625</v>
      </c>
      <c r="R74" s="3">
        <v>8.5737500000000004</v>
      </c>
      <c r="S74" s="16">
        <v>2.9226000000000001</v>
      </c>
      <c r="T74" s="16">
        <v>2.9217</v>
      </c>
      <c r="U74" s="16">
        <v>2.9175</v>
      </c>
      <c r="V74" s="16">
        <v>2.9169999999999998</v>
      </c>
      <c r="W74" s="6">
        <v>3.5000000000000003E-2</v>
      </c>
      <c r="X74" s="7">
        <v>0</v>
      </c>
      <c r="Y74" s="7">
        <v>10.393599999999999</v>
      </c>
      <c r="Z74" s="7">
        <v>1.8208</v>
      </c>
      <c r="AA74" s="7">
        <v>0.61040000000000005</v>
      </c>
      <c r="AB74" s="7">
        <v>0.44790000000000002</v>
      </c>
      <c r="AC74" s="7">
        <v>4.7699999999999999E-2</v>
      </c>
      <c r="AD74" s="8">
        <v>3</v>
      </c>
      <c r="AE74" s="9">
        <v>1.8</v>
      </c>
      <c r="AF74" s="19">
        <v>1.2816000000000001</v>
      </c>
      <c r="AG74" s="19">
        <v>1.4239999999999999</v>
      </c>
      <c r="AH74" s="19">
        <v>0.85440000000000005</v>
      </c>
      <c r="AI74" s="19">
        <v>0.16049999999999998</v>
      </c>
      <c r="AJ74" s="19">
        <v>0.1069</v>
      </c>
      <c r="AK74" s="8">
        <v>10.71</v>
      </c>
      <c r="AL74" s="31">
        <v>0</v>
      </c>
      <c r="AM74" s="34">
        <v>0.5</v>
      </c>
      <c r="AN74" s="34">
        <v>1</v>
      </c>
      <c r="AO74" s="35">
        <v>0.1</v>
      </c>
      <c r="AP74" s="6">
        <v>0</v>
      </c>
      <c r="AQ74" s="26">
        <v>0.5</v>
      </c>
      <c r="AR74" s="26">
        <v>1</v>
      </c>
      <c r="AS74" s="19">
        <v>0.1</v>
      </c>
      <c r="AT74" s="26">
        <v>10.259264945983899</v>
      </c>
      <c r="AU74" s="2">
        <v>2.5999999999999995E-2</v>
      </c>
      <c r="AV74" s="2">
        <v>0.17899999999999999</v>
      </c>
      <c r="AW74" s="2">
        <v>2.5999999999999999E-2</v>
      </c>
      <c r="AX74" s="2">
        <v>7.68</v>
      </c>
      <c r="AY74" s="2">
        <v>-3.15</v>
      </c>
      <c r="AZ74" s="2">
        <v>1E-3</v>
      </c>
      <c r="BA74" s="2">
        <v>5.0999999999999996</v>
      </c>
    </row>
    <row r="75" spans="1:53" x14ac:dyDescent="0.3">
      <c r="A75" s="1">
        <v>72</v>
      </c>
      <c r="B75" s="17">
        <v>1.9352047443389899</v>
      </c>
      <c r="C75" s="17">
        <v>8.0882101058959996</v>
      </c>
      <c r="D75" s="17">
        <v>1.2244279384612999</v>
      </c>
      <c r="E75" s="17">
        <v>1.6706563234329199</v>
      </c>
      <c r="F75" s="17">
        <v>0.92412692308425903</v>
      </c>
      <c r="G75" s="30">
        <v>0.14435316622257199</v>
      </c>
      <c r="H75" s="30">
        <v>0.13937126100063299</v>
      </c>
      <c r="I75" s="30">
        <v>9.8606538772583008</v>
      </c>
      <c r="J75" s="3">
        <v>4.9000000000000004</v>
      </c>
      <c r="K75" s="23">
        <v>1024.7</v>
      </c>
      <c r="L75" s="3">
        <v>0</v>
      </c>
      <c r="M75" s="3">
        <v>2</v>
      </c>
      <c r="N75" s="3">
        <v>0.57999999999999996</v>
      </c>
      <c r="O75" s="3">
        <v>114.59</v>
      </c>
      <c r="P75" s="3">
        <v>1.3</v>
      </c>
      <c r="Q75" s="5">
        <v>0.5625</v>
      </c>
      <c r="R75" s="3">
        <v>8.4718750000000007</v>
      </c>
      <c r="S75" s="16">
        <v>2.8956</v>
      </c>
      <c r="T75" s="16">
        <v>2.8967999999999998</v>
      </c>
      <c r="U75" s="16">
        <v>2.8932000000000002</v>
      </c>
      <c r="V75" s="16">
        <v>2.8925999999999998</v>
      </c>
      <c r="W75" s="6">
        <v>3.5000000000000003E-2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8">
        <v>3</v>
      </c>
      <c r="AE75" s="9">
        <v>1.8</v>
      </c>
      <c r="AF75" s="19">
        <v>1.2816000000000001</v>
      </c>
      <c r="AG75" s="19">
        <v>1.4239999999999999</v>
      </c>
      <c r="AH75" s="19">
        <v>0.85440000000000005</v>
      </c>
      <c r="AI75" s="19">
        <v>0.16049999999999998</v>
      </c>
      <c r="AJ75" s="19">
        <v>0.1069</v>
      </c>
      <c r="AK75" s="8">
        <v>10.71</v>
      </c>
      <c r="AL75" s="31">
        <v>0</v>
      </c>
      <c r="AM75" s="34">
        <v>0.5</v>
      </c>
      <c r="AN75" s="34">
        <v>1</v>
      </c>
      <c r="AO75" s="35">
        <v>0.1</v>
      </c>
      <c r="AP75" s="6">
        <v>0</v>
      </c>
      <c r="AQ75" s="26">
        <v>0.5</v>
      </c>
      <c r="AR75" s="26">
        <v>1</v>
      </c>
      <c r="AS75" s="19">
        <v>0.1</v>
      </c>
      <c r="AT75" s="26">
        <v>10.0978231430054</v>
      </c>
      <c r="AU75" s="2">
        <v>2.5999999999999995E-2</v>
      </c>
      <c r="AV75" s="2">
        <v>0.17899999999999999</v>
      </c>
      <c r="AW75" s="2">
        <v>2.5999999999999999E-2</v>
      </c>
      <c r="AX75" s="2">
        <v>7.68</v>
      </c>
      <c r="AY75" s="2">
        <v>-3.15</v>
      </c>
      <c r="AZ75" s="2">
        <v>1E-3</v>
      </c>
      <c r="BA75" s="2">
        <v>5.0999999999999996</v>
      </c>
    </row>
    <row r="76" spans="1:53" x14ac:dyDescent="0.3">
      <c r="A76" s="1">
        <v>73</v>
      </c>
      <c r="B76" s="17">
        <v>1.93390512466431</v>
      </c>
      <c r="C76" s="17">
        <v>8.1747817993164098</v>
      </c>
      <c r="D76" s="17">
        <v>1.22399353981018</v>
      </c>
      <c r="E76" s="17">
        <v>1.66972637176514</v>
      </c>
      <c r="F76" s="17">
        <v>0.92401540279388406</v>
      </c>
      <c r="G76" s="30">
        <v>0.144262820482254</v>
      </c>
      <c r="H76" s="30">
        <v>0.13928180932998699</v>
      </c>
      <c r="I76" s="30">
        <v>9.8276481628418004</v>
      </c>
      <c r="J76" s="3">
        <v>7.4</v>
      </c>
      <c r="K76" s="23">
        <v>1020.8</v>
      </c>
      <c r="L76" s="3">
        <v>0</v>
      </c>
      <c r="M76" s="3">
        <v>1.1000000000000001</v>
      </c>
      <c r="N76" s="3">
        <v>0.74</v>
      </c>
      <c r="O76" s="3">
        <v>154.38</v>
      </c>
      <c r="P76" s="3">
        <v>1.5</v>
      </c>
      <c r="Q76" s="5">
        <v>0.375</v>
      </c>
      <c r="R76" s="3">
        <v>8.3699999999999992</v>
      </c>
      <c r="S76" s="16">
        <v>2.9258000000000002</v>
      </c>
      <c r="T76" s="16">
        <v>2.9285000000000001</v>
      </c>
      <c r="U76" s="16">
        <v>2.9241999999999999</v>
      </c>
      <c r="V76" s="16">
        <v>2.9238</v>
      </c>
      <c r="W76" s="6">
        <v>3.5000000000000003E-2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8">
        <v>3</v>
      </c>
      <c r="AE76" s="9">
        <v>1.8</v>
      </c>
      <c r="AF76" s="19">
        <v>1.2816000000000001</v>
      </c>
      <c r="AG76" s="19">
        <v>1.4239999999999999</v>
      </c>
      <c r="AH76" s="19">
        <v>0.85440000000000005</v>
      </c>
      <c r="AI76" s="19">
        <v>0.16049999999999998</v>
      </c>
      <c r="AJ76" s="19">
        <v>0.1069</v>
      </c>
      <c r="AK76" s="8">
        <v>10.71</v>
      </c>
      <c r="AL76" s="31">
        <v>0</v>
      </c>
      <c r="AM76" s="34">
        <v>0.5</v>
      </c>
      <c r="AN76" s="34">
        <v>1</v>
      </c>
      <c r="AO76" s="35">
        <v>0.1</v>
      </c>
      <c r="AP76" s="6">
        <v>0</v>
      </c>
      <c r="AQ76" s="26">
        <v>0.5</v>
      </c>
      <c r="AR76" s="26">
        <v>1</v>
      </c>
      <c r="AS76" s="19">
        <v>0.1</v>
      </c>
      <c r="AT76" s="26">
        <v>10.029609680175801</v>
      </c>
      <c r="AU76" s="2">
        <v>2.5999999999999995E-2</v>
      </c>
      <c r="AV76" s="2">
        <v>0.17899999999999999</v>
      </c>
      <c r="AW76" s="2">
        <v>2.5999999999999999E-2</v>
      </c>
      <c r="AX76" s="2">
        <v>7.68</v>
      </c>
      <c r="AY76" s="2">
        <v>-3.15</v>
      </c>
      <c r="AZ76" s="2">
        <v>1E-3</v>
      </c>
      <c r="BA76" s="2">
        <v>5.0999999999999996</v>
      </c>
    </row>
    <row r="77" spans="1:53" x14ac:dyDescent="0.3">
      <c r="A77" s="1">
        <v>74</v>
      </c>
      <c r="B77" s="17">
        <v>1.90927362442017</v>
      </c>
      <c r="C77" s="17">
        <v>7.9948024749755904</v>
      </c>
      <c r="D77" s="17">
        <v>1.2238800525665301</v>
      </c>
      <c r="E77" s="17">
        <v>1.66825199127197</v>
      </c>
      <c r="F77" s="17">
        <v>0.92285174131393399</v>
      </c>
      <c r="G77" s="30">
        <v>0.14438436925411199</v>
      </c>
      <c r="H77" s="30">
        <v>0.13916514813899999</v>
      </c>
      <c r="I77" s="30">
        <v>9.8172407150268608</v>
      </c>
      <c r="J77" s="3">
        <v>9.1999999999999993</v>
      </c>
      <c r="K77" s="23">
        <v>1014.4</v>
      </c>
      <c r="L77" s="3">
        <v>0.6</v>
      </c>
      <c r="M77" s="3">
        <v>0.6</v>
      </c>
      <c r="N77" s="3">
        <v>0.92</v>
      </c>
      <c r="O77" s="3">
        <v>62.72</v>
      </c>
      <c r="P77" s="3">
        <v>2.4</v>
      </c>
      <c r="Q77" s="5">
        <v>0.9375</v>
      </c>
      <c r="R77" s="3">
        <v>8.1818749999999998</v>
      </c>
      <c r="S77" s="16">
        <v>2.9379</v>
      </c>
      <c r="T77" s="16">
        <v>2.9447999999999999</v>
      </c>
      <c r="U77" s="16">
        <v>2.9390999999999998</v>
      </c>
      <c r="V77" s="16">
        <v>2.9382000000000001</v>
      </c>
      <c r="W77" s="6">
        <v>3.5000000000000003E-2</v>
      </c>
      <c r="X77" s="7">
        <v>8.8999999999999999E-3</v>
      </c>
      <c r="Y77" s="7">
        <v>37.2318</v>
      </c>
      <c r="Z77" s="7">
        <v>4.9137000000000004</v>
      </c>
      <c r="AA77" s="7">
        <v>1.5055000000000001</v>
      </c>
      <c r="AB77" s="7">
        <v>1.1514</v>
      </c>
      <c r="AC77" s="7">
        <v>0.1208</v>
      </c>
      <c r="AD77" s="8">
        <v>3</v>
      </c>
      <c r="AE77" s="9">
        <v>1.8</v>
      </c>
      <c r="AF77" s="19">
        <v>1.2816000000000001</v>
      </c>
      <c r="AG77" s="19">
        <v>1.4239999999999999</v>
      </c>
      <c r="AH77" s="19">
        <v>0.85440000000000005</v>
      </c>
      <c r="AI77" s="19">
        <v>0.16049999999999998</v>
      </c>
      <c r="AJ77" s="19">
        <v>0.1069</v>
      </c>
      <c r="AK77" s="8">
        <v>10.71</v>
      </c>
      <c r="AL77" s="31">
        <v>0</v>
      </c>
      <c r="AM77" s="34">
        <v>0.5</v>
      </c>
      <c r="AN77" s="34">
        <v>1</v>
      </c>
      <c r="AO77" s="35">
        <v>0.1</v>
      </c>
      <c r="AP77" s="6">
        <v>0</v>
      </c>
      <c r="AQ77" s="26">
        <v>0.5</v>
      </c>
      <c r="AR77" s="26">
        <v>1</v>
      </c>
      <c r="AS77" s="19">
        <v>0.1</v>
      </c>
      <c r="AT77" s="26">
        <v>9.9906883239746094</v>
      </c>
      <c r="AU77" s="2">
        <v>2.5999999999999995E-2</v>
      </c>
      <c r="AV77" s="2">
        <v>0.17899999999999999</v>
      </c>
      <c r="AW77" s="2">
        <v>2.5999999999999999E-2</v>
      </c>
      <c r="AX77" s="2">
        <v>7.68</v>
      </c>
      <c r="AY77" s="2">
        <v>-3.15</v>
      </c>
      <c r="AZ77" s="2">
        <v>1E-3</v>
      </c>
      <c r="BA77" s="2">
        <v>5.0999999999999996</v>
      </c>
    </row>
    <row r="78" spans="1:53" x14ac:dyDescent="0.3">
      <c r="A78" s="1">
        <v>75</v>
      </c>
      <c r="B78" s="17">
        <v>1.85804390907288</v>
      </c>
      <c r="C78" s="17">
        <v>7.6658463478088397</v>
      </c>
      <c r="D78" s="17">
        <v>1.2267867326736499</v>
      </c>
      <c r="E78" s="17">
        <v>1.66825115680695</v>
      </c>
      <c r="F78" s="17">
        <v>0.92104387283325195</v>
      </c>
      <c r="G78" s="30">
        <v>0.14529170095920599</v>
      </c>
      <c r="H78" s="30">
        <v>0.13917028903961201</v>
      </c>
      <c r="I78" s="30">
        <v>9.8814020156860405</v>
      </c>
      <c r="J78" s="3">
        <v>7.3</v>
      </c>
      <c r="K78" s="23">
        <v>1018.1</v>
      </c>
      <c r="L78" s="3">
        <v>0</v>
      </c>
      <c r="M78" s="3">
        <v>1.1000000000000001</v>
      </c>
      <c r="N78" s="3">
        <v>0.85</v>
      </c>
      <c r="O78" s="3">
        <v>110.01</v>
      </c>
      <c r="P78" s="3">
        <v>1.5</v>
      </c>
      <c r="Q78" s="5">
        <v>0.9375</v>
      </c>
      <c r="R78" s="3">
        <v>7.9937500000000004</v>
      </c>
      <c r="S78" s="16">
        <v>2.9458000000000002</v>
      </c>
      <c r="T78" s="16">
        <v>2.9422999999999999</v>
      </c>
      <c r="U78" s="16">
        <v>2.9403999999999999</v>
      </c>
      <c r="V78" s="16">
        <v>2.9397000000000002</v>
      </c>
      <c r="W78" s="6">
        <v>3.5000000000000003E-2</v>
      </c>
      <c r="X78" s="7">
        <v>4.0000000000000002E-4</v>
      </c>
      <c r="Y78" s="7">
        <v>38.560299999999998</v>
      </c>
      <c r="Z78" s="7">
        <v>4.3636999999999997</v>
      </c>
      <c r="AA78" s="7">
        <v>1.7701</v>
      </c>
      <c r="AB78" s="7">
        <v>1.3084</v>
      </c>
      <c r="AC78" s="7">
        <v>0.12759999999999999</v>
      </c>
      <c r="AD78" s="8">
        <v>3</v>
      </c>
      <c r="AE78" s="9">
        <v>1.8</v>
      </c>
      <c r="AF78" s="19">
        <v>1.2816000000000001</v>
      </c>
      <c r="AG78" s="19">
        <v>1.4239999999999999</v>
      </c>
      <c r="AH78" s="19">
        <v>0.85440000000000005</v>
      </c>
      <c r="AI78" s="19">
        <v>0.16049999999999998</v>
      </c>
      <c r="AJ78" s="19">
        <v>0.1069</v>
      </c>
      <c r="AK78" s="8">
        <v>10.71</v>
      </c>
      <c r="AL78" s="31">
        <v>0</v>
      </c>
      <c r="AM78" s="34">
        <v>0.5</v>
      </c>
      <c r="AN78" s="34">
        <v>1</v>
      </c>
      <c r="AO78" s="35">
        <v>0.1</v>
      </c>
      <c r="AP78" s="6">
        <v>0</v>
      </c>
      <c r="AQ78" s="26">
        <v>0.5</v>
      </c>
      <c r="AR78" s="26">
        <v>1</v>
      </c>
      <c r="AS78" s="19">
        <v>0.1</v>
      </c>
      <c r="AT78" s="26">
        <v>10.0569715499878</v>
      </c>
      <c r="AU78" s="2">
        <v>2.5999999999999995E-2</v>
      </c>
      <c r="AV78" s="2">
        <v>0.17899999999999999</v>
      </c>
      <c r="AW78" s="2">
        <v>2.5999999999999999E-2</v>
      </c>
      <c r="AX78" s="2">
        <v>7.68</v>
      </c>
      <c r="AY78" s="2">
        <v>-3.15</v>
      </c>
      <c r="AZ78" s="2">
        <v>1E-3</v>
      </c>
      <c r="BA78" s="2">
        <v>5.0999999999999996</v>
      </c>
    </row>
    <row r="79" spans="1:53" x14ac:dyDescent="0.3">
      <c r="A79" s="1">
        <v>76</v>
      </c>
      <c r="B79" s="17">
        <v>1.79751789569855</v>
      </c>
      <c r="C79" s="17">
        <v>7.3300695419311497</v>
      </c>
      <c r="D79" s="17">
        <v>1.2253016233444201</v>
      </c>
      <c r="E79" s="17">
        <v>1.6681884527206401</v>
      </c>
      <c r="F79" s="17">
        <v>0.92010670900344804</v>
      </c>
      <c r="G79" s="30">
        <v>0.14496921002864799</v>
      </c>
      <c r="H79" s="30">
        <v>0.13914529979229001</v>
      </c>
      <c r="I79" s="30">
        <v>9.9378976821899396</v>
      </c>
      <c r="J79" s="3">
        <v>7.7</v>
      </c>
      <c r="K79" s="23">
        <v>1021.9</v>
      </c>
      <c r="L79" s="3">
        <v>0</v>
      </c>
      <c r="M79" s="3">
        <v>0.8</v>
      </c>
      <c r="N79" s="3">
        <v>0.83</v>
      </c>
      <c r="O79" s="3">
        <v>33.1</v>
      </c>
      <c r="P79" s="3">
        <v>1.4</v>
      </c>
      <c r="Q79" s="5">
        <v>0.1875</v>
      </c>
      <c r="R79" s="3">
        <v>7.805625</v>
      </c>
      <c r="S79" s="16">
        <v>2.891</v>
      </c>
      <c r="T79" s="16">
        <v>2.8972000000000002</v>
      </c>
      <c r="U79" s="16">
        <v>2.8923000000000001</v>
      </c>
      <c r="V79" s="16">
        <v>2.8917000000000002</v>
      </c>
      <c r="W79" s="6">
        <v>3.5000000000000003E-2</v>
      </c>
      <c r="X79" s="7">
        <v>0</v>
      </c>
      <c r="Y79" s="7">
        <v>8.8551000000000002</v>
      </c>
      <c r="Z79" s="7">
        <v>1.2237</v>
      </c>
      <c r="AA79" s="7">
        <v>0.40699999999999997</v>
      </c>
      <c r="AB79" s="7">
        <v>0.29820000000000002</v>
      </c>
      <c r="AC79" s="7">
        <v>3.1E-2</v>
      </c>
      <c r="AD79" s="8">
        <v>3</v>
      </c>
      <c r="AE79" s="9">
        <v>1.8</v>
      </c>
      <c r="AF79" s="19">
        <v>1.2816000000000001</v>
      </c>
      <c r="AG79" s="19">
        <v>1.4239999999999999</v>
      </c>
      <c r="AH79" s="19">
        <v>0.85440000000000005</v>
      </c>
      <c r="AI79" s="19">
        <v>0.16049999999999998</v>
      </c>
      <c r="AJ79" s="19">
        <v>0.1069</v>
      </c>
      <c r="AK79" s="8">
        <v>10.71</v>
      </c>
      <c r="AL79" s="31">
        <v>0</v>
      </c>
      <c r="AM79" s="34">
        <v>0.5</v>
      </c>
      <c r="AN79" s="34">
        <v>1</v>
      </c>
      <c r="AO79" s="35">
        <v>0.1</v>
      </c>
      <c r="AP79" s="6">
        <v>0</v>
      </c>
      <c r="AQ79" s="26">
        <v>0.5</v>
      </c>
      <c r="AR79" s="26">
        <v>1</v>
      </c>
      <c r="AS79" s="19">
        <v>0.1</v>
      </c>
      <c r="AT79" s="26">
        <v>10.1222896575928</v>
      </c>
      <c r="AU79" s="2">
        <v>2.5999999999999995E-2</v>
      </c>
      <c r="AV79" s="2">
        <v>0.17899999999999999</v>
      </c>
      <c r="AW79" s="2">
        <v>2.5999999999999999E-2</v>
      </c>
      <c r="AX79" s="2">
        <v>7.68</v>
      </c>
      <c r="AY79" s="2">
        <v>-3.15</v>
      </c>
      <c r="AZ79" s="2">
        <v>1E-3</v>
      </c>
      <c r="BA79" s="2">
        <v>5.0999999999999996</v>
      </c>
    </row>
    <row r="80" spans="1:53" x14ac:dyDescent="0.3">
      <c r="A80" s="1">
        <v>77</v>
      </c>
      <c r="B80" s="17">
        <v>1.69758248329163</v>
      </c>
      <c r="C80" s="17">
        <v>6.7094907760620099</v>
      </c>
      <c r="D80" s="17">
        <v>1.22612404823303</v>
      </c>
      <c r="E80" s="17">
        <v>1.6687884330749501</v>
      </c>
      <c r="F80" s="17">
        <v>0.91796076297759999</v>
      </c>
      <c r="G80" s="30">
        <v>0.14538405835628501</v>
      </c>
      <c r="H80" s="30">
        <v>0.13917070627212499</v>
      </c>
      <c r="I80" s="30">
        <v>10.0496673583984</v>
      </c>
      <c r="J80" s="3">
        <v>7</v>
      </c>
      <c r="K80" s="23">
        <v>1022.4</v>
      </c>
      <c r="L80" s="3">
        <v>0.3</v>
      </c>
      <c r="M80" s="3">
        <v>0.5</v>
      </c>
      <c r="N80" s="3">
        <v>0.89</v>
      </c>
      <c r="O80" s="3">
        <v>19.46</v>
      </c>
      <c r="P80" s="3">
        <v>1.6</v>
      </c>
      <c r="Q80" s="5">
        <v>0.1875</v>
      </c>
      <c r="R80" s="3">
        <v>7.6174999999999997</v>
      </c>
      <c r="S80" s="16">
        <v>2.9245999999999999</v>
      </c>
      <c r="T80" s="16">
        <v>2.9296000000000002</v>
      </c>
      <c r="U80" s="16">
        <v>2.9270999999999998</v>
      </c>
      <c r="V80" s="16">
        <v>2.9264999999999999</v>
      </c>
      <c r="W80" s="6">
        <v>3.5000000000000003E-2</v>
      </c>
      <c r="X80" s="7">
        <v>1.9E-3</v>
      </c>
      <c r="Y80" s="7">
        <v>50.7545</v>
      </c>
      <c r="Z80" s="7">
        <v>5.8635999999999999</v>
      </c>
      <c r="AA80" s="7">
        <v>1.7684</v>
      </c>
      <c r="AB80" s="7">
        <v>1.3371999999999999</v>
      </c>
      <c r="AC80" s="7">
        <v>0.13539999999999999</v>
      </c>
      <c r="AD80" s="8">
        <v>3</v>
      </c>
      <c r="AE80" s="9">
        <v>1.8</v>
      </c>
      <c r="AF80" s="19">
        <v>1.2816000000000001</v>
      </c>
      <c r="AG80" s="19">
        <v>1.4239999999999999</v>
      </c>
      <c r="AH80" s="19">
        <v>0.85440000000000005</v>
      </c>
      <c r="AI80" s="19">
        <v>0.16049999999999998</v>
      </c>
      <c r="AJ80" s="19">
        <v>0.1069</v>
      </c>
      <c r="AK80" s="8">
        <v>10.71</v>
      </c>
      <c r="AL80" s="31">
        <v>0</v>
      </c>
      <c r="AM80" s="34">
        <v>0.5</v>
      </c>
      <c r="AN80" s="34">
        <v>1</v>
      </c>
      <c r="AO80" s="35">
        <v>0.1</v>
      </c>
      <c r="AP80" s="6">
        <v>0</v>
      </c>
      <c r="AQ80" s="26">
        <v>0.5</v>
      </c>
      <c r="AR80" s="26">
        <v>1</v>
      </c>
      <c r="AS80" s="19">
        <v>0.1</v>
      </c>
      <c r="AT80" s="26">
        <v>10.206428527831999</v>
      </c>
      <c r="AU80" s="2">
        <v>2.5999999999999995E-2</v>
      </c>
      <c r="AV80" s="2">
        <v>0.17899999999999999</v>
      </c>
      <c r="AW80" s="2">
        <v>2.5999999999999999E-2</v>
      </c>
      <c r="AX80" s="2">
        <v>7.68</v>
      </c>
      <c r="AY80" s="2">
        <v>-3.15</v>
      </c>
      <c r="AZ80" s="2">
        <v>1E-3</v>
      </c>
      <c r="BA80" s="2">
        <v>5.0999999999999996</v>
      </c>
    </row>
    <row r="81" spans="1:53" x14ac:dyDescent="0.3">
      <c r="A81" s="1">
        <v>78</v>
      </c>
      <c r="B81" s="17">
        <v>1.6103996038436901</v>
      </c>
      <c r="C81" s="17">
        <v>6.1829729080200204</v>
      </c>
      <c r="D81" s="17">
        <v>1.2275035381317101</v>
      </c>
      <c r="E81" s="17">
        <v>1.6702347993850699</v>
      </c>
      <c r="F81" s="17">
        <v>0.916195869445801</v>
      </c>
      <c r="G81" s="30">
        <v>0.14577081799507099</v>
      </c>
      <c r="H81" s="30">
        <v>0.139300137758255</v>
      </c>
      <c r="I81" s="30">
        <v>10.159604072570801</v>
      </c>
      <c r="J81" s="3">
        <v>6.6</v>
      </c>
      <c r="K81" s="23">
        <v>1021.1</v>
      </c>
      <c r="L81" s="3">
        <v>0</v>
      </c>
      <c r="M81" s="3">
        <v>1.1000000000000001</v>
      </c>
      <c r="N81" s="3">
        <v>0.95</v>
      </c>
      <c r="O81" s="3">
        <v>12.69</v>
      </c>
      <c r="P81" s="3">
        <v>1.2</v>
      </c>
      <c r="Q81" s="5">
        <v>0.25</v>
      </c>
      <c r="R81" s="3">
        <v>7.4293750000000003</v>
      </c>
      <c r="S81" s="16">
        <v>2.8803000000000001</v>
      </c>
      <c r="T81" s="16">
        <v>2.8778000000000001</v>
      </c>
      <c r="U81" s="16">
        <v>2.8797000000000001</v>
      </c>
      <c r="V81" s="16">
        <v>2.8791000000000002</v>
      </c>
      <c r="W81" s="6">
        <v>3.5000000000000003E-2</v>
      </c>
      <c r="X81" s="7">
        <v>0</v>
      </c>
      <c r="Y81" s="7">
        <v>29.47</v>
      </c>
      <c r="Z81" s="7">
        <v>4.5289000000000001</v>
      </c>
      <c r="AA81" s="7">
        <v>1.2347999999999999</v>
      </c>
      <c r="AB81" s="7">
        <v>1.0112000000000001</v>
      </c>
      <c r="AC81" s="7">
        <v>0.1135</v>
      </c>
      <c r="AD81" s="8">
        <v>3</v>
      </c>
      <c r="AE81" s="9">
        <v>1.8</v>
      </c>
      <c r="AF81" s="19">
        <v>1.2816000000000001</v>
      </c>
      <c r="AG81" s="19">
        <v>1.4239999999999999</v>
      </c>
      <c r="AH81" s="19">
        <v>0.85440000000000005</v>
      </c>
      <c r="AI81" s="19">
        <v>0.16049999999999998</v>
      </c>
      <c r="AJ81" s="19">
        <v>0.1069</v>
      </c>
      <c r="AK81" s="8">
        <v>10.71</v>
      </c>
      <c r="AL81" s="31">
        <v>0</v>
      </c>
      <c r="AM81" s="34">
        <v>0.5</v>
      </c>
      <c r="AN81" s="34">
        <v>1</v>
      </c>
      <c r="AO81" s="35">
        <v>0.1</v>
      </c>
      <c r="AP81" s="6">
        <v>0</v>
      </c>
      <c r="AQ81" s="26">
        <v>0.5</v>
      </c>
      <c r="AR81" s="26">
        <v>1</v>
      </c>
      <c r="AS81" s="19">
        <v>0.1</v>
      </c>
      <c r="AT81" s="26">
        <v>10.2906856536865</v>
      </c>
      <c r="AU81" s="2">
        <v>2.5999999999999995E-2</v>
      </c>
      <c r="AV81" s="2">
        <v>0.17899999999999999</v>
      </c>
      <c r="AW81" s="2">
        <v>2.5999999999999999E-2</v>
      </c>
      <c r="AX81" s="2">
        <v>7.68</v>
      </c>
      <c r="AY81" s="2">
        <v>-3.15</v>
      </c>
      <c r="AZ81" s="2">
        <v>1E-3</v>
      </c>
      <c r="BA81" s="2">
        <v>5.0999999999999996</v>
      </c>
    </row>
    <row r="82" spans="1:53" x14ac:dyDescent="0.3">
      <c r="A82" s="1">
        <v>79</v>
      </c>
      <c r="B82" s="17">
        <v>1.54026663303375</v>
      </c>
      <c r="C82" s="17">
        <v>5.7261447906494096</v>
      </c>
      <c r="D82" s="17">
        <v>1.27397608757019</v>
      </c>
      <c r="E82" s="17">
        <v>1.6698089838028001</v>
      </c>
      <c r="F82" s="17">
        <v>0.90330588817596402</v>
      </c>
      <c r="G82" s="30">
        <v>0.15779763460159299</v>
      </c>
      <c r="H82" s="30">
        <v>0.13909511268138899</v>
      </c>
      <c r="I82" s="30">
        <v>10.1844396591187</v>
      </c>
      <c r="J82" s="3">
        <v>6.6</v>
      </c>
      <c r="K82" s="23">
        <v>1018.5</v>
      </c>
      <c r="L82" s="3">
        <v>6.6</v>
      </c>
      <c r="M82" s="3">
        <v>0.6</v>
      </c>
      <c r="N82" s="3">
        <v>0.91</v>
      </c>
      <c r="O82" s="3">
        <v>15.56</v>
      </c>
      <c r="P82" s="3">
        <v>2.2999999999999998</v>
      </c>
      <c r="Q82" s="5">
        <v>0.1875</v>
      </c>
      <c r="R82" s="3">
        <v>7.24125</v>
      </c>
      <c r="S82" s="16">
        <v>2.9329000000000001</v>
      </c>
      <c r="T82" s="16">
        <v>2.9340000000000002</v>
      </c>
      <c r="U82" s="16">
        <v>2.9319999999999999</v>
      </c>
      <c r="V82" s="16">
        <v>2.9314</v>
      </c>
      <c r="W82" s="6">
        <v>3.5000000000000003E-2</v>
      </c>
      <c r="X82" s="7">
        <v>0.27200000000000002</v>
      </c>
      <c r="Y82" s="7">
        <v>65.108400000000003</v>
      </c>
      <c r="Z82" s="7">
        <v>6.3726000000000003</v>
      </c>
      <c r="AA82" s="7">
        <v>2.3529</v>
      </c>
      <c r="AB82" s="7">
        <v>1.5939000000000001</v>
      </c>
      <c r="AC82" s="7">
        <v>0.159</v>
      </c>
      <c r="AD82" s="8">
        <v>3</v>
      </c>
      <c r="AE82" s="9">
        <v>1.8</v>
      </c>
      <c r="AF82" s="19">
        <v>1.2816000000000001</v>
      </c>
      <c r="AG82" s="19">
        <v>1.4239999999999999</v>
      </c>
      <c r="AH82" s="19">
        <v>0.85440000000000005</v>
      </c>
      <c r="AI82" s="19">
        <v>0.16049999999999998</v>
      </c>
      <c r="AJ82" s="19">
        <v>0.1069</v>
      </c>
      <c r="AK82" s="8">
        <v>10.71</v>
      </c>
      <c r="AL82" s="31">
        <v>0</v>
      </c>
      <c r="AM82" s="34">
        <v>0.5</v>
      </c>
      <c r="AN82" s="34">
        <v>1</v>
      </c>
      <c r="AO82" s="35">
        <v>0.1</v>
      </c>
      <c r="AP82" s="6">
        <v>0</v>
      </c>
      <c r="AQ82" s="26">
        <v>0.5</v>
      </c>
      <c r="AR82" s="26">
        <v>1</v>
      </c>
      <c r="AS82" s="19">
        <v>0.1</v>
      </c>
      <c r="AT82" s="26">
        <v>9.7624368667602504</v>
      </c>
      <c r="AU82" s="2">
        <v>2.5999999999999995E-2</v>
      </c>
      <c r="AV82" s="2">
        <v>0.17899999999999999</v>
      </c>
      <c r="AW82" s="2">
        <v>2.5999999999999999E-2</v>
      </c>
      <c r="AX82" s="2">
        <v>7.68</v>
      </c>
      <c r="AY82" s="2">
        <v>-3.15</v>
      </c>
      <c r="AZ82" s="2">
        <v>1E-3</v>
      </c>
      <c r="BA82" s="2">
        <v>5.0999999999999996</v>
      </c>
    </row>
    <row r="83" spans="1:53" x14ac:dyDescent="0.3">
      <c r="A83" s="1">
        <v>80</v>
      </c>
      <c r="B83" s="17">
        <v>1.4739782810211199</v>
      </c>
      <c r="C83" s="17">
        <v>5.8571143150329599</v>
      </c>
      <c r="D83" s="17">
        <v>1.4186369180679299</v>
      </c>
      <c r="E83" s="17">
        <v>1.68624150753021</v>
      </c>
      <c r="F83" s="17">
        <v>0.87102013826370195</v>
      </c>
      <c r="G83" s="30">
        <v>0.198518246412277</v>
      </c>
      <c r="H83" s="30">
        <v>0.13918872177600899</v>
      </c>
      <c r="I83" s="30">
        <v>9.9269771575927699</v>
      </c>
      <c r="J83" s="3">
        <v>5.9</v>
      </c>
      <c r="K83" s="23">
        <v>1018.3</v>
      </c>
      <c r="L83" s="3">
        <v>6.7</v>
      </c>
      <c r="M83" s="3">
        <v>1.2</v>
      </c>
      <c r="N83" s="3">
        <v>0.92</v>
      </c>
      <c r="O83" s="3">
        <v>153.94999999999999</v>
      </c>
      <c r="P83" s="3">
        <v>1.8</v>
      </c>
      <c r="Q83" s="5">
        <v>0.1875</v>
      </c>
      <c r="R83" s="3">
        <v>7.0531249999999996</v>
      </c>
      <c r="S83" s="16">
        <v>2.9028</v>
      </c>
      <c r="T83" s="16">
        <v>2.9073000000000002</v>
      </c>
      <c r="U83" s="16">
        <v>2.9028</v>
      </c>
      <c r="V83" s="16">
        <v>2.9022000000000001</v>
      </c>
      <c r="W83" s="6">
        <v>3.5000000000000003E-2</v>
      </c>
      <c r="X83" s="7">
        <v>0.32940000000000003</v>
      </c>
      <c r="Y83" s="7">
        <v>36.053199999999997</v>
      </c>
      <c r="Z83" s="7">
        <v>5.5129000000000001</v>
      </c>
      <c r="AA83" s="7">
        <v>1.855</v>
      </c>
      <c r="AB83" s="7">
        <v>1.2123999999999999</v>
      </c>
      <c r="AC83" s="7">
        <v>0.14269999999999999</v>
      </c>
      <c r="AD83" s="8">
        <v>3</v>
      </c>
      <c r="AE83" s="9">
        <v>1.8</v>
      </c>
      <c r="AF83" s="19">
        <v>1.2816000000000001</v>
      </c>
      <c r="AG83" s="19">
        <v>1.4239999999999999</v>
      </c>
      <c r="AH83" s="19">
        <v>0.85440000000000005</v>
      </c>
      <c r="AI83" s="19">
        <v>0.16049999999999998</v>
      </c>
      <c r="AJ83" s="19">
        <v>0.1069</v>
      </c>
      <c r="AK83" s="8">
        <v>10.71</v>
      </c>
      <c r="AL83" s="31">
        <v>0</v>
      </c>
      <c r="AM83" s="34">
        <v>0.5</v>
      </c>
      <c r="AN83" s="34">
        <v>1</v>
      </c>
      <c r="AO83" s="35">
        <v>0.1</v>
      </c>
      <c r="AP83" s="6">
        <v>0</v>
      </c>
      <c r="AQ83" s="26">
        <v>0.5</v>
      </c>
      <c r="AR83" s="26">
        <v>1</v>
      </c>
      <c r="AS83" s="19">
        <v>0.1</v>
      </c>
      <c r="AT83" s="26">
        <v>9.1243982315063494</v>
      </c>
      <c r="AU83" s="2">
        <v>2.5999999999999995E-2</v>
      </c>
      <c r="AV83" s="2">
        <v>0.17899999999999999</v>
      </c>
      <c r="AW83" s="2">
        <v>2.5999999999999999E-2</v>
      </c>
      <c r="AX83" s="2">
        <v>7.68</v>
      </c>
      <c r="AY83" s="2">
        <v>-3.15</v>
      </c>
      <c r="AZ83" s="2">
        <v>1E-3</v>
      </c>
      <c r="BA83" s="2">
        <v>5.0999999999999996</v>
      </c>
    </row>
    <row r="84" spans="1:53" x14ac:dyDescent="0.3">
      <c r="A84" s="1">
        <v>81</v>
      </c>
      <c r="B84" s="17">
        <v>1.4706573486328101</v>
      </c>
      <c r="C84" s="17">
        <v>5.99355268478394</v>
      </c>
      <c r="D84" s="17">
        <v>1.3793250322341899</v>
      </c>
      <c r="E84" s="17">
        <v>1.66804218292236</v>
      </c>
      <c r="F84" s="17">
        <v>0.86479550600051902</v>
      </c>
      <c r="G84" s="30">
        <v>0.190279260277748</v>
      </c>
      <c r="H84" s="30">
        <v>0.138068526983261</v>
      </c>
      <c r="I84" s="30">
        <v>9.9440851211547905</v>
      </c>
      <c r="J84" s="3">
        <v>5</v>
      </c>
      <c r="K84" s="23">
        <v>1022</v>
      </c>
      <c r="L84" s="3">
        <v>0</v>
      </c>
      <c r="M84" s="3">
        <v>1.2</v>
      </c>
      <c r="N84" s="3">
        <v>0.82</v>
      </c>
      <c r="O84" s="3">
        <v>30.03</v>
      </c>
      <c r="P84" s="3">
        <v>3.2</v>
      </c>
      <c r="Q84" s="5">
        <v>0.1875</v>
      </c>
      <c r="R84" s="3">
        <v>6.8650000000000002</v>
      </c>
      <c r="S84" s="16">
        <v>2.9239999999999999</v>
      </c>
      <c r="T84" s="16">
        <v>2.9272999999999998</v>
      </c>
      <c r="U84" s="16">
        <v>2.9232</v>
      </c>
      <c r="V84" s="16">
        <v>2.9226999999999999</v>
      </c>
      <c r="W84" s="6">
        <v>3.5000000000000003E-2</v>
      </c>
      <c r="X84" s="7">
        <v>0</v>
      </c>
      <c r="Y84" s="7">
        <v>15.317399999999999</v>
      </c>
      <c r="Z84" s="7">
        <v>3.2305000000000001</v>
      </c>
      <c r="AA84" s="7">
        <v>1.3149</v>
      </c>
      <c r="AB84" s="7">
        <v>0.86050000000000004</v>
      </c>
      <c r="AC84" s="7">
        <v>0.104</v>
      </c>
      <c r="AD84" s="8">
        <v>3</v>
      </c>
      <c r="AE84" s="9">
        <v>1.8</v>
      </c>
      <c r="AF84" s="19">
        <v>1.2816000000000001</v>
      </c>
      <c r="AG84" s="19">
        <v>1.4239999999999999</v>
      </c>
      <c r="AH84" s="19">
        <v>0.85440000000000005</v>
      </c>
      <c r="AI84" s="19">
        <v>0.16049999999999998</v>
      </c>
      <c r="AJ84" s="19">
        <v>0.1069</v>
      </c>
      <c r="AK84" s="8">
        <v>10.71</v>
      </c>
      <c r="AL84" s="31">
        <v>0</v>
      </c>
      <c r="AM84" s="34">
        <v>0.5</v>
      </c>
      <c r="AN84" s="34">
        <v>1</v>
      </c>
      <c r="AO84" s="35">
        <v>0.1</v>
      </c>
      <c r="AP84" s="6">
        <v>0</v>
      </c>
      <c r="AQ84" s="26">
        <v>0.5</v>
      </c>
      <c r="AR84" s="26">
        <v>1</v>
      </c>
      <c r="AS84" s="19">
        <v>0.1</v>
      </c>
      <c r="AT84" s="26">
        <v>9.7121496200561506</v>
      </c>
      <c r="AU84" s="2">
        <v>2.5999999999999995E-2</v>
      </c>
      <c r="AV84" s="2">
        <v>0.17899999999999999</v>
      </c>
      <c r="AW84" s="2">
        <v>2.5999999999999999E-2</v>
      </c>
      <c r="AX84" s="2">
        <v>7.68</v>
      </c>
      <c r="AY84" s="2">
        <v>-3.15</v>
      </c>
      <c r="AZ84" s="2">
        <v>1E-3</v>
      </c>
      <c r="BA84" s="2">
        <v>5.0999999999999996</v>
      </c>
    </row>
    <row r="85" spans="1:53" x14ac:dyDescent="0.3">
      <c r="A85" s="1">
        <v>82</v>
      </c>
      <c r="B85" s="17">
        <v>1.5036582946777299</v>
      </c>
      <c r="C85" s="17">
        <v>5.7150921821594203</v>
      </c>
      <c r="D85" s="17">
        <v>1.30691170692444</v>
      </c>
      <c r="E85" s="17">
        <v>1.6752406358718901</v>
      </c>
      <c r="F85" s="17">
        <v>0.884380042552948</v>
      </c>
      <c r="G85" s="30">
        <v>0.17405515909194899</v>
      </c>
      <c r="H85" s="30">
        <v>0.138897880911827</v>
      </c>
      <c r="I85" s="30">
        <v>10.228687286376999</v>
      </c>
      <c r="J85" s="3">
        <v>1.3</v>
      </c>
      <c r="K85" s="23">
        <v>1026.3</v>
      </c>
      <c r="L85" s="3">
        <v>0</v>
      </c>
      <c r="M85" s="3">
        <v>2.2000000000000002</v>
      </c>
      <c r="N85" s="3">
        <v>0.69</v>
      </c>
      <c r="O85" s="3">
        <v>45.31</v>
      </c>
      <c r="P85" s="3">
        <v>3.2</v>
      </c>
      <c r="Q85" s="5">
        <v>0.1875</v>
      </c>
      <c r="R85" s="3">
        <v>6.6768749999999999</v>
      </c>
      <c r="S85" s="16">
        <v>2.8843999999999999</v>
      </c>
      <c r="T85" s="16">
        <v>2.8894000000000002</v>
      </c>
      <c r="U85" s="16">
        <v>2.8852000000000002</v>
      </c>
      <c r="V85" s="16">
        <v>2.8845999999999998</v>
      </c>
      <c r="W85" s="6">
        <v>3.5000000000000003E-2</v>
      </c>
      <c r="X85" s="7">
        <v>0</v>
      </c>
      <c r="Y85" s="7">
        <v>8.4009</v>
      </c>
      <c r="Z85" s="7">
        <v>1.6883999999999999</v>
      </c>
      <c r="AA85" s="7">
        <v>0.41199999999999998</v>
      </c>
      <c r="AB85" s="7">
        <v>0.2702</v>
      </c>
      <c r="AC85" s="7">
        <v>3.4099999999999998E-2</v>
      </c>
      <c r="AD85" s="8">
        <v>3</v>
      </c>
      <c r="AE85" s="9">
        <v>1.8</v>
      </c>
      <c r="AF85" s="19">
        <v>1.2816000000000001</v>
      </c>
      <c r="AG85" s="19">
        <v>1.4239999999999999</v>
      </c>
      <c r="AH85" s="19">
        <v>0.85440000000000005</v>
      </c>
      <c r="AI85" s="19">
        <v>0.16049999999999998</v>
      </c>
      <c r="AJ85" s="19">
        <v>0.1069</v>
      </c>
      <c r="AK85" s="8">
        <v>10.71</v>
      </c>
      <c r="AL85" s="31">
        <v>0</v>
      </c>
      <c r="AM85" s="34">
        <v>0.5</v>
      </c>
      <c r="AN85" s="34">
        <v>1</v>
      </c>
      <c r="AO85" s="35">
        <v>0.1</v>
      </c>
      <c r="AP85" s="6">
        <v>0</v>
      </c>
      <c r="AQ85" s="26">
        <v>0.5</v>
      </c>
      <c r="AR85" s="26">
        <v>1</v>
      </c>
      <c r="AS85" s="19">
        <v>0.1</v>
      </c>
      <c r="AT85" s="26">
        <v>10.507204055786101</v>
      </c>
      <c r="AU85" s="2">
        <v>2.5999999999999995E-2</v>
      </c>
      <c r="AV85" s="2">
        <v>0.17899999999999999</v>
      </c>
      <c r="AW85" s="2">
        <v>2.5999999999999999E-2</v>
      </c>
      <c r="AX85" s="2">
        <v>7.68</v>
      </c>
      <c r="AY85" s="2">
        <v>-3.15</v>
      </c>
      <c r="AZ85" s="2">
        <v>1E-3</v>
      </c>
      <c r="BA85" s="2">
        <v>5.0999999999999996</v>
      </c>
    </row>
    <row r="86" spans="1:53" x14ac:dyDescent="0.3">
      <c r="A86" s="1">
        <v>83</v>
      </c>
      <c r="B86" s="17">
        <v>1.4764323234558101</v>
      </c>
      <c r="C86" s="17">
        <v>5.3042044639587402</v>
      </c>
      <c r="D86" s="17">
        <v>1.29500389099121</v>
      </c>
      <c r="E86" s="17">
        <v>1.6515634059905999</v>
      </c>
      <c r="F86" s="17">
        <v>0.87547010183334395</v>
      </c>
      <c r="G86" s="30">
        <v>0.16962176561355599</v>
      </c>
      <c r="H86" s="30">
        <v>0.13698549568653101</v>
      </c>
      <c r="I86" s="30">
        <v>10.2424640655518</v>
      </c>
      <c r="J86" s="3">
        <v>-0.2</v>
      </c>
      <c r="K86" s="23">
        <v>1027.0999999999999</v>
      </c>
      <c r="L86" s="3">
        <v>11.2</v>
      </c>
      <c r="M86" s="3">
        <v>0.9</v>
      </c>
      <c r="N86" s="3">
        <v>0.96</v>
      </c>
      <c r="O86" s="3">
        <v>17.350000000000001</v>
      </c>
      <c r="P86" s="3">
        <v>2.8</v>
      </c>
      <c r="Q86" s="5">
        <v>0.1875</v>
      </c>
      <c r="R86" s="3">
        <v>6.4887499999999996</v>
      </c>
      <c r="S86" s="16">
        <v>2.8980000000000001</v>
      </c>
      <c r="T86" s="16">
        <v>2.8982999999999999</v>
      </c>
      <c r="U86" s="16">
        <v>2.8986999999999998</v>
      </c>
      <c r="V86" s="16">
        <v>2.8980999999999999</v>
      </c>
      <c r="W86" s="6">
        <v>3.5000000000000003E-2</v>
      </c>
      <c r="X86" s="7">
        <v>0.49969999999999998</v>
      </c>
      <c r="Y86" s="7">
        <v>38.667700000000004</v>
      </c>
      <c r="Z86" s="7">
        <v>6.0890000000000004</v>
      </c>
      <c r="AA86" s="7">
        <v>1.9141999999999999</v>
      </c>
      <c r="AB86" s="7">
        <v>1.4145000000000001</v>
      </c>
      <c r="AC86" s="7">
        <v>0.14799999999999999</v>
      </c>
      <c r="AD86" s="8">
        <v>3</v>
      </c>
      <c r="AE86" s="9">
        <v>1.8</v>
      </c>
      <c r="AF86" s="19">
        <v>1.2816000000000001</v>
      </c>
      <c r="AG86" s="19">
        <v>1.4239999999999999</v>
      </c>
      <c r="AH86" s="19">
        <v>0.85440000000000005</v>
      </c>
      <c r="AI86" s="19">
        <v>0.16049999999999998</v>
      </c>
      <c r="AJ86" s="19">
        <v>0.1069</v>
      </c>
      <c r="AK86" s="8">
        <v>10.71</v>
      </c>
      <c r="AL86" s="31">
        <v>0</v>
      </c>
      <c r="AM86" s="34">
        <v>0.5</v>
      </c>
      <c r="AN86" s="34">
        <v>1</v>
      </c>
      <c r="AO86" s="35">
        <v>0.1</v>
      </c>
      <c r="AP86" s="6">
        <v>0</v>
      </c>
      <c r="AQ86" s="26">
        <v>0.5</v>
      </c>
      <c r="AR86" s="26">
        <v>1</v>
      </c>
      <c r="AS86" s="19">
        <v>0.1</v>
      </c>
      <c r="AT86" s="26">
        <v>9.5030727386474592</v>
      </c>
      <c r="AU86" s="2">
        <v>2.5999999999999995E-2</v>
      </c>
      <c r="AV86" s="2">
        <v>0.17899999999999999</v>
      </c>
      <c r="AW86" s="2">
        <v>2.5999999999999999E-2</v>
      </c>
      <c r="AX86" s="2">
        <v>7.68</v>
      </c>
      <c r="AY86" s="2">
        <v>-3.15</v>
      </c>
      <c r="AZ86" s="2">
        <v>1E-3</v>
      </c>
      <c r="BA86" s="2">
        <v>5.0999999999999996</v>
      </c>
    </row>
    <row r="87" spans="1:53" x14ac:dyDescent="0.3">
      <c r="A87" s="1">
        <v>84</v>
      </c>
      <c r="B87" s="17">
        <v>1.4264734983444201</v>
      </c>
      <c r="C87" s="17">
        <v>4.8896789550781303</v>
      </c>
      <c r="D87" s="17">
        <v>1.47330546379089</v>
      </c>
      <c r="E87" s="17">
        <v>1.6687033176422099</v>
      </c>
      <c r="F87" s="17">
        <v>0.84983593225479104</v>
      </c>
      <c r="G87" s="30">
        <v>0.21032202243804901</v>
      </c>
      <c r="H87" s="30">
        <v>0.13827560842037201</v>
      </c>
      <c r="I87" s="30">
        <v>10.0891199111938</v>
      </c>
      <c r="J87" s="3">
        <v>-0.9</v>
      </c>
      <c r="K87" s="23">
        <v>1030.8</v>
      </c>
      <c r="L87" s="3">
        <v>3.1</v>
      </c>
      <c r="M87" s="3">
        <v>1.8</v>
      </c>
      <c r="N87" s="3">
        <v>0.84</v>
      </c>
      <c r="O87" s="3">
        <v>62.88</v>
      </c>
      <c r="P87" s="3">
        <v>2.2999999999999998</v>
      </c>
      <c r="Q87" s="5">
        <v>0.1875</v>
      </c>
      <c r="R87" s="3">
        <v>6.3006250000000001</v>
      </c>
      <c r="S87" s="16">
        <v>2.9521999999999999</v>
      </c>
      <c r="T87" s="16">
        <v>2.9388999999999998</v>
      </c>
      <c r="U87" s="16">
        <v>2.9388999999999998</v>
      </c>
      <c r="V87" s="16">
        <v>2.9378000000000002</v>
      </c>
      <c r="W87" s="6">
        <v>3.5000000000000003E-2</v>
      </c>
      <c r="X87" s="7">
        <v>0.14599999999999999</v>
      </c>
      <c r="Y87" s="7">
        <v>19.518599999999999</v>
      </c>
      <c r="Z87" s="7">
        <v>5.7626999999999997</v>
      </c>
      <c r="AA87" s="7">
        <v>1.4702</v>
      </c>
      <c r="AB87" s="7">
        <v>1.1209</v>
      </c>
      <c r="AC87" s="7">
        <v>0.13450000000000001</v>
      </c>
      <c r="AD87" s="8">
        <v>3</v>
      </c>
      <c r="AE87" s="9">
        <v>1.8</v>
      </c>
      <c r="AF87" s="19">
        <v>1.2816000000000001</v>
      </c>
      <c r="AG87" s="19">
        <v>1.4239999999999999</v>
      </c>
      <c r="AH87" s="19">
        <v>0.85440000000000005</v>
      </c>
      <c r="AI87" s="19">
        <v>0.16049999999999998</v>
      </c>
      <c r="AJ87" s="19">
        <v>0.1069</v>
      </c>
      <c r="AK87" s="8">
        <v>10.71</v>
      </c>
      <c r="AL87" s="31">
        <v>0</v>
      </c>
      <c r="AM87" s="34">
        <v>0.5</v>
      </c>
      <c r="AN87" s="34">
        <v>1</v>
      </c>
      <c r="AO87" s="35">
        <v>0.1</v>
      </c>
      <c r="AP87" s="6">
        <v>0</v>
      </c>
      <c r="AQ87" s="26">
        <v>0.5</v>
      </c>
      <c r="AR87" s="26">
        <v>1</v>
      </c>
      <c r="AS87" s="19">
        <v>0.1</v>
      </c>
      <c r="AT87" s="26">
        <v>9.3769474029540998</v>
      </c>
      <c r="AU87" s="2">
        <v>2.5999999999999995E-2</v>
      </c>
      <c r="AV87" s="2">
        <v>0.17899999999999999</v>
      </c>
      <c r="AW87" s="2">
        <v>2.5999999999999999E-2</v>
      </c>
      <c r="AX87" s="2">
        <v>7.68</v>
      </c>
      <c r="AY87" s="2">
        <v>-3.15</v>
      </c>
      <c r="AZ87" s="2">
        <v>1E-3</v>
      </c>
      <c r="BA87" s="2">
        <v>5.0999999999999996</v>
      </c>
    </row>
    <row r="88" spans="1:53" x14ac:dyDescent="0.3">
      <c r="A88" s="1">
        <v>85</v>
      </c>
      <c r="B88" s="17">
        <v>1.4309011697769201</v>
      </c>
      <c r="C88" s="17">
        <v>4.5945744514465297</v>
      </c>
      <c r="D88" s="17">
        <v>1.40987837314606</v>
      </c>
      <c r="E88" s="17">
        <v>1.66113328933716</v>
      </c>
      <c r="F88" s="17">
        <v>0.85472089052200295</v>
      </c>
      <c r="G88" s="30">
        <v>0.197813510894775</v>
      </c>
      <c r="H88" s="30">
        <v>0.138067811727524</v>
      </c>
      <c r="I88" s="30">
        <v>10.259737014770501</v>
      </c>
      <c r="J88" s="3">
        <v>-0.7</v>
      </c>
      <c r="K88" s="23">
        <v>1025.5999999999999</v>
      </c>
      <c r="L88" s="3">
        <v>7.2</v>
      </c>
      <c r="M88" s="3">
        <v>0.5</v>
      </c>
      <c r="N88" s="3">
        <v>0.9</v>
      </c>
      <c r="O88" s="3">
        <v>16.13</v>
      </c>
      <c r="P88" s="3">
        <v>1.5</v>
      </c>
      <c r="Q88" s="5">
        <v>0.1875</v>
      </c>
      <c r="R88" s="3">
        <v>6.1124999999999998</v>
      </c>
      <c r="S88" s="16">
        <v>2.9192999999999998</v>
      </c>
      <c r="T88" s="16">
        <v>2.9188999999999998</v>
      </c>
      <c r="U88" s="16">
        <v>2.9190999999999998</v>
      </c>
      <c r="V88" s="16">
        <v>2.9184999999999999</v>
      </c>
      <c r="W88" s="6">
        <v>3.5000000000000003E-2</v>
      </c>
      <c r="X88" s="7">
        <v>0.31240000000000001</v>
      </c>
      <c r="Y88" s="7">
        <v>28.389099999999999</v>
      </c>
      <c r="Z88" s="7">
        <v>4.9551999999999996</v>
      </c>
      <c r="AA88" s="7">
        <v>1.5748</v>
      </c>
      <c r="AB88" s="7">
        <v>1.2338</v>
      </c>
      <c r="AC88" s="7">
        <v>0.13300000000000001</v>
      </c>
      <c r="AD88" s="8">
        <v>3</v>
      </c>
      <c r="AE88" s="9">
        <v>1.8</v>
      </c>
      <c r="AF88" s="19">
        <v>1.2816000000000001</v>
      </c>
      <c r="AG88" s="19">
        <v>1.4239999999999999</v>
      </c>
      <c r="AH88" s="19">
        <v>0.85440000000000005</v>
      </c>
      <c r="AI88" s="19">
        <v>0.16049999999999998</v>
      </c>
      <c r="AJ88" s="19">
        <v>0.1069</v>
      </c>
      <c r="AK88" s="8">
        <v>10.71</v>
      </c>
      <c r="AL88" s="31">
        <v>0</v>
      </c>
      <c r="AM88" s="34">
        <v>0.5</v>
      </c>
      <c r="AN88" s="34">
        <v>1</v>
      </c>
      <c r="AO88" s="35">
        <v>0.1</v>
      </c>
      <c r="AP88" s="6">
        <v>0</v>
      </c>
      <c r="AQ88" s="26">
        <v>0.5</v>
      </c>
      <c r="AR88" s="26">
        <v>1</v>
      </c>
      <c r="AS88" s="19">
        <v>0.1</v>
      </c>
      <c r="AT88" s="26">
        <v>9.6381416320800799</v>
      </c>
      <c r="AU88" s="2">
        <v>2.5999999999999995E-2</v>
      </c>
      <c r="AV88" s="2">
        <v>0.17899999999999999</v>
      </c>
      <c r="AW88" s="2">
        <v>2.5999999999999999E-2</v>
      </c>
      <c r="AX88" s="2">
        <v>7.68</v>
      </c>
      <c r="AY88" s="2">
        <v>-3.15</v>
      </c>
      <c r="AZ88" s="2">
        <v>1E-3</v>
      </c>
      <c r="BA88" s="2">
        <v>5.0999999999999996</v>
      </c>
    </row>
    <row r="89" spans="1:53" x14ac:dyDescent="0.3">
      <c r="A89" s="1">
        <v>86</v>
      </c>
      <c r="B89" s="17">
        <v>1.40328097343445</v>
      </c>
      <c r="C89" s="17">
        <v>4.3056726455688503</v>
      </c>
      <c r="D89" s="17">
        <v>1.4516893625259399</v>
      </c>
      <c r="E89" s="17">
        <v>1.6634756326675399</v>
      </c>
      <c r="F89" s="17">
        <v>0.84019434452056896</v>
      </c>
      <c r="G89" s="30">
        <v>0.214745908975601</v>
      </c>
      <c r="H89" s="30">
        <v>0.138307839632034</v>
      </c>
      <c r="I89" s="30">
        <v>10.2167568206787</v>
      </c>
      <c r="J89" s="3">
        <v>0.4</v>
      </c>
      <c r="K89" s="23">
        <v>1024</v>
      </c>
      <c r="L89" s="3">
        <v>5.9</v>
      </c>
      <c r="M89" s="3">
        <v>7.4</v>
      </c>
      <c r="N89" s="3">
        <v>0.94</v>
      </c>
      <c r="O89" s="3">
        <v>13.16</v>
      </c>
      <c r="P89" s="3">
        <v>4.2</v>
      </c>
      <c r="Q89" s="5">
        <v>0</v>
      </c>
      <c r="R89" s="3">
        <v>5.9243750000000004</v>
      </c>
      <c r="S89" s="16">
        <v>2.9125999999999999</v>
      </c>
      <c r="T89" s="16">
        <v>2.9171</v>
      </c>
      <c r="U89" s="16">
        <v>2.9136000000000002</v>
      </c>
      <c r="V89" s="16">
        <v>2.9121999999999999</v>
      </c>
      <c r="W89" s="6">
        <v>3.5000000000000003E-2</v>
      </c>
      <c r="X89" s="7">
        <v>0.2782</v>
      </c>
      <c r="Y89" s="7">
        <v>16.761900000000001</v>
      </c>
      <c r="Z89" s="7">
        <v>4.6981999999999999</v>
      </c>
      <c r="AA89" s="7">
        <v>1.2796000000000001</v>
      </c>
      <c r="AB89" s="7">
        <v>1.0077</v>
      </c>
      <c r="AC89" s="7">
        <v>0.1225</v>
      </c>
      <c r="AD89" s="8">
        <v>3</v>
      </c>
      <c r="AE89" s="9">
        <v>1.8</v>
      </c>
      <c r="AF89" s="19">
        <v>1.2816000000000001</v>
      </c>
      <c r="AG89" s="19">
        <v>1.4239999999999999</v>
      </c>
      <c r="AH89" s="19">
        <v>0.85440000000000005</v>
      </c>
      <c r="AI89" s="19">
        <v>0.16049999999999998</v>
      </c>
      <c r="AJ89" s="19">
        <v>0.1069</v>
      </c>
      <c r="AK89" s="8">
        <v>10.71</v>
      </c>
      <c r="AL89" s="31">
        <v>0</v>
      </c>
      <c r="AM89" s="34">
        <v>0.5</v>
      </c>
      <c r="AN89" s="34">
        <v>1</v>
      </c>
      <c r="AO89" s="35">
        <v>0.1</v>
      </c>
      <c r="AP89" s="6">
        <v>0</v>
      </c>
      <c r="AQ89" s="26">
        <v>0.5</v>
      </c>
      <c r="AR89" s="26">
        <v>1</v>
      </c>
      <c r="AS89" s="19">
        <v>0.1</v>
      </c>
      <c r="AT89" s="26">
        <v>9.50469875335693</v>
      </c>
      <c r="AU89" s="2">
        <v>2.5999999999999995E-2</v>
      </c>
      <c r="AV89" s="2">
        <v>0.17899999999999999</v>
      </c>
      <c r="AW89" s="2">
        <v>2.5999999999999999E-2</v>
      </c>
      <c r="AX89" s="2">
        <v>7.68</v>
      </c>
      <c r="AY89" s="2">
        <v>-3.15</v>
      </c>
      <c r="AZ89" s="2">
        <v>1E-3</v>
      </c>
      <c r="BA89" s="2">
        <v>5.0999999999999996</v>
      </c>
    </row>
    <row r="90" spans="1:53" x14ac:dyDescent="0.3">
      <c r="A90" s="1">
        <v>87</v>
      </c>
      <c r="B90" s="17">
        <v>1.42056429386139</v>
      </c>
      <c r="C90" s="17">
        <v>4.2584910392761204</v>
      </c>
      <c r="D90" s="17">
        <v>1.41169917583466</v>
      </c>
      <c r="E90" s="17">
        <v>1.6636707782745399</v>
      </c>
      <c r="F90" s="17">
        <v>0.85251265764236495</v>
      </c>
      <c r="G90" s="30">
        <v>0.19942303001880601</v>
      </c>
      <c r="H90" s="30">
        <v>0.13899697363376601</v>
      </c>
      <c r="I90" s="30">
        <v>10.567548751831101</v>
      </c>
      <c r="J90" s="3">
        <v>-1.2</v>
      </c>
      <c r="K90" s="23">
        <v>1028.9000000000001</v>
      </c>
      <c r="L90" s="3">
        <v>0</v>
      </c>
      <c r="M90" s="3">
        <v>3.7</v>
      </c>
      <c r="N90" s="3">
        <v>0.72</v>
      </c>
      <c r="O90" s="3">
        <v>135.55000000000001</v>
      </c>
      <c r="P90" s="3">
        <v>5</v>
      </c>
      <c r="Q90" s="5">
        <v>0.9375</v>
      </c>
      <c r="R90" s="3">
        <v>5.7362500000000001</v>
      </c>
      <c r="S90" s="16">
        <v>2.9472</v>
      </c>
      <c r="T90" s="16">
        <v>2.9479000000000002</v>
      </c>
      <c r="U90" s="16">
        <v>2.9458000000000002</v>
      </c>
      <c r="V90" s="16">
        <v>2.944</v>
      </c>
      <c r="W90" s="6">
        <v>3.5000000000000003E-2</v>
      </c>
      <c r="X90" s="7">
        <v>0</v>
      </c>
      <c r="Y90" s="7">
        <v>8.3645999999999994</v>
      </c>
      <c r="Z90" s="7">
        <v>2.8896999999999999</v>
      </c>
      <c r="AA90" s="7">
        <v>0.77569999999999995</v>
      </c>
      <c r="AB90" s="7">
        <v>0.65529999999999999</v>
      </c>
      <c r="AC90" s="7">
        <v>8.48E-2</v>
      </c>
      <c r="AD90" s="8">
        <v>3</v>
      </c>
      <c r="AE90" s="9">
        <v>1.8</v>
      </c>
      <c r="AF90" s="19">
        <v>1.2816000000000001</v>
      </c>
      <c r="AG90" s="19">
        <v>1.4239999999999999</v>
      </c>
      <c r="AH90" s="19">
        <v>0.85440000000000005</v>
      </c>
      <c r="AI90" s="19">
        <v>0.16049999999999998</v>
      </c>
      <c r="AJ90" s="19">
        <v>0.1069</v>
      </c>
      <c r="AK90" s="8">
        <v>10.71</v>
      </c>
      <c r="AL90" s="31">
        <v>0</v>
      </c>
      <c r="AM90" s="34">
        <v>0.5</v>
      </c>
      <c r="AN90" s="34">
        <v>1</v>
      </c>
      <c r="AO90" s="35">
        <v>0.1</v>
      </c>
      <c r="AP90" s="6">
        <v>0</v>
      </c>
      <c r="AQ90" s="26">
        <v>0.5</v>
      </c>
      <c r="AR90" s="26">
        <v>1</v>
      </c>
      <c r="AS90" s="19">
        <v>0.1</v>
      </c>
      <c r="AT90" s="26">
        <v>10.307818412780801</v>
      </c>
      <c r="AU90" s="2">
        <v>2.5999999999999995E-2</v>
      </c>
      <c r="AV90" s="2">
        <v>0.17899999999999999</v>
      </c>
      <c r="AW90" s="2">
        <v>2.5999999999999999E-2</v>
      </c>
      <c r="AX90" s="2">
        <v>7.68</v>
      </c>
      <c r="AY90" s="2">
        <v>-3.15</v>
      </c>
      <c r="AZ90" s="2">
        <v>1E-3</v>
      </c>
      <c r="BA90" s="2">
        <v>5.0999999999999996</v>
      </c>
    </row>
    <row r="91" spans="1:53" x14ac:dyDescent="0.3">
      <c r="A91" s="1">
        <v>88</v>
      </c>
      <c r="B91" s="17">
        <v>1.4427782297134399</v>
      </c>
      <c r="C91" s="17">
        <v>4.6371531486511204</v>
      </c>
      <c r="D91" s="17">
        <v>1.3124206066131601</v>
      </c>
      <c r="E91" s="17">
        <v>1.6757225990295399</v>
      </c>
      <c r="F91" s="17">
        <v>0.87880212068557695</v>
      </c>
      <c r="G91" s="30">
        <v>0.17615741491317699</v>
      </c>
      <c r="H91" s="30">
        <v>0.13981129229068801</v>
      </c>
      <c r="I91" s="30">
        <v>10.8290195465088</v>
      </c>
      <c r="J91" s="3">
        <v>-1.4</v>
      </c>
      <c r="K91" s="23">
        <v>1027.9000000000001</v>
      </c>
      <c r="L91" s="3">
        <v>0</v>
      </c>
      <c r="M91" s="3">
        <v>3.6</v>
      </c>
      <c r="N91" s="3">
        <v>0.76</v>
      </c>
      <c r="O91" s="3">
        <v>152.97999999999999</v>
      </c>
      <c r="P91" s="3">
        <v>1.2</v>
      </c>
      <c r="Q91" s="5">
        <v>0.9375</v>
      </c>
      <c r="R91" s="3">
        <v>5.5481249999999998</v>
      </c>
      <c r="S91" s="16">
        <v>2.9033000000000002</v>
      </c>
      <c r="T91" s="16">
        <v>2.9043999999999999</v>
      </c>
      <c r="U91" s="16">
        <v>2.9028999999999998</v>
      </c>
      <c r="V91" s="16">
        <v>2.9022000000000001</v>
      </c>
      <c r="W91" s="6">
        <v>3.5000000000000003E-2</v>
      </c>
      <c r="X91" s="7">
        <v>0</v>
      </c>
      <c r="Y91" s="7">
        <v>6.8334999999999999</v>
      </c>
      <c r="Z91" s="7">
        <v>3.2465999999999999</v>
      </c>
      <c r="AA91" s="7">
        <v>0.51239999999999997</v>
      </c>
      <c r="AB91" s="7">
        <v>0.46560000000000001</v>
      </c>
      <c r="AC91" s="7">
        <v>7.2700000000000001E-2</v>
      </c>
      <c r="AD91" s="8">
        <v>3</v>
      </c>
      <c r="AE91" s="9">
        <v>1.8</v>
      </c>
      <c r="AF91" s="19">
        <v>1.2816000000000001</v>
      </c>
      <c r="AG91" s="19">
        <v>1.4239999999999999</v>
      </c>
      <c r="AH91" s="19">
        <v>0.85440000000000005</v>
      </c>
      <c r="AI91" s="19">
        <v>0.16049999999999998</v>
      </c>
      <c r="AJ91" s="19">
        <v>0.1069</v>
      </c>
      <c r="AK91" s="8">
        <v>10.71</v>
      </c>
      <c r="AL91" s="31">
        <v>0</v>
      </c>
      <c r="AM91" s="34">
        <v>0.5</v>
      </c>
      <c r="AN91" s="34">
        <v>1</v>
      </c>
      <c r="AO91" s="35">
        <v>0.1</v>
      </c>
      <c r="AP91" s="6">
        <v>0</v>
      </c>
      <c r="AQ91" s="26">
        <v>0.5</v>
      </c>
      <c r="AR91" s="26">
        <v>1</v>
      </c>
      <c r="AS91" s="19">
        <v>0.1</v>
      </c>
      <c r="AT91" s="26">
        <v>11.004322052001999</v>
      </c>
      <c r="AU91" s="2">
        <v>2.5999999999999995E-2</v>
      </c>
      <c r="AV91" s="2">
        <v>0.17899999999999999</v>
      </c>
      <c r="AW91" s="2">
        <v>2.5999999999999999E-2</v>
      </c>
      <c r="AX91" s="2">
        <v>7.68</v>
      </c>
      <c r="AY91" s="2">
        <v>-3.15</v>
      </c>
      <c r="AZ91" s="2">
        <v>1E-3</v>
      </c>
      <c r="BA91" s="2">
        <v>5.0999999999999996</v>
      </c>
    </row>
    <row r="92" spans="1:53" x14ac:dyDescent="0.3">
      <c r="A92" s="1">
        <v>89</v>
      </c>
      <c r="B92" s="17">
        <v>1.46925604343414</v>
      </c>
      <c r="C92" s="17">
        <v>4.8258209228515598</v>
      </c>
      <c r="D92" s="17">
        <v>1.27157402038574</v>
      </c>
      <c r="E92" s="17">
        <v>1.6778472661971999</v>
      </c>
      <c r="F92" s="17">
        <v>0.893438100814819</v>
      </c>
      <c r="G92" s="30">
        <v>0.16126702725887301</v>
      </c>
      <c r="H92" s="30">
        <v>0.139905169606209</v>
      </c>
      <c r="I92" s="30">
        <v>10.8159627914429</v>
      </c>
      <c r="J92" s="3">
        <v>0.3</v>
      </c>
      <c r="K92" s="23">
        <v>1028.2</v>
      </c>
      <c r="L92" s="3">
        <v>0</v>
      </c>
      <c r="M92" s="3">
        <v>1</v>
      </c>
      <c r="N92" s="3">
        <v>0.74</v>
      </c>
      <c r="O92" s="3">
        <v>36.270000000000003</v>
      </c>
      <c r="P92" s="3">
        <v>1.9</v>
      </c>
      <c r="Q92" s="5">
        <v>0.9375</v>
      </c>
      <c r="R92" s="3">
        <v>5.36</v>
      </c>
      <c r="S92" s="16">
        <v>2.9363999999999999</v>
      </c>
      <c r="T92" s="16">
        <v>2.9388999999999998</v>
      </c>
      <c r="U92" s="16">
        <v>2.9350000000000001</v>
      </c>
      <c r="V92" s="16">
        <v>2.9342999999999999</v>
      </c>
      <c r="W92" s="6">
        <v>3.5000000000000003E-2</v>
      </c>
      <c r="X92" s="7">
        <v>0</v>
      </c>
      <c r="Y92" s="7">
        <v>6.2050000000000001</v>
      </c>
      <c r="Z92" s="7">
        <v>1.8613999999999999</v>
      </c>
      <c r="AA92" s="7">
        <v>0.51380000000000003</v>
      </c>
      <c r="AB92" s="7">
        <v>0.32369999999999999</v>
      </c>
      <c r="AC92" s="7">
        <v>4.2200000000000001E-2</v>
      </c>
      <c r="AD92" s="8">
        <v>3</v>
      </c>
      <c r="AE92" s="9">
        <v>1.8</v>
      </c>
      <c r="AF92" s="19">
        <v>1.2816000000000001</v>
      </c>
      <c r="AG92" s="19">
        <v>1.4239999999999999</v>
      </c>
      <c r="AH92" s="19">
        <v>0.85440000000000005</v>
      </c>
      <c r="AI92" s="19">
        <v>0.16049999999999998</v>
      </c>
      <c r="AJ92" s="19">
        <v>0.1069</v>
      </c>
      <c r="AK92" s="8">
        <v>10.71</v>
      </c>
      <c r="AL92" s="31">
        <v>0</v>
      </c>
      <c r="AM92" s="34">
        <v>0.5</v>
      </c>
      <c r="AN92" s="34">
        <v>1</v>
      </c>
      <c r="AO92" s="35">
        <v>0.1</v>
      </c>
      <c r="AP92" s="6">
        <v>0</v>
      </c>
      <c r="AQ92" s="26">
        <v>0.5</v>
      </c>
      <c r="AR92" s="26">
        <v>1</v>
      </c>
      <c r="AS92" s="19">
        <v>0.1</v>
      </c>
      <c r="AT92" s="26">
        <v>10.934741973876999</v>
      </c>
      <c r="AU92" s="2">
        <v>2.5999999999999995E-2</v>
      </c>
      <c r="AV92" s="2">
        <v>0.17899999999999999</v>
      </c>
      <c r="AW92" s="2">
        <v>2.5999999999999999E-2</v>
      </c>
      <c r="AX92" s="2">
        <v>7.68</v>
      </c>
      <c r="AY92" s="2">
        <v>-3.15</v>
      </c>
      <c r="AZ92" s="2">
        <v>1E-3</v>
      </c>
      <c r="BA92" s="2">
        <v>5.0999999999999996</v>
      </c>
    </row>
    <row r="93" spans="1:53" x14ac:dyDescent="0.3">
      <c r="A93" s="1">
        <v>90</v>
      </c>
      <c r="B93" s="17">
        <v>1.49494552612305</v>
      </c>
      <c r="C93" s="17">
        <v>5.0330553054809597</v>
      </c>
      <c r="D93" s="17">
        <v>1.2487001419067401</v>
      </c>
      <c r="E93" s="17">
        <v>1.6797081232070901</v>
      </c>
      <c r="F93" s="17">
        <v>0.90431016683578502</v>
      </c>
      <c r="G93" s="30">
        <v>0.15143348276615101</v>
      </c>
      <c r="H93" s="30">
        <v>0.14001314342021901</v>
      </c>
      <c r="I93" s="30">
        <v>10.767692565918001</v>
      </c>
      <c r="J93" s="3">
        <v>0.9</v>
      </c>
      <c r="K93" s="23">
        <v>1028.5</v>
      </c>
      <c r="L93" s="3">
        <v>0</v>
      </c>
      <c r="M93" s="3">
        <v>1.7</v>
      </c>
      <c r="N93" s="3">
        <v>0.66</v>
      </c>
      <c r="O93" s="3">
        <v>158.96</v>
      </c>
      <c r="P93" s="3">
        <v>1.3</v>
      </c>
      <c r="Q93" s="5">
        <v>0</v>
      </c>
      <c r="R93" s="3">
        <v>5.6628571430000001</v>
      </c>
      <c r="S93" s="16">
        <v>2.952</v>
      </c>
      <c r="T93" s="16">
        <v>2.9411</v>
      </c>
      <c r="U93" s="16">
        <v>2.9449000000000001</v>
      </c>
      <c r="V93" s="16">
        <v>2.9441000000000002</v>
      </c>
      <c r="W93" s="6">
        <v>3.5000000000000003E-2</v>
      </c>
      <c r="X93" s="7">
        <v>0</v>
      </c>
      <c r="Y93" s="7">
        <v>5.2087000000000003</v>
      </c>
      <c r="Z93" s="7">
        <v>0.90810000000000002</v>
      </c>
      <c r="AA93" s="7">
        <v>0.69879999999999998</v>
      </c>
      <c r="AB93" s="7">
        <v>0.54579999999999995</v>
      </c>
      <c r="AC93" s="7">
        <v>5.7599999999999998E-2</v>
      </c>
      <c r="AD93" s="8">
        <v>3</v>
      </c>
      <c r="AE93" s="9">
        <v>1.9596703296703295</v>
      </c>
      <c r="AF93" s="19">
        <v>1.3005107142857144</v>
      </c>
      <c r="AG93" s="19">
        <v>1.4064178571428572</v>
      </c>
      <c r="AH93" s="19">
        <v>0.86700357142857143</v>
      </c>
      <c r="AI93" s="19">
        <v>0.15914999999999996</v>
      </c>
      <c r="AJ93" s="19">
        <v>0.10600357142857142</v>
      </c>
      <c r="AK93" s="8">
        <v>10.678571428571429</v>
      </c>
      <c r="AL93" s="31">
        <v>0</v>
      </c>
      <c r="AM93" s="34">
        <v>0.5</v>
      </c>
      <c r="AN93" s="34">
        <v>1</v>
      </c>
      <c r="AO93" s="35">
        <v>0.1</v>
      </c>
      <c r="AP93" s="6">
        <v>0</v>
      </c>
      <c r="AQ93" s="26">
        <v>0.5</v>
      </c>
      <c r="AR93" s="26">
        <v>1</v>
      </c>
      <c r="AS93" s="19">
        <v>0.1</v>
      </c>
      <c r="AT93" s="26">
        <v>10.802690505981399</v>
      </c>
      <c r="AU93" s="2">
        <v>2.5999999999999995E-2</v>
      </c>
      <c r="AV93" s="2">
        <v>0.17899999999999999</v>
      </c>
      <c r="AW93" s="2">
        <v>2.5999999999999999E-2</v>
      </c>
      <c r="AX93" s="2">
        <v>7.68</v>
      </c>
      <c r="AY93" s="2">
        <v>-3.15</v>
      </c>
      <c r="AZ93" s="2">
        <v>1E-3</v>
      </c>
      <c r="BA93" s="2">
        <v>5.0999999999999996</v>
      </c>
    </row>
    <row r="94" spans="1:53" x14ac:dyDescent="0.3">
      <c r="A94" s="1">
        <v>91</v>
      </c>
      <c r="B94" s="17">
        <v>1.5158216953277599</v>
      </c>
      <c r="C94" s="17">
        <v>5.3592324256896999</v>
      </c>
      <c r="D94" s="17">
        <v>1.23826396465302</v>
      </c>
      <c r="E94" s="17">
        <v>1.6792796850204501</v>
      </c>
      <c r="F94" s="17">
        <v>0.90774965286254905</v>
      </c>
      <c r="G94" s="30">
        <v>0.14830946922302199</v>
      </c>
      <c r="H94" s="30">
        <v>0.13994407653808599</v>
      </c>
      <c r="I94" s="30">
        <v>10.7263793945313</v>
      </c>
      <c r="J94" s="3">
        <v>2.6</v>
      </c>
      <c r="K94" s="23">
        <v>1030.2</v>
      </c>
      <c r="L94" s="3">
        <v>0</v>
      </c>
      <c r="M94" s="3">
        <v>1.6</v>
      </c>
      <c r="N94" s="3">
        <v>0.61</v>
      </c>
      <c r="O94" s="3">
        <v>146.43</v>
      </c>
      <c r="P94" s="3">
        <v>2.4</v>
      </c>
      <c r="Q94" s="5">
        <v>0</v>
      </c>
      <c r="R94" s="3">
        <v>5.9657142859999999</v>
      </c>
      <c r="S94" s="16">
        <v>2.9011999999999998</v>
      </c>
      <c r="T94" s="16">
        <v>2.8978999999999999</v>
      </c>
      <c r="U94" s="16">
        <v>2.9009999999999998</v>
      </c>
      <c r="V94" s="16">
        <v>2.9001000000000001</v>
      </c>
      <c r="W94" s="6">
        <v>3.5000000000000003E-2</v>
      </c>
      <c r="X94" s="7">
        <v>0</v>
      </c>
      <c r="Y94" s="7">
        <v>3.8948999999999998</v>
      </c>
      <c r="Z94" s="7">
        <v>1.6249</v>
      </c>
      <c r="AA94" s="7">
        <v>0.24260000000000001</v>
      </c>
      <c r="AB94" s="7">
        <v>0.19370000000000001</v>
      </c>
      <c r="AC94" s="7">
        <v>3.0599999999999999E-2</v>
      </c>
      <c r="AD94" s="8">
        <v>3</v>
      </c>
      <c r="AE94" s="9">
        <v>2.1193406593406592</v>
      </c>
      <c r="AF94" s="19">
        <v>1.3194214285714287</v>
      </c>
      <c r="AG94" s="19">
        <v>1.3888357142857142</v>
      </c>
      <c r="AH94" s="19">
        <v>0.87960714285714292</v>
      </c>
      <c r="AI94" s="19">
        <v>0.1578</v>
      </c>
      <c r="AJ94" s="19">
        <v>0.10510714285714286</v>
      </c>
      <c r="AK94" s="8">
        <v>10.647142857142859</v>
      </c>
      <c r="AL94" s="31">
        <v>0</v>
      </c>
      <c r="AM94" s="34">
        <v>0.5</v>
      </c>
      <c r="AN94" s="34">
        <v>1</v>
      </c>
      <c r="AO94" s="35">
        <v>0.1</v>
      </c>
      <c r="AP94" s="6">
        <v>0</v>
      </c>
      <c r="AQ94" s="26">
        <v>0.5</v>
      </c>
      <c r="AR94" s="26">
        <v>1</v>
      </c>
      <c r="AS94" s="19">
        <v>0.1</v>
      </c>
      <c r="AT94" s="26">
        <v>10.745457649231</v>
      </c>
      <c r="AU94" s="2">
        <v>2.5999999999999995E-2</v>
      </c>
      <c r="AV94" s="2">
        <v>0.17899999999999999</v>
      </c>
      <c r="AW94" s="2">
        <v>2.5999999999999999E-2</v>
      </c>
      <c r="AX94" s="2">
        <v>7.68</v>
      </c>
      <c r="AY94" s="2">
        <v>-3.15</v>
      </c>
      <c r="AZ94" s="2">
        <v>1E-3</v>
      </c>
      <c r="BA94" s="2">
        <v>5.0999999999999996</v>
      </c>
    </row>
    <row r="95" spans="1:53" x14ac:dyDescent="0.3">
      <c r="A95" s="1">
        <v>92</v>
      </c>
      <c r="B95" s="17">
        <v>1.53721034526825</v>
      </c>
      <c r="C95" s="17">
        <v>5.5108375549316397</v>
      </c>
      <c r="D95" s="17">
        <v>1.2360922098159799</v>
      </c>
      <c r="E95" s="17">
        <v>1.6780209541320801</v>
      </c>
      <c r="F95" s="17">
        <v>0.90898072719573997</v>
      </c>
      <c r="G95" s="30">
        <v>0.14751134812831901</v>
      </c>
      <c r="H95" s="30">
        <v>0.13985811173915899</v>
      </c>
      <c r="I95" s="30">
        <v>10.745698928833001</v>
      </c>
      <c r="J95" s="3">
        <v>-0.3</v>
      </c>
      <c r="K95" s="23">
        <v>1033.5999999999999</v>
      </c>
      <c r="L95" s="3">
        <v>0</v>
      </c>
      <c r="M95" s="3">
        <v>2.4</v>
      </c>
      <c r="N95" s="3">
        <v>0.57999999999999996</v>
      </c>
      <c r="O95" s="3">
        <v>169.04</v>
      </c>
      <c r="P95" s="3">
        <v>3.2</v>
      </c>
      <c r="Q95" s="5">
        <v>0</v>
      </c>
      <c r="R95" s="3">
        <v>6.2685714289999996</v>
      </c>
      <c r="S95" s="16">
        <v>2.9277000000000002</v>
      </c>
      <c r="T95" s="16">
        <v>2.9226000000000001</v>
      </c>
      <c r="U95" s="16">
        <v>2.9245999999999999</v>
      </c>
      <c r="V95" s="16">
        <v>2.9236</v>
      </c>
      <c r="W95" s="6">
        <v>3.5000000000000003E-2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8">
        <v>3</v>
      </c>
      <c r="AE95" s="9">
        <v>2.2790109890109891</v>
      </c>
      <c r="AF95" s="19">
        <v>1.3383321428571429</v>
      </c>
      <c r="AG95" s="19">
        <v>1.3712535714285714</v>
      </c>
      <c r="AH95" s="19">
        <v>0.8922107142857143</v>
      </c>
      <c r="AI95" s="19">
        <v>0.15644999999999998</v>
      </c>
      <c r="AJ95" s="19">
        <v>0.10421071428571428</v>
      </c>
      <c r="AK95" s="8">
        <v>10.615714285714287</v>
      </c>
      <c r="AL95" s="31">
        <v>0</v>
      </c>
      <c r="AM95" s="34">
        <v>0.5</v>
      </c>
      <c r="AN95" s="34">
        <v>1</v>
      </c>
      <c r="AO95" s="35">
        <v>0.1</v>
      </c>
      <c r="AP95" s="6">
        <v>0</v>
      </c>
      <c r="AQ95" s="26">
        <v>0.5</v>
      </c>
      <c r="AR95" s="26">
        <v>1</v>
      </c>
      <c r="AS95" s="19">
        <v>0.1</v>
      </c>
      <c r="AT95" s="26">
        <v>10.766117095947299</v>
      </c>
      <c r="AU95" s="2">
        <v>2.5999999999999995E-2</v>
      </c>
      <c r="AV95" s="2">
        <v>0.17899999999999999</v>
      </c>
      <c r="AW95" s="2">
        <v>2.5999999999999999E-2</v>
      </c>
      <c r="AX95" s="2">
        <v>7.68</v>
      </c>
      <c r="AY95" s="2">
        <v>-3.15</v>
      </c>
      <c r="AZ95" s="2">
        <v>1E-3</v>
      </c>
      <c r="BA95" s="2">
        <v>5.0999999999999996</v>
      </c>
    </row>
    <row r="96" spans="1:53" x14ac:dyDescent="0.3">
      <c r="A96" s="1">
        <v>93</v>
      </c>
      <c r="B96" s="17">
        <v>1.61833012104034</v>
      </c>
      <c r="C96" s="17">
        <v>5.8349127769470197</v>
      </c>
      <c r="D96" s="17">
        <v>1.24265289306641</v>
      </c>
      <c r="E96" s="17">
        <v>1.67065370082855</v>
      </c>
      <c r="F96" s="17">
        <v>0.91499370336532604</v>
      </c>
      <c r="G96" s="30">
        <v>0.146739035844803</v>
      </c>
      <c r="H96" s="30">
        <v>0.13940460979938499</v>
      </c>
      <c r="I96" s="30">
        <v>10.6901350021362</v>
      </c>
      <c r="J96" s="3">
        <v>-0.6</v>
      </c>
      <c r="K96" s="23">
        <v>1033.3</v>
      </c>
      <c r="L96" s="3">
        <v>0</v>
      </c>
      <c r="M96" s="3">
        <v>2.6</v>
      </c>
      <c r="N96" s="3">
        <v>0.51</v>
      </c>
      <c r="O96" s="3">
        <v>173.53</v>
      </c>
      <c r="P96" s="3">
        <v>2.2999999999999998</v>
      </c>
      <c r="Q96" s="5">
        <v>0</v>
      </c>
      <c r="R96" s="3">
        <v>6.5714285710000002</v>
      </c>
      <c r="S96" s="16">
        <v>2.8959999999999999</v>
      </c>
      <c r="T96" s="16">
        <v>2.8952</v>
      </c>
      <c r="U96" s="16">
        <v>2.8957999999999999</v>
      </c>
      <c r="V96" s="16">
        <v>2.8948999999999998</v>
      </c>
      <c r="W96" s="6">
        <v>3.5000000000000003E-2</v>
      </c>
      <c r="X96" s="7">
        <v>0</v>
      </c>
      <c r="Y96" s="7">
        <v>1.5283</v>
      </c>
      <c r="Z96" s="7">
        <v>0.3659</v>
      </c>
      <c r="AA96" s="7">
        <v>0.14610000000000001</v>
      </c>
      <c r="AB96" s="7">
        <v>9.3299999999999994E-2</v>
      </c>
      <c r="AC96" s="7">
        <v>1.0699999999999999E-2</v>
      </c>
      <c r="AD96" s="8">
        <v>3</v>
      </c>
      <c r="AE96" s="9">
        <v>2.4386813186813185</v>
      </c>
      <c r="AF96" s="19">
        <v>1.3572428571428572</v>
      </c>
      <c r="AG96" s="19">
        <v>1.3536714285714284</v>
      </c>
      <c r="AH96" s="19">
        <v>0.90481428571428579</v>
      </c>
      <c r="AI96" s="19">
        <v>0.15510000000000002</v>
      </c>
      <c r="AJ96" s="19">
        <v>0.10331428571428571</v>
      </c>
      <c r="AK96" s="8">
        <v>10.584285714285715</v>
      </c>
      <c r="AL96" s="31">
        <v>0</v>
      </c>
      <c r="AM96" s="34">
        <v>0.5</v>
      </c>
      <c r="AN96" s="34">
        <v>1</v>
      </c>
      <c r="AO96" s="35">
        <v>0.1</v>
      </c>
      <c r="AP96" s="6">
        <v>0</v>
      </c>
      <c r="AQ96" s="26">
        <v>0.5</v>
      </c>
      <c r="AR96" s="26">
        <v>1</v>
      </c>
      <c r="AS96" s="19">
        <v>0.1</v>
      </c>
      <c r="AT96" s="26">
        <v>10.744626045227101</v>
      </c>
      <c r="AU96" s="2">
        <v>2.5999999999999995E-2</v>
      </c>
      <c r="AV96" s="2">
        <v>0.17899999999999999</v>
      </c>
      <c r="AW96" s="2">
        <v>2.5999999999999999E-2</v>
      </c>
      <c r="AX96" s="2">
        <v>7.68</v>
      </c>
      <c r="AY96" s="2">
        <v>-3.15</v>
      </c>
      <c r="AZ96" s="2">
        <v>1E-3</v>
      </c>
      <c r="BA96" s="2">
        <v>5.0999999999999996</v>
      </c>
    </row>
    <row r="97" spans="1:53" x14ac:dyDescent="0.3">
      <c r="A97" s="1">
        <v>94</v>
      </c>
      <c r="B97" s="17">
        <v>1.7623496055603001</v>
      </c>
      <c r="C97" s="17">
        <v>6.2343778610229501</v>
      </c>
      <c r="D97" s="17">
        <v>1.2568835020065301</v>
      </c>
      <c r="E97" s="17">
        <v>1.6569634675979601</v>
      </c>
      <c r="F97" s="17">
        <v>0.92635720968246504</v>
      </c>
      <c r="G97" s="30">
        <v>0.14539170265197801</v>
      </c>
      <c r="H97" s="30">
        <v>0.13864107429981201</v>
      </c>
      <c r="I97" s="30">
        <v>10.5829401016235</v>
      </c>
      <c r="J97" s="3">
        <v>0.8</v>
      </c>
      <c r="K97" s="23">
        <v>1030.5999999999999</v>
      </c>
      <c r="L97" s="3">
        <v>0</v>
      </c>
      <c r="M97" s="3">
        <v>1.8</v>
      </c>
      <c r="N97" s="3">
        <v>0.56999999999999995</v>
      </c>
      <c r="O97" s="3">
        <v>184.94</v>
      </c>
      <c r="P97" s="3">
        <v>2.2999999999999998</v>
      </c>
      <c r="Q97" s="5">
        <v>0</v>
      </c>
      <c r="R97" s="3">
        <v>6.874285714</v>
      </c>
      <c r="S97" s="16">
        <v>2.9205999999999999</v>
      </c>
      <c r="T97" s="16">
        <v>2.9140999999999999</v>
      </c>
      <c r="U97" s="16">
        <v>2.9178000000000002</v>
      </c>
      <c r="V97" s="16">
        <v>2.9169999999999998</v>
      </c>
      <c r="W97" s="6">
        <v>3.5000000000000003E-2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8">
        <v>3</v>
      </c>
      <c r="AE97" s="9">
        <v>2.5983516483516484</v>
      </c>
      <c r="AF97" s="19">
        <v>1.3761535714285715</v>
      </c>
      <c r="AG97" s="19">
        <v>1.3360892857142856</v>
      </c>
      <c r="AH97" s="19">
        <v>0.91741785714285717</v>
      </c>
      <c r="AI97" s="19">
        <v>0.15374999999999997</v>
      </c>
      <c r="AJ97" s="19">
        <v>0.10241785714285714</v>
      </c>
      <c r="AK97" s="8">
        <v>10.552857142857144</v>
      </c>
      <c r="AL97" s="31">
        <v>0</v>
      </c>
      <c r="AM97" s="34">
        <v>0.5</v>
      </c>
      <c r="AN97" s="34">
        <v>1</v>
      </c>
      <c r="AO97" s="35">
        <v>0.1</v>
      </c>
      <c r="AP97" s="6">
        <v>0</v>
      </c>
      <c r="AQ97" s="26">
        <v>0.5</v>
      </c>
      <c r="AR97" s="26">
        <v>1</v>
      </c>
      <c r="AS97" s="19">
        <v>0.1</v>
      </c>
      <c r="AT97" s="26">
        <v>10.663444519043001</v>
      </c>
      <c r="AU97" s="2">
        <v>2.5999999999999995E-2</v>
      </c>
      <c r="AV97" s="2">
        <v>0.17899999999999999</v>
      </c>
      <c r="AW97" s="2">
        <v>2.5999999999999999E-2</v>
      </c>
      <c r="AX97" s="2">
        <v>7.68</v>
      </c>
      <c r="AY97" s="2">
        <v>-3.15</v>
      </c>
      <c r="AZ97" s="2">
        <v>1E-3</v>
      </c>
      <c r="BA97" s="2">
        <v>5.0999999999999996</v>
      </c>
    </row>
    <row r="98" spans="1:53" x14ac:dyDescent="0.3">
      <c r="A98" s="1">
        <v>95</v>
      </c>
      <c r="B98" s="17">
        <v>1.93092024326324</v>
      </c>
      <c r="C98" s="17">
        <v>6.6313819885253897</v>
      </c>
      <c r="D98" s="17">
        <v>1.2732889652252199</v>
      </c>
      <c r="E98" s="17">
        <v>1.64071869850159</v>
      </c>
      <c r="F98" s="17">
        <v>0.939206182956696</v>
      </c>
      <c r="G98" s="30">
        <v>0.14384722709655801</v>
      </c>
      <c r="H98" s="30">
        <v>0.13771416246891</v>
      </c>
      <c r="I98" s="30">
        <v>10.4589490890503</v>
      </c>
      <c r="J98" s="3">
        <v>0.4</v>
      </c>
      <c r="K98" s="23">
        <v>1028.4000000000001</v>
      </c>
      <c r="L98" s="3">
        <v>0</v>
      </c>
      <c r="M98" s="3">
        <v>2.2000000000000002</v>
      </c>
      <c r="N98" s="3">
        <v>0.63</v>
      </c>
      <c r="O98" s="3">
        <v>183.3</v>
      </c>
      <c r="P98" s="3">
        <v>1.6</v>
      </c>
      <c r="Q98" s="5">
        <v>0</v>
      </c>
      <c r="R98" s="3">
        <v>7.1771428569999998</v>
      </c>
      <c r="S98" s="16">
        <v>2.9005999999999998</v>
      </c>
      <c r="T98" s="16">
        <v>2.8997000000000002</v>
      </c>
      <c r="U98" s="16">
        <v>2.9005999999999998</v>
      </c>
      <c r="V98" s="16">
        <v>2.8997999999999999</v>
      </c>
      <c r="W98" s="6">
        <v>3.5000000000000003E-2</v>
      </c>
      <c r="X98" s="7">
        <v>0</v>
      </c>
      <c r="Y98" s="7">
        <v>3.0700000000000002E-2</v>
      </c>
      <c r="Z98" s="7">
        <v>5.4000000000000003E-3</v>
      </c>
      <c r="AA98" s="7">
        <v>4.1000000000000003E-3</v>
      </c>
      <c r="AB98" s="7">
        <v>3.2000000000000002E-3</v>
      </c>
      <c r="AC98" s="7">
        <v>2.9999999999999997E-4</v>
      </c>
      <c r="AD98" s="8">
        <v>3</v>
      </c>
      <c r="AE98" s="9">
        <v>2.7580219780219779</v>
      </c>
      <c r="AF98" s="19">
        <v>1.3950642857142856</v>
      </c>
      <c r="AG98" s="19">
        <v>1.3185071428571429</v>
      </c>
      <c r="AH98" s="19">
        <v>0.93002142857142855</v>
      </c>
      <c r="AI98" s="19">
        <v>0.15240000000000001</v>
      </c>
      <c r="AJ98" s="19">
        <v>0.10152142857142857</v>
      </c>
      <c r="AK98" s="8">
        <v>10.521428571428572</v>
      </c>
      <c r="AL98" s="31">
        <v>0</v>
      </c>
      <c r="AM98" s="34">
        <v>0.5</v>
      </c>
      <c r="AN98" s="34">
        <v>1</v>
      </c>
      <c r="AO98" s="35">
        <v>0.1</v>
      </c>
      <c r="AP98" s="6">
        <v>0</v>
      </c>
      <c r="AQ98" s="26">
        <v>0.5</v>
      </c>
      <c r="AR98" s="26">
        <v>1</v>
      </c>
      <c r="AS98" s="19">
        <v>0.1</v>
      </c>
      <c r="AT98" s="26">
        <v>10.552412033081101</v>
      </c>
      <c r="AU98" s="2">
        <v>2.5999999999999995E-2</v>
      </c>
      <c r="AV98" s="2">
        <v>0.17899999999999999</v>
      </c>
      <c r="AW98" s="2">
        <v>2.5999999999999999E-2</v>
      </c>
      <c r="AX98" s="2">
        <v>7.68</v>
      </c>
      <c r="AY98" s="2">
        <v>-3.15</v>
      </c>
      <c r="AZ98" s="2">
        <v>1E-3</v>
      </c>
      <c r="BA98" s="2">
        <v>5.0999999999999996</v>
      </c>
    </row>
    <row r="99" spans="1:53" x14ac:dyDescent="0.3">
      <c r="A99" s="1">
        <v>96</v>
      </c>
      <c r="B99" s="17">
        <v>2.1142108440399201</v>
      </c>
      <c r="C99" s="17">
        <v>6.9421653747558603</v>
      </c>
      <c r="D99" s="17">
        <v>1.28972256183624</v>
      </c>
      <c r="E99" s="17">
        <v>1.6239105463028001</v>
      </c>
      <c r="F99" s="17">
        <v>0.95251619815826405</v>
      </c>
      <c r="G99" s="30">
        <v>0.14226840436458599</v>
      </c>
      <c r="H99" s="30">
        <v>0.13674749433994299</v>
      </c>
      <c r="I99" s="30">
        <v>10.312539100646999</v>
      </c>
      <c r="J99" s="3">
        <v>2.2999999999999998</v>
      </c>
      <c r="K99" s="23">
        <v>1024.2</v>
      </c>
      <c r="L99" s="3">
        <v>0</v>
      </c>
      <c r="M99" s="3">
        <v>2.4</v>
      </c>
      <c r="N99" s="3">
        <v>0.62</v>
      </c>
      <c r="O99" s="3">
        <v>150.80000000000001</v>
      </c>
      <c r="P99" s="3">
        <v>2.4</v>
      </c>
      <c r="Q99" s="5">
        <v>0.625</v>
      </c>
      <c r="R99" s="3">
        <v>7.48</v>
      </c>
      <c r="S99" s="16">
        <v>2.9333</v>
      </c>
      <c r="T99" s="16">
        <v>2.9293</v>
      </c>
      <c r="U99" s="16">
        <v>2.9285999999999999</v>
      </c>
      <c r="V99" s="16">
        <v>2.9281999999999999</v>
      </c>
      <c r="W99" s="6">
        <v>3.5000000000000003E-2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8">
        <v>3</v>
      </c>
      <c r="AE99" s="9">
        <v>2.9176923076923078</v>
      </c>
      <c r="AF99" s="19">
        <v>1.413975</v>
      </c>
      <c r="AG99" s="19">
        <v>1.3009249999999999</v>
      </c>
      <c r="AH99" s="19">
        <v>0.94262500000000005</v>
      </c>
      <c r="AI99" s="19">
        <v>0.15104999999999999</v>
      </c>
      <c r="AJ99" s="19">
        <v>0.10062499999999999</v>
      </c>
      <c r="AK99" s="8">
        <v>10.49</v>
      </c>
      <c r="AL99" s="31">
        <v>0</v>
      </c>
      <c r="AM99" s="34">
        <v>0.5</v>
      </c>
      <c r="AN99" s="34">
        <v>1</v>
      </c>
      <c r="AO99" s="35">
        <v>0.1</v>
      </c>
      <c r="AP99" s="6">
        <v>0</v>
      </c>
      <c r="AQ99" s="26">
        <v>0.5</v>
      </c>
      <c r="AR99" s="26">
        <v>1</v>
      </c>
      <c r="AS99" s="19">
        <v>0.1</v>
      </c>
      <c r="AT99" s="26">
        <v>10.4074487686157</v>
      </c>
      <c r="AU99" s="2">
        <v>2.5999999999999995E-2</v>
      </c>
      <c r="AV99" s="2">
        <v>0.17899999999999999</v>
      </c>
      <c r="AW99" s="2">
        <v>2.5999999999999999E-2</v>
      </c>
      <c r="AX99" s="2">
        <v>7.68</v>
      </c>
      <c r="AY99" s="2">
        <v>-3.15</v>
      </c>
      <c r="AZ99" s="2">
        <v>1E-3</v>
      </c>
      <c r="BA99" s="2">
        <v>5.0999999999999996</v>
      </c>
    </row>
    <row r="100" spans="1:53" x14ac:dyDescent="0.3">
      <c r="A100" s="1">
        <v>97</v>
      </c>
      <c r="B100" s="17">
        <v>2.3028883934021001</v>
      </c>
      <c r="C100" s="17">
        <v>7.1941442489623997</v>
      </c>
      <c r="D100" s="17">
        <v>1.3061865568161</v>
      </c>
      <c r="E100" s="17">
        <v>1.60738825798035</v>
      </c>
      <c r="F100" s="17">
        <v>0.96569961309432995</v>
      </c>
      <c r="G100" s="30">
        <v>0.14065913856029499</v>
      </c>
      <c r="H100" s="30">
        <v>0.135807409882545</v>
      </c>
      <c r="I100" s="30">
        <v>10.2122049331665</v>
      </c>
      <c r="J100" s="3">
        <v>3.1</v>
      </c>
      <c r="K100" s="23">
        <v>1022.9</v>
      </c>
      <c r="L100" s="3">
        <v>0</v>
      </c>
      <c r="M100" s="3">
        <v>1.6</v>
      </c>
      <c r="N100" s="3">
        <v>0.62</v>
      </c>
      <c r="O100" s="3">
        <v>175.93</v>
      </c>
      <c r="P100" s="3">
        <v>2.2999999999999998</v>
      </c>
      <c r="Q100" s="5">
        <v>0.9375</v>
      </c>
      <c r="R100" s="3">
        <v>7.7828571430000002</v>
      </c>
      <c r="S100" s="16">
        <v>2.9123999999999999</v>
      </c>
      <c r="T100" s="16">
        <v>2.9096000000000002</v>
      </c>
      <c r="U100" s="16">
        <v>2.9134000000000002</v>
      </c>
      <c r="V100" s="16">
        <v>2.9125000000000001</v>
      </c>
      <c r="W100" s="6">
        <v>3.5000000000000003E-2</v>
      </c>
      <c r="X100" s="7">
        <v>0</v>
      </c>
      <c r="Y100" s="7">
        <v>5.5805999999999996</v>
      </c>
      <c r="Z100" s="7">
        <v>1.7334000000000001</v>
      </c>
      <c r="AA100" s="7">
        <v>0.47270000000000001</v>
      </c>
      <c r="AB100" s="7">
        <v>0.33589999999999998</v>
      </c>
      <c r="AC100" s="7">
        <v>4.2999999999999997E-2</v>
      </c>
      <c r="AD100" s="8">
        <v>3</v>
      </c>
      <c r="AE100" s="9">
        <v>3.0773626373626377</v>
      </c>
      <c r="AF100" s="19">
        <v>1.4328857142857143</v>
      </c>
      <c r="AG100" s="19">
        <v>1.2833428571428571</v>
      </c>
      <c r="AH100" s="19">
        <v>0.95522857142857143</v>
      </c>
      <c r="AI100" s="19">
        <v>0.1497</v>
      </c>
      <c r="AJ100" s="19">
        <v>9.972857142857143E-2</v>
      </c>
      <c r="AK100" s="8">
        <v>10.45857142857143</v>
      </c>
      <c r="AL100" s="31">
        <v>0</v>
      </c>
      <c r="AM100" s="34">
        <v>0.5</v>
      </c>
      <c r="AN100" s="34">
        <v>1</v>
      </c>
      <c r="AO100" s="35">
        <v>0.1</v>
      </c>
      <c r="AP100" s="6">
        <v>0</v>
      </c>
      <c r="AQ100" s="26">
        <v>0.5</v>
      </c>
      <c r="AR100" s="26">
        <v>1</v>
      </c>
      <c r="AS100" s="19">
        <v>0.1</v>
      </c>
      <c r="AT100" s="26">
        <v>10.3108110427856</v>
      </c>
      <c r="AU100" s="2">
        <v>2.5999999999999995E-2</v>
      </c>
      <c r="AV100" s="2">
        <v>0.17899999999999999</v>
      </c>
      <c r="AW100" s="2">
        <v>2.5999999999999999E-2</v>
      </c>
      <c r="AX100" s="2">
        <v>7.68</v>
      </c>
      <c r="AY100" s="2">
        <v>-3.15</v>
      </c>
      <c r="AZ100" s="2">
        <v>1E-3</v>
      </c>
      <c r="BA100" s="2">
        <v>5.0999999999999996</v>
      </c>
    </row>
    <row r="101" spans="1:53" x14ac:dyDescent="0.3">
      <c r="A101" s="1">
        <v>98</v>
      </c>
      <c r="B101" s="17">
        <v>2.48166823387146</v>
      </c>
      <c r="C101" s="17">
        <v>7.2373695373535201</v>
      </c>
      <c r="D101" s="17">
        <v>1.3238226175308201</v>
      </c>
      <c r="E101" s="17">
        <v>1.58943200111389</v>
      </c>
      <c r="F101" s="17">
        <v>0.97850525379180897</v>
      </c>
      <c r="G101" s="30">
        <v>0.139071404933929</v>
      </c>
      <c r="H101" s="30">
        <v>0.13470855355262801</v>
      </c>
      <c r="I101" s="30">
        <v>10.101185798645</v>
      </c>
      <c r="J101" s="3">
        <v>5.5</v>
      </c>
      <c r="K101" s="23">
        <v>1018.1</v>
      </c>
      <c r="L101" s="3">
        <v>0</v>
      </c>
      <c r="M101" s="3">
        <v>1.5</v>
      </c>
      <c r="N101" s="3">
        <v>0.76</v>
      </c>
      <c r="O101" s="3">
        <v>75.86</v>
      </c>
      <c r="P101" s="3">
        <v>1.9</v>
      </c>
      <c r="Q101" s="5">
        <v>0.4375</v>
      </c>
      <c r="R101" s="3">
        <v>8.085714286</v>
      </c>
      <c r="S101" s="16">
        <v>2.9220000000000002</v>
      </c>
      <c r="T101" s="16">
        <v>2.9232</v>
      </c>
      <c r="U101" s="16">
        <v>2.9188999999999998</v>
      </c>
      <c r="V101" s="16">
        <v>2.9184999999999999</v>
      </c>
      <c r="W101" s="6">
        <v>3.5000000000000003E-2</v>
      </c>
      <c r="X101" s="7">
        <v>0</v>
      </c>
      <c r="Y101" s="7">
        <v>8.6661999999999999</v>
      </c>
      <c r="Z101" s="7">
        <v>2.6918000000000002</v>
      </c>
      <c r="AA101" s="7">
        <v>0.73399999999999999</v>
      </c>
      <c r="AB101" s="7">
        <v>0.52159999999999995</v>
      </c>
      <c r="AC101" s="7">
        <v>6.6799999999999998E-2</v>
      </c>
      <c r="AD101" s="8">
        <v>3</v>
      </c>
      <c r="AE101" s="9">
        <v>3.2370329670329672</v>
      </c>
      <c r="AF101" s="19">
        <v>1.4517964285714287</v>
      </c>
      <c r="AG101" s="19">
        <v>1.2657607142857144</v>
      </c>
      <c r="AH101" s="19">
        <v>0.96783214285714292</v>
      </c>
      <c r="AI101" s="19">
        <v>0.14834999999999998</v>
      </c>
      <c r="AJ101" s="19">
        <v>9.8832142857142855E-2</v>
      </c>
      <c r="AK101" s="8">
        <v>10.427142857142858</v>
      </c>
      <c r="AL101" s="31">
        <v>0</v>
      </c>
      <c r="AM101" s="34">
        <v>0.5</v>
      </c>
      <c r="AN101" s="34">
        <v>1</v>
      </c>
      <c r="AO101" s="35">
        <v>0.1</v>
      </c>
      <c r="AP101" s="6">
        <v>0</v>
      </c>
      <c r="AQ101" s="26">
        <v>0.5</v>
      </c>
      <c r="AR101" s="26">
        <v>1</v>
      </c>
      <c r="AS101" s="19">
        <v>0.1</v>
      </c>
      <c r="AT101" s="26">
        <v>10.217283248901399</v>
      </c>
      <c r="AU101" s="2">
        <v>2.5999999999999995E-2</v>
      </c>
      <c r="AV101" s="2">
        <v>0.17899999999999999</v>
      </c>
      <c r="AW101" s="2">
        <v>2.5999999999999999E-2</v>
      </c>
      <c r="AX101" s="2">
        <v>7.68</v>
      </c>
      <c r="AY101" s="2">
        <v>-3.15</v>
      </c>
      <c r="AZ101" s="2">
        <v>1E-3</v>
      </c>
      <c r="BA101" s="2">
        <v>5.0999999999999996</v>
      </c>
    </row>
    <row r="102" spans="1:53" x14ac:dyDescent="0.3">
      <c r="A102" s="1">
        <v>99</v>
      </c>
      <c r="B102" s="17">
        <v>2.6153638362884499</v>
      </c>
      <c r="C102" s="17">
        <v>6.9715404510498002</v>
      </c>
      <c r="D102" s="17">
        <v>1.3417829275131199</v>
      </c>
      <c r="E102" s="17">
        <v>1.57124364376068</v>
      </c>
      <c r="F102" s="17">
        <v>0.990736603736877</v>
      </c>
      <c r="G102" s="30">
        <v>0.13763925433158899</v>
      </c>
      <c r="H102" s="30">
        <v>0.13360221683979001</v>
      </c>
      <c r="I102" s="30">
        <v>10.082924842834499</v>
      </c>
      <c r="J102" s="3">
        <v>5.2</v>
      </c>
      <c r="K102" s="23">
        <v>1023.4</v>
      </c>
      <c r="L102" s="3">
        <v>0</v>
      </c>
      <c r="M102" s="3">
        <v>1.1000000000000001</v>
      </c>
      <c r="N102" s="3">
        <v>0.69</v>
      </c>
      <c r="O102" s="3">
        <v>65.75</v>
      </c>
      <c r="P102" s="3">
        <v>2.5</v>
      </c>
      <c r="Q102" s="5">
        <v>0.125</v>
      </c>
      <c r="R102" s="3">
        <v>8.3885714290000006</v>
      </c>
      <c r="S102" s="16">
        <v>2.8988999999999998</v>
      </c>
      <c r="T102" s="16">
        <v>2.9028</v>
      </c>
      <c r="U102" s="16">
        <v>2.9013</v>
      </c>
      <c r="V102" s="16">
        <v>2.9005000000000001</v>
      </c>
      <c r="W102" s="6">
        <v>3.5000000000000003E-2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8">
        <v>3</v>
      </c>
      <c r="AE102" s="9">
        <v>3.3967032967032971</v>
      </c>
      <c r="AF102" s="19">
        <v>1.470707142857143</v>
      </c>
      <c r="AG102" s="19">
        <v>1.2481785714285714</v>
      </c>
      <c r="AH102" s="19">
        <v>0.9804357142857143</v>
      </c>
      <c r="AI102" s="19">
        <v>0.14700000000000002</v>
      </c>
      <c r="AJ102" s="19">
        <v>9.7935714285714279E-2</v>
      </c>
      <c r="AK102" s="8">
        <v>10.395714285714286</v>
      </c>
      <c r="AL102" s="31">
        <v>0</v>
      </c>
      <c r="AM102" s="34">
        <v>0.5</v>
      </c>
      <c r="AN102" s="34">
        <v>1</v>
      </c>
      <c r="AO102" s="35">
        <v>0.1</v>
      </c>
      <c r="AP102" s="6">
        <v>0</v>
      </c>
      <c r="AQ102" s="26">
        <v>0.5</v>
      </c>
      <c r="AR102" s="26">
        <v>1</v>
      </c>
      <c r="AS102" s="19">
        <v>0.1</v>
      </c>
      <c r="AT102" s="26">
        <v>10.204359054565399</v>
      </c>
      <c r="AU102" s="2">
        <v>2.5999999999999995E-2</v>
      </c>
      <c r="AV102" s="2">
        <v>0.17899999999999999</v>
      </c>
      <c r="AW102" s="2">
        <v>2.5999999999999999E-2</v>
      </c>
      <c r="AX102" s="2">
        <v>7.68</v>
      </c>
      <c r="AY102" s="2">
        <v>-3.15</v>
      </c>
      <c r="AZ102" s="2">
        <v>1E-3</v>
      </c>
      <c r="BA102" s="2">
        <v>5.0999999999999996</v>
      </c>
    </row>
    <row r="103" spans="1:53" x14ac:dyDescent="0.3">
      <c r="A103" s="1">
        <v>100</v>
      </c>
      <c r="B103" s="17">
        <v>2.7574608325958301</v>
      </c>
      <c r="C103" s="17">
        <v>7.0169916152954102</v>
      </c>
      <c r="D103" s="17">
        <v>1.35933029651642</v>
      </c>
      <c r="E103" s="17">
        <v>1.5552402734756501</v>
      </c>
      <c r="F103" s="17">
        <v>1.00270795822144</v>
      </c>
      <c r="G103" s="30">
        <v>0.13629193603992501</v>
      </c>
      <c r="H103" s="30">
        <v>0.132699340581894</v>
      </c>
      <c r="I103" s="30">
        <v>10.112341880798301</v>
      </c>
      <c r="J103" s="3">
        <v>4.0999999999999996</v>
      </c>
      <c r="K103" s="23">
        <v>1027.2</v>
      </c>
      <c r="L103" s="3">
        <v>0</v>
      </c>
      <c r="M103" s="3">
        <v>2.2000000000000002</v>
      </c>
      <c r="N103" s="3">
        <v>0.56000000000000005</v>
      </c>
      <c r="O103" s="3">
        <v>179.07</v>
      </c>
      <c r="P103" s="3">
        <v>2.8</v>
      </c>
      <c r="Q103" s="5">
        <v>0.875</v>
      </c>
      <c r="R103" s="3">
        <v>8.6914285709999994</v>
      </c>
      <c r="S103" s="16">
        <v>2.9140999999999999</v>
      </c>
      <c r="T103" s="16">
        <v>2.9142000000000001</v>
      </c>
      <c r="U103" s="16">
        <v>2.9148000000000001</v>
      </c>
      <c r="V103" s="16">
        <v>2.9138000000000002</v>
      </c>
      <c r="W103" s="6">
        <v>3.5000000000000003E-2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8">
        <v>3</v>
      </c>
      <c r="AE103" s="9">
        <v>3.5563736263736265</v>
      </c>
      <c r="AF103" s="19">
        <v>1.4896178571428571</v>
      </c>
      <c r="AG103" s="19">
        <v>1.2305964285714286</v>
      </c>
      <c r="AH103" s="19">
        <v>0.99303928571428579</v>
      </c>
      <c r="AI103" s="19">
        <v>0.14565</v>
      </c>
      <c r="AJ103" s="19">
        <v>9.7039285714285717E-2</v>
      </c>
      <c r="AK103" s="8">
        <v>10.364285714285716</v>
      </c>
      <c r="AL103" s="31">
        <v>0</v>
      </c>
      <c r="AM103" s="34">
        <v>0.5</v>
      </c>
      <c r="AN103" s="34">
        <v>1</v>
      </c>
      <c r="AO103" s="35">
        <v>0.1</v>
      </c>
      <c r="AP103" s="6">
        <v>0</v>
      </c>
      <c r="AQ103" s="26">
        <v>0.5</v>
      </c>
      <c r="AR103" s="26">
        <v>1</v>
      </c>
      <c r="AS103" s="19">
        <v>0.1</v>
      </c>
      <c r="AT103" s="26">
        <v>10.25364112854</v>
      </c>
      <c r="AU103" s="2">
        <v>2.5999999999999995E-2</v>
      </c>
      <c r="AV103" s="2">
        <v>0.17899999999999999</v>
      </c>
      <c r="AW103" s="2">
        <v>2.5999999999999999E-2</v>
      </c>
      <c r="AX103" s="2">
        <v>7.68</v>
      </c>
      <c r="AY103" s="2">
        <v>-3.15</v>
      </c>
      <c r="AZ103" s="2">
        <v>1E-3</v>
      </c>
      <c r="BA103" s="2">
        <v>5.0999999999999996</v>
      </c>
    </row>
    <row r="104" spans="1:53" x14ac:dyDescent="0.3">
      <c r="A104" s="1">
        <v>101</v>
      </c>
      <c r="B104" s="17">
        <v>2.9066321849822998</v>
      </c>
      <c r="C104" s="17">
        <v>7.3933987617492702</v>
      </c>
      <c r="D104" s="17">
        <v>1.3763581514358501</v>
      </c>
      <c r="E104" s="17">
        <v>1.54219627380371</v>
      </c>
      <c r="F104" s="17">
        <v>1.0156053304672199</v>
      </c>
      <c r="G104" s="30">
        <v>0.13488397002220201</v>
      </c>
      <c r="H104" s="30">
        <v>0.132134184241295</v>
      </c>
      <c r="I104" s="30">
        <v>10.138632774353001</v>
      </c>
      <c r="J104" s="3">
        <v>4.4000000000000004</v>
      </c>
      <c r="K104" s="23">
        <v>1028.5</v>
      </c>
      <c r="L104" s="3">
        <v>0</v>
      </c>
      <c r="M104" s="3">
        <v>3.6</v>
      </c>
      <c r="N104" s="3">
        <v>0.32</v>
      </c>
      <c r="O104" s="3">
        <v>204.19</v>
      </c>
      <c r="P104" s="3">
        <v>3.5</v>
      </c>
      <c r="Q104" s="5">
        <v>0.875</v>
      </c>
      <c r="R104" s="3">
        <v>8.9942857140000001</v>
      </c>
      <c r="S104" s="16">
        <v>2.8992</v>
      </c>
      <c r="T104" s="16">
        <v>2.8965999999999998</v>
      </c>
      <c r="U104" s="16">
        <v>2.9005000000000001</v>
      </c>
      <c r="V104" s="16">
        <v>2.8993000000000002</v>
      </c>
      <c r="W104" s="6">
        <v>3.5000000000000003E-2</v>
      </c>
      <c r="X104" s="7">
        <v>0</v>
      </c>
      <c r="Y104" s="7">
        <v>5.3685</v>
      </c>
      <c r="Z104" s="7">
        <v>0.93579999999999997</v>
      </c>
      <c r="AA104" s="7">
        <v>0.71950000000000003</v>
      </c>
      <c r="AB104" s="7">
        <v>0.5615</v>
      </c>
      <c r="AC104" s="7">
        <v>5.9299999999999999E-2</v>
      </c>
      <c r="AD104" s="8">
        <v>3</v>
      </c>
      <c r="AE104" s="9">
        <v>3.7160439560439564</v>
      </c>
      <c r="AF104" s="19">
        <v>1.5085285714285714</v>
      </c>
      <c r="AG104" s="19">
        <v>1.2130142857142856</v>
      </c>
      <c r="AH104" s="19">
        <v>1.0056428571428571</v>
      </c>
      <c r="AI104" s="19">
        <v>0.14429999999999998</v>
      </c>
      <c r="AJ104" s="19">
        <v>9.6142857142857141E-2</v>
      </c>
      <c r="AK104" s="8">
        <v>10.332857142857144</v>
      </c>
      <c r="AL104" s="31">
        <v>0</v>
      </c>
      <c r="AM104" s="34">
        <v>0.5</v>
      </c>
      <c r="AN104" s="34">
        <v>1</v>
      </c>
      <c r="AO104" s="35">
        <v>0.1</v>
      </c>
      <c r="AP104" s="6">
        <v>0</v>
      </c>
      <c r="AQ104" s="26">
        <v>0.5</v>
      </c>
      <c r="AR104" s="26">
        <v>1</v>
      </c>
      <c r="AS104" s="19">
        <v>0.1</v>
      </c>
      <c r="AT104" s="26">
        <v>10.304227828979499</v>
      </c>
      <c r="AU104" s="2">
        <v>2.5999999999999995E-2</v>
      </c>
      <c r="AV104" s="2">
        <v>0.17899999999999999</v>
      </c>
      <c r="AW104" s="2">
        <v>2.5999999999999999E-2</v>
      </c>
      <c r="AX104" s="2">
        <v>7.68</v>
      </c>
      <c r="AY104" s="2">
        <v>-3.15</v>
      </c>
      <c r="AZ104" s="2">
        <v>1E-3</v>
      </c>
      <c r="BA104" s="2">
        <v>5.0999999999999996</v>
      </c>
    </row>
    <row r="105" spans="1:53" x14ac:dyDescent="0.3">
      <c r="A105" s="1">
        <v>102</v>
      </c>
      <c r="B105" s="17">
        <v>3.1927688121795699</v>
      </c>
      <c r="C105" s="17">
        <v>8.0735130310058594</v>
      </c>
      <c r="D105" s="17">
        <v>1.3941521644592301</v>
      </c>
      <c r="E105" s="17">
        <v>1.5254590511321999</v>
      </c>
      <c r="F105" s="17">
        <v>1.0291150808334399</v>
      </c>
      <c r="G105" s="30">
        <v>0.133272230625153</v>
      </c>
      <c r="H105" s="30">
        <v>0.13103814423084301</v>
      </c>
      <c r="I105" s="30">
        <v>10.0333089828491</v>
      </c>
      <c r="J105" s="3">
        <v>6.5</v>
      </c>
      <c r="K105" s="23">
        <v>1023.1</v>
      </c>
      <c r="L105" s="3">
        <v>0</v>
      </c>
      <c r="M105" s="3">
        <v>2.5</v>
      </c>
      <c r="N105" s="3">
        <v>0.46</v>
      </c>
      <c r="O105" s="3">
        <v>212.41</v>
      </c>
      <c r="P105" s="3">
        <v>2.9</v>
      </c>
      <c r="Q105" s="5">
        <v>0.5625</v>
      </c>
      <c r="R105" s="3">
        <v>9.2971428570000008</v>
      </c>
      <c r="S105" s="16">
        <v>2.8948</v>
      </c>
      <c r="T105" s="16">
        <v>2.8957999999999999</v>
      </c>
      <c r="U105" s="16">
        <v>2.8950999999999998</v>
      </c>
      <c r="V105" s="16">
        <v>2.8948</v>
      </c>
      <c r="W105" s="6">
        <v>3.5000000000000003E-2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8">
        <v>3</v>
      </c>
      <c r="AE105" s="9">
        <v>3.8757142857142854</v>
      </c>
      <c r="AF105" s="19">
        <v>1.5274392857142858</v>
      </c>
      <c r="AG105" s="19">
        <v>1.1954321428571428</v>
      </c>
      <c r="AH105" s="19">
        <v>1.0182464285714286</v>
      </c>
      <c r="AI105" s="19">
        <v>0.14294999999999999</v>
      </c>
      <c r="AJ105" s="19">
        <v>9.5246428571428565E-2</v>
      </c>
      <c r="AK105" s="8">
        <v>10.301428571428572</v>
      </c>
      <c r="AL105" s="31">
        <v>0</v>
      </c>
      <c r="AM105" s="34">
        <v>0.5</v>
      </c>
      <c r="AN105" s="34">
        <v>1</v>
      </c>
      <c r="AO105" s="35">
        <v>0.1</v>
      </c>
      <c r="AP105" s="6">
        <v>0</v>
      </c>
      <c r="AQ105" s="26">
        <v>0.5</v>
      </c>
      <c r="AR105" s="26">
        <v>1</v>
      </c>
      <c r="AS105" s="19">
        <v>0.1</v>
      </c>
      <c r="AT105" s="26">
        <v>10.230475425720201</v>
      </c>
      <c r="AU105" s="2">
        <v>2.5999999999999995E-2</v>
      </c>
      <c r="AV105" s="2">
        <v>0.17899999999999999</v>
      </c>
      <c r="AW105" s="2">
        <v>2.5999999999999999E-2</v>
      </c>
      <c r="AX105" s="2">
        <v>7.68</v>
      </c>
      <c r="AY105" s="2">
        <v>-3.15</v>
      </c>
      <c r="AZ105" s="2">
        <v>1E-3</v>
      </c>
      <c r="BA105" s="2">
        <v>5.0999999999999996</v>
      </c>
    </row>
    <row r="106" spans="1:53" x14ac:dyDescent="0.3">
      <c r="A106" s="1">
        <v>103</v>
      </c>
      <c r="B106" s="17">
        <v>3.5854899883270299</v>
      </c>
      <c r="C106" s="17">
        <v>8.4240303039550799</v>
      </c>
      <c r="D106" s="17">
        <v>1.4103487730026201</v>
      </c>
      <c r="E106" s="17">
        <v>1.50699162483215</v>
      </c>
      <c r="F106" s="17">
        <v>1.0426280498504601</v>
      </c>
      <c r="G106" s="30">
        <v>0.13143593072891199</v>
      </c>
      <c r="H106" s="30">
        <v>0.129662960767746</v>
      </c>
      <c r="I106" s="30">
        <v>9.8758087158203107</v>
      </c>
      <c r="J106" s="3">
        <v>9.5</v>
      </c>
      <c r="K106" s="23">
        <v>1015.3</v>
      </c>
      <c r="L106" s="3">
        <v>0</v>
      </c>
      <c r="M106" s="3">
        <v>1.6</v>
      </c>
      <c r="N106" s="3">
        <v>0.6</v>
      </c>
      <c r="O106" s="3">
        <v>110.2</v>
      </c>
      <c r="P106" s="3">
        <v>1.6</v>
      </c>
      <c r="Q106" s="5">
        <v>0.625</v>
      </c>
      <c r="R106" s="3">
        <v>9.6</v>
      </c>
      <c r="S106" s="16">
        <v>2.8959999999999999</v>
      </c>
      <c r="T106" s="16">
        <v>2.8927999999999998</v>
      </c>
      <c r="U106" s="16">
        <v>2.8971</v>
      </c>
      <c r="V106" s="16">
        <v>2.8965000000000001</v>
      </c>
      <c r="W106" s="6">
        <v>3.5000000000000003E-2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8">
        <v>3</v>
      </c>
      <c r="AE106" s="9">
        <v>4.0353846153846158</v>
      </c>
      <c r="AF106" s="19">
        <v>1.5463499999999999</v>
      </c>
      <c r="AG106" s="19">
        <v>1.1778499999999998</v>
      </c>
      <c r="AH106" s="19">
        <v>1.03085</v>
      </c>
      <c r="AI106" s="19">
        <v>0.1416</v>
      </c>
      <c r="AJ106" s="19">
        <v>9.4349999999999989E-2</v>
      </c>
      <c r="AK106" s="8">
        <v>10.27</v>
      </c>
      <c r="AL106" s="31">
        <v>0</v>
      </c>
      <c r="AM106" s="34">
        <v>0.5</v>
      </c>
      <c r="AN106" s="34">
        <v>1</v>
      </c>
      <c r="AO106" s="35">
        <v>0.1</v>
      </c>
      <c r="AP106" s="6">
        <v>0</v>
      </c>
      <c r="AQ106" s="26">
        <v>0.5</v>
      </c>
      <c r="AR106" s="26">
        <v>1</v>
      </c>
      <c r="AS106" s="19">
        <v>0.1</v>
      </c>
      <c r="AT106" s="26">
        <v>10.0994625091553</v>
      </c>
      <c r="AU106" s="2">
        <v>2.5999999999999995E-2</v>
      </c>
      <c r="AV106" s="2">
        <v>0.17899999999999999</v>
      </c>
      <c r="AW106" s="2">
        <v>2.5999999999999999E-2</v>
      </c>
      <c r="AX106" s="2">
        <v>7.68</v>
      </c>
      <c r="AY106" s="2">
        <v>-3.15</v>
      </c>
      <c r="AZ106" s="2">
        <v>1E-3</v>
      </c>
      <c r="BA106" s="2">
        <v>5.0999999999999996</v>
      </c>
    </row>
    <row r="107" spans="1:53" x14ac:dyDescent="0.3">
      <c r="A107" s="1">
        <v>104</v>
      </c>
      <c r="B107" s="17">
        <v>3.7896878719329798</v>
      </c>
      <c r="C107" s="17">
        <v>8.0990571975708008</v>
      </c>
      <c r="D107" s="17">
        <v>1.42718052864075</v>
      </c>
      <c r="E107" s="17">
        <v>1.48872995376587</v>
      </c>
      <c r="F107" s="17">
        <v>1.0551781654357899</v>
      </c>
      <c r="G107" s="30">
        <v>0.129732310771942</v>
      </c>
      <c r="H107" s="30">
        <v>0.12845110893249501</v>
      </c>
      <c r="I107" s="30">
        <v>9.7478075027465803</v>
      </c>
      <c r="J107" s="3">
        <v>7.7</v>
      </c>
      <c r="K107" s="23">
        <v>1018.5</v>
      </c>
      <c r="L107" s="3">
        <v>0</v>
      </c>
      <c r="M107" s="3">
        <v>0.4</v>
      </c>
      <c r="N107" s="3">
        <v>0.81</v>
      </c>
      <c r="O107" s="3">
        <v>19.2</v>
      </c>
      <c r="P107" s="3">
        <v>2.7</v>
      </c>
      <c r="Q107" s="5">
        <v>0.1875</v>
      </c>
      <c r="R107" s="3">
        <v>9.75</v>
      </c>
      <c r="S107" s="16">
        <v>2.899</v>
      </c>
      <c r="T107" s="16">
        <v>2.9072</v>
      </c>
      <c r="U107" s="16">
        <v>2.9018999999999999</v>
      </c>
      <c r="V107" s="16">
        <v>2.9013</v>
      </c>
      <c r="W107" s="6">
        <v>3.5000000000000003E-2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8">
        <v>3</v>
      </c>
      <c r="AE107" s="9">
        <v>4.1950549450549453</v>
      </c>
      <c r="AF107" s="19">
        <v>1.5652607142857142</v>
      </c>
      <c r="AG107" s="19">
        <v>1.1602678571428571</v>
      </c>
      <c r="AH107" s="19">
        <v>1.0434535714285715</v>
      </c>
      <c r="AI107" s="19">
        <v>0.14024999999999999</v>
      </c>
      <c r="AJ107" s="19">
        <v>9.3453571428571428E-2</v>
      </c>
      <c r="AK107" s="8">
        <v>10.238571428571429</v>
      </c>
      <c r="AL107" s="31">
        <v>0</v>
      </c>
      <c r="AM107" s="34">
        <v>0.5</v>
      </c>
      <c r="AN107" s="34">
        <v>1</v>
      </c>
      <c r="AO107" s="35">
        <v>0.1</v>
      </c>
      <c r="AP107" s="6">
        <v>0</v>
      </c>
      <c r="AQ107" s="26">
        <v>0.5</v>
      </c>
      <c r="AR107" s="26">
        <v>1</v>
      </c>
      <c r="AS107" s="19">
        <v>0.1</v>
      </c>
      <c r="AT107" s="26">
        <v>9.9978199005127006</v>
      </c>
      <c r="AU107" s="2">
        <v>2.5999999999999995E-2</v>
      </c>
      <c r="AV107" s="2">
        <v>0.17899999999999999</v>
      </c>
      <c r="AW107" s="2">
        <v>2.5999999999999999E-2</v>
      </c>
      <c r="AX107" s="2">
        <v>7.68</v>
      </c>
      <c r="AY107" s="2">
        <v>-3.15</v>
      </c>
      <c r="AZ107" s="2">
        <v>1E-3</v>
      </c>
      <c r="BA107" s="2">
        <v>5.0999999999999996</v>
      </c>
    </row>
    <row r="108" spans="1:53" x14ac:dyDescent="0.3">
      <c r="A108" s="1">
        <v>105</v>
      </c>
      <c r="B108" s="17">
        <v>3.7266921997070299</v>
      </c>
      <c r="C108" s="17">
        <v>7.5858726501464799</v>
      </c>
      <c r="D108" s="17">
        <v>1.4587445259094201</v>
      </c>
      <c r="E108" s="17">
        <v>1.46317994594574</v>
      </c>
      <c r="F108" s="17">
        <v>1.05576932430267</v>
      </c>
      <c r="G108" s="30">
        <v>0.13366790115833299</v>
      </c>
      <c r="H108" s="30">
        <v>0.126579374074936</v>
      </c>
      <c r="I108" s="30">
        <v>9.68048095703125</v>
      </c>
      <c r="J108" s="3">
        <v>4.5999999999999996</v>
      </c>
      <c r="K108" s="23">
        <v>1019.2</v>
      </c>
      <c r="L108" s="3">
        <v>5.7</v>
      </c>
      <c r="M108" s="3">
        <v>1.5</v>
      </c>
      <c r="N108" s="3">
        <v>0.91</v>
      </c>
      <c r="O108" s="3">
        <v>35.450000000000003</v>
      </c>
      <c r="P108" s="3">
        <v>1.7</v>
      </c>
      <c r="Q108" s="5">
        <v>0.25</v>
      </c>
      <c r="R108" s="3">
        <v>9.9</v>
      </c>
      <c r="S108" s="16">
        <v>2.8956</v>
      </c>
      <c r="T108" s="16">
        <v>2.8967000000000001</v>
      </c>
      <c r="U108" s="16">
        <v>2.8975</v>
      </c>
      <c r="V108" s="16">
        <v>2.8969</v>
      </c>
      <c r="W108" s="6">
        <v>3.5000000000000003E-2</v>
      </c>
      <c r="X108" s="7">
        <v>0.24129999999999999</v>
      </c>
      <c r="Y108" s="7">
        <v>64.240600000000001</v>
      </c>
      <c r="Z108" s="7">
        <v>6.8361000000000001</v>
      </c>
      <c r="AA108" s="7">
        <v>2.3304</v>
      </c>
      <c r="AB108" s="7">
        <v>1.6355999999999999</v>
      </c>
      <c r="AC108" s="7">
        <v>0.15870000000000001</v>
      </c>
      <c r="AD108" s="8">
        <v>3</v>
      </c>
      <c r="AE108" s="9">
        <v>4.3547252747252756</v>
      </c>
      <c r="AF108" s="19">
        <v>1.5841714285714286</v>
      </c>
      <c r="AG108" s="19">
        <v>1.1426857142857143</v>
      </c>
      <c r="AH108" s="19">
        <v>1.0560571428571428</v>
      </c>
      <c r="AI108" s="19">
        <v>0.13890000000000002</v>
      </c>
      <c r="AJ108" s="19">
        <v>9.2557142857142852E-2</v>
      </c>
      <c r="AK108" s="8">
        <v>10.207142857142857</v>
      </c>
      <c r="AL108" s="31">
        <v>0</v>
      </c>
      <c r="AM108" s="34">
        <v>0.5</v>
      </c>
      <c r="AN108" s="34">
        <v>1</v>
      </c>
      <c r="AO108" s="35">
        <v>0.1</v>
      </c>
      <c r="AP108" s="6">
        <v>0</v>
      </c>
      <c r="AQ108" s="26">
        <v>0.5</v>
      </c>
      <c r="AR108" s="26">
        <v>1</v>
      </c>
      <c r="AS108" s="19">
        <v>0.1</v>
      </c>
      <c r="AT108" s="26">
        <v>9.4795427322387695</v>
      </c>
      <c r="AU108" s="2">
        <v>2.5999999999999995E-2</v>
      </c>
      <c r="AV108" s="2">
        <v>0.17899999999999999</v>
      </c>
      <c r="AW108" s="2">
        <v>2.5999999999999999E-2</v>
      </c>
      <c r="AX108" s="2">
        <v>7.68</v>
      </c>
      <c r="AY108" s="2">
        <v>-3.15</v>
      </c>
      <c r="AZ108" s="2">
        <v>1E-3</v>
      </c>
      <c r="BA108" s="2">
        <v>5.0999999999999996</v>
      </c>
    </row>
    <row r="109" spans="1:53" x14ac:dyDescent="0.3">
      <c r="A109" s="1">
        <v>106</v>
      </c>
      <c r="B109" s="17">
        <v>3.6982543468475302</v>
      </c>
      <c r="C109" s="17">
        <v>7.6859941482543901</v>
      </c>
      <c r="D109" s="17">
        <v>1.59111499786377</v>
      </c>
      <c r="E109" s="17">
        <v>1.46992027759552</v>
      </c>
      <c r="F109" s="17">
        <v>1.0485810041427599</v>
      </c>
      <c r="G109" s="30">
        <v>0.16175605356693301</v>
      </c>
      <c r="H109" s="30">
        <v>0.126941442489624</v>
      </c>
      <c r="I109" s="30">
        <v>9.5575685501098597</v>
      </c>
      <c r="J109" s="3">
        <v>6.2</v>
      </c>
      <c r="K109" s="23">
        <v>1021.9</v>
      </c>
      <c r="L109" s="3">
        <v>0</v>
      </c>
      <c r="M109" s="3">
        <v>1.9</v>
      </c>
      <c r="N109" s="3">
        <v>0.78</v>
      </c>
      <c r="O109" s="3">
        <v>196.54</v>
      </c>
      <c r="P109" s="3">
        <v>2.9</v>
      </c>
      <c r="Q109" s="5">
        <v>0.375</v>
      </c>
      <c r="R109" s="3">
        <v>10.050000000000001</v>
      </c>
      <c r="S109" s="16">
        <v>2.9112</v>
      </c>
      <c r="T109" s="16">
        <v>2.9125000000000001</v>
      </c>
      <c r="U109" s="16">
        <v>2.9125999999999999</v>
      </c>
      <c r="V109" s="16">
        <v>2.9123999999999999</v>
      </c>
      <c r="W109" s="6">
        <v>3.5000000000000003E-2</v>
      </c>
      <c r="X109" s="7">
        <v>0</v>
      </c>
      <c r="Y109" s="7">
        <v>48.080399999999997</v>
      </c>
      <c r="Z109" s="7">
        <v>5.7686000000000002</v>
      </c>
      <c r="AA109" s="7">
        <v>1.9397</v>
      </c>
      <c r="AB109" s="7">
        <v>1.3773</v>
      </c>
      <c r="AC109" s="7">
        <v>0.13370000000000001</v>
      </c>
      <c r="AD109" s="8">
        <v>3</v>
      </c>
      <c r="AE109" s="9">
        <v>4.5143956043956042</v>
      </c>
      <c r="AF109" s="19">
        <v>1.6030821428571429</v>
      </c>
      <c r="AG109" s="19">
        <v>1.1251035714285713</v>
      </c>
      <c r="AH109" s="19">
        <v>1.0686607142857143</v>
      </c>
      <c r="AI109" s="19">
        <v>0.13754999999999998</v>
      </c>
      <c r="AJ109" s="19">
        <v>9.166071428571429E-2</v>
      </c>
      <c r="AK109" s="8">
        <v>10.175714285714285</v>
      </c>
      <c r="AL109" s="31">
        <v>0</v>
      </c>
      <c r="AM109" s="34">
        <v>0.5</v>
      </c>
      <c r="AN109" s="34">
        <v>1</v>
      </c>
      <c r="AO109" s="35">
        <v>0.1</v>
      </c>
      <c r="AP109" s="6">
        <v>0</v>
      </c>
      <c r="AQ109" s="26">
        <v>0.5</v>
      </c>
      <c r="AR109" s="26">
        <v>1</v>
      </c>
      <c r="AS109" s="19">
        <v>0.1</v>
      </c>
      <c r="AT109" s="26">
        <v>9.4841327667236293</v>
      </c>
      <c r="AU109" s="2">
        <v>2.5999999999999995E-2</v>
      </c>
      <c r="AV109" s="2">
        <v>0.17899999999999999</v>
      </c>
      <c r="AW109" s="2">
        <v>2.5999999999999999E-2</v>
      </c>
      <c r="AX109" s="2">
        <v>7.68</v>
      </c>
      <c r="AY109" s="2">
        <v>-3.15</v>
      </c>
      <c r="AZ109" s="2">
        <v>1E-3</v>
      </c>
      <c r="BA109" s="2">
        <v>5.0999999999999996</v>
      </c>
    </row>
    <row r="110" spans="1:53" x14ac:dyDescent="0.3">
      <c r="A110" s="1">
        <v>107</v>
      </c>
      <c r="B110" s="17">
        <v>3.86396431922913</v>
      </c>
      <c r="C110" s="17">
        <v>7.8932614326477104</v>
      </c>
      <c r="D110" s="17">
        <v>1.5738208293914799</v>
      </c>
      <c r="E110" s="17">
        <v>1.4479852914810201</v>
      </c>
      <c r="F110" s="17">
        <v>1.06446361541748</v>
      </c>
      <c r="G110" s="30">
        <v>0.15291778743267101</v>
      </c>
      <c r="H110" s="30">
        <v>0.125782296061516</v>
      </c>
      <c r="I110" s="30">
        <v>9.6070575714111293</v>
      </c>
      <c r="J110" s="3">
        <v>7.3</v>
      </c>
      <c r="K110" s="23">
        <v>1018</v>
      </c>
      <c r="L110" s="3">
        <v>5.5</v>
      </c>
      <c r="M110" s="3">
        <v>1.5</v>
      </c>
      <c r="N110" s="3">
        <v>0.91</v>
      </c>
      <c r="O110" s="3">
        <v>28.1</v>
      </c>
      <c r="P110" s="3">
        <v>2.4</v>
      </c>
      <c r="Q110" s="5">
        <v>0.375</v>
      </c>
      <c r="R110" s="3">
        <v>10.199999999999999</v>
      </c>
      <c r="S110" s="16">
        <v>2.9047999999999998</v>
      </c>
      <c r="T110" s="16">
        <v>2.9011</v>
      </c>
      <c r="U110" s="16">
        <v>2.9058999999999999</v>
      </c>
      <c r="V110" s="16">
        <v>2.9056000000000002</v>
      </c>
      <c r="W110" s="6">
        <v>3.5000000000000003E-2</v>
      </c>
      <c r="X110" s="7">
        <v>0.221</v>
      </c>
      <c r="Y110" s="7">
        <v>57.115299999999998</v>
      </c>
      <c r="Z110" s="7">
        <v>6.2861000000000002</v>
      </c>
      <c r="AA110" s="7">
        <v>2.2450999999999999</v>
      </c>
      <c r="AB110" s="7">
        <v>1.5351999999999999</v>
      </c>
      <c r="AC110" s="7">
        <v>0.15570000000000001</v>
      </c>
      <c r="AD110" s="8">
        <v>3</v>
      </c>
      <c r="AE110" s="9">
        <v>4.6740659340659345</v>
      </c>
      <c r="AF110" s="19">
        <v>1.6219928571428572</v>
      </c>
      <c r="AG110" s="19">
        <v>1.1075214285714285</v>
      </c>
      <c r="AH110" s="19">
        <v>1.0812642857142858</v>
      </c>
      <c r="AI110" s="19">
        <v>0.13620000000000002</v>
      </c>
      <c r="AJ110" s="19">
        <v>9.0764285714285714E-2</v>
      </c>
      <c r="AK110" s="8">
        <v>10.144285714285715</v>
      </c>
      <c r="AL110" s="31">
        <v>0</v>
      </c>
      <c r="AM110" s="34">
        <v>0.5</v>
      </c>
      <c r="AN110" s="34">
        <v>1</v>
      </c>
      <c r="AO110" s="35">
        <v>0.1</v>
      </c>
      <c r="AP110" s="6">
        <v>0</v>
      </c>
      <c r="AQ110" s="26">
        <v>0.5</v>
      </c>
      <c r="AR110" s="26">
        <v>1</v>
      </c>
      <c r="AS110" s="19">
        <v>0.1</v>
      </c>
      <c r="AT110" s="26">
        <v>9.4984321594238299</v>
      </c>
      <c r="AU110" s="2">
        <v>2.5999999999999995E-2</v>
      </c>
      <c r="AV110" s="2">
        <v>0.17899999999999999</v>
      </c>
      <c r="AW110" s="2">
        <v>2.5999999999999999E-2</v>
      </c>
      <c r="AX110" s="2">
        <v>7.68</v>
      </c>
      <c r="AY110" s="2">
        <v>-3.15</v>
      </c>
      <c r="AZ110" s="2">
        <v>1E-3</v>
      </c>
      <c r="BA110" s="2">
        <v>5.0999999999999996</v>
      </c>
    </row>
    <row r="111" spans="1:53" x14ac:dyDescent="0.3">
      <c r="A111" s="1">
        <v>108</v>
      </c>
      <c r="B111" s="17">
        <v>3.88779973983765</v>
      </c>
      <c r="C111" s="17">
        <v>7.9206962585449201</v>
      </c>
      <c r="D111" s="17">
        <v>1.77308821678162</v>
      </c>
      <c r="E111" s="17">
        <v>1.44834172725677</v>
      </c>
      <c r="F111" s="17">
        <v>1.0238635540008501</v>
      </c>
      <c r="G111" s="30">
        <v>0.202852353453636</v>
      </c>
      <c r="H111" s="30">
        <v>0.124831080436707</v>
      </c>
      <c r="I111" s="30">
        <v>9.0227098464965803</v>
      </c>
      <c r="J111" s="3">
        <v>6.1</v>
      </c>
      <c r="K111" s="23">
        <v>1019.5</v>
      </c>
      <c r="L111" s="3">
        <v>17.5</v>
      </c>
      <c r="M111" s="3">
        <v>1.8</v>
      </c>
      <c r="N111" s="3">
        <v>0.96</v>
      </c>
      <c r="O111" s="3">
        <v>10.24</v>
      </c>
      <c r="P111" s="3">
        <v>1.9</v>
      </c>
      <c r="Q111" s="5">
        <v>0.1875</v>
      </c>
      <c r="R111" s="3">
        <v>10.35</v>
      </c>
      <c r="S111" s="16">
        <v>2.9218999999999999</v>
      </c>
      <c r="T111" s="16">
        <v>2.9249000000000001</v>
      </c>
      <c r="U111" s="16">
        <v>2.9217</v>
      </c>
      <c r="V111" s="16">
        <v>2.9211</v>
      </c>
      <c r="W111" s="6">
        <v>3.5000000000000003E-2</v>
      </c>
      <c r="X111" s="7">
        <v>0.81469999999999998</v>
      </c>
      <c r="Y111" s="7">
        <v>23.168900000000001</v>
      </c>
      <c r="Z111" s="7">
        <v>5.5392999999999999</v>
      </c>
      <c r="AA111" s="7">
        <v>1.4994000000000001</v>
      </c>
      <c r="AB111" s="7">
        <v>1.0668</v>
      </c>
      <c r="AC111" s="7">
        <v>0.13250000000000001</v>
      </c>
      <c r="AD111" s="8">
        <v>3</v>
      </c>
      <c r="AE111" s="9">
        <v>4.833736263736264</v>
      </c>
      <c r="AF111" s="19">
        <v>1.6409035714285714</v>
      </c>
      <c r="AG111" s="19">
        <v>1.0899392857142858</v>
      </c>
      <c r="AH111" s="19">
        <v>1.0938678571428571</v>
      </c>
      <c r="AI111" s="19">
        <v>0.13485</v>
      </c>
      <c r="AJ111" s="19">
        <v>8.9867857142857138E-2</v>
      </c>
      <c r="AK111" s="8">
        <v>10.112857142857143</v>
      </c>
      <c r="AL111" s="31">
        <v>0</v>
      </c>
      <c r="AM111" s="34">
        <v>0.5</v>
      </c>
      <c r="AN111" s="34">
        <v>1</v>
      </c>
      <c r="AO111" s="35">
        <v>0.1</v>
      </c>
      <c r="AP111" s="6">
        <v>0</v>
      </c>
      <c r="AQ111" s="26">
        <v>0.5</v>
      </c>
      <c r="AR111" s="26">
        <v>1</v>
      </c>
      <c r="AS111" s="19">
        <v>0.1</v>
      </c>
      <c r="AT111" s="26">
        <v>7.7648735046386701</v>
      </c>
      <c r="AU111" s="2">
        <v>2.5999999999999995E-2</v>
      </c>
      <c r="AV111" s="2">
        <v>0.17899999999999999</v>
      </c>
      <c r="AW111" s="2">
        <v>2.5999999999999999E-2</v>
      </c>
      <c r="AX111" s="2">
        <v>7.68</v>
      </c>
      <c r="AY111" s="2">
        <v>-3.15</v>
      </c>
      <c r="AZ111" s="2">
        <v>1E-3</v>
      </c>
      <c r="BA111" s="2">
        <v>5.0999999999999996</v>
      </c>
    </row>
    <row r="112" spans="1:53" x14ac:dyDescent="0.3">
      <c r="A112" s="1">
        <v>109</v>
      </c>
      <c r="B112" s="17">
        <v>3.7720210552215598</v>
      </c>
      <c r="C112" s="17">
        <v>7.8209257125854501</v>
      </c>
      <c r="D112" s="17">
        <v>1.8896188735961901</v>
      </c>
      <c r="E112" s="17">
        <v>1.4073258638382</v>
      </c>
      <c r="F112" s="17">
        <v>0.98547059297561601</v>
      </c>
      <c r="G112" s="30">
        <v>0.22516307234764099</v>
      </c>
      <c r="H112" s="30">
        <v>0.12287014722824099</v>
      </c>
      <c r="I112" s="30">
        <v>8.6760911941528303</v>
      </c>
      <c r="J112" s="3">
        <v>5.0999999999999996</v>
      </c>
      <c r="K112" s="23">
        <v>1020.6</v>
      </c>
      <c r="L112" s="3">
        <v>11.4</v>
      </c>
      <c r="M112" s="3">
        <v>1.1000000000000001</v>
      </c>
      <c r="N112" s="3">
        <v>0.91</v>
      </c>
      <c r="O112" s="3">
        <v>26.13</v>
      </c>
      <c r="P112" s="3">
        <v>2.2999999999999998</v>
      </c>
      <c r="Q112" s="5">
        <v>0.1875</v>
      </c>
      <c r="R112" s="3">
        <v>10.5</v>
      </c>
      <c r="S112" s="16">
        <v>2.9104000000000001</v>
      </c>
      <c r="T112" s="16">
        <v>2.9060999999999999</v>
      </c>
      <c r="U112" s="16">
        <v>2.91</v>
      </c>
      <c r="V112" s="16">
        <v>2.9094000000000002</v>
      </c>
      <c r="W112" s="6">
        <v>3.5000000000000003E-2</v>
      </c>
      <c r="X112" s="7">
        <v>0.4919</v>
      </c>
      <c r="Y112" s="7">
        <v>19.714200000000002</v>
      </c>
      <c r="Z112" s="7">
        <v>4.4459999999999997</v>
      </c>
      <c r="AA112" s="7">
        <v>1.2354000000000001</v>
      </c>
      <c r="AB112" s="7">
        <v>0.99439999999999995</v>
      </c>
      <c r="AC112" s="7">
        <v>0.1163</v>
      </c>
      <c r="AD112" s="8">
        <v>3</v>
      </c>
      <c r="AE112" s="9">
        <v>4.9934065934065943</v>
      </c>
      <c r="AF112" s="19">
        <v>1.6598142857142857</v>
      </c>
      <c r="AG112" s="19">
        <v>1.0723571428571428</v>
      </c>
      <c r="AH112" s="19">
        <v>1.1064714285714286</v>
      </c>
      <c r="AI112" s="19">
        <v>0.13350000000000001</v>
      </c>
      <c r="AJ112" s="19">
        <v>8.8971428571428562E-2</v>
      </c>
      <c r="AK112" s="8">
        <v>10.081428571428571</v>
      </c>
      <c r="AL112" s="31">
        <v>0</v>
      </c>
      <c r="AM112" s="34">
        <v>0.5</v>
      </c>
      <c r="AN112" s="34">
        <v>1</v>
      </c>
      <c r="AO112" s="35">
        <v>0.1</v>
      </c>
      <c r="AP112" s="6">
        <v>0</v>
      </c>
      <c r="AQ112" s="26">
        <v>0.5</v>
      </c>
      <c r="AR112" s="26">
        <v>1</v>
      </c>
      <c r="AS112" s="19">
        <v>0.1</v>
      </c>
      <c r="AT112" s="26">
        <v>7.4983701705932599</v>
      </c>
      <c r="AU112" s="2">
        <v>2.5999999999999995E-2</v>
      </c>
      <c r="AV112" s="2">
        <v>0.17899999999999999</v>
      </c>
      <c r="AW112" s="2">
        <v>2.5999999999999999E-2</v>
      </c>
      <c r="AX112" s="2">
        <v>7.68</v>
      </c>
      <c r="AY112" s="2">
        <v>-3.15</v>
      </c>
      <c r="AZ112" s="2">
        <v>1E-3</v>
      </c>
      <c r="BA112" s="2">
        <v>5.0999999999999996</v>
      </c>
    </row>
    <row r="113" spans="1:53" x14ac:dyDescent="0.3">
      <c r="A113" s="1">
        <v>110</v>
      </c>
      <c r="B113" s="17">
        <v>3.8639678955078098</v>
      </c>
      <c r="C113" s="17">
        <v>7.6458892822265598</v>
      </c>
      <c r="D113" s="17">
        <v>1.8070592880248999</v>
      </c>
      <c r="E113" s="17">
        <v>1.38470005989075</v>
      </c>
      <c r="F113" s="17">
        <v>1.0014271736145</v>
      </c>
      <c r="G113" s="30">
        <v>0.21192616224288899</v>
      </c>
      <c r="H113" s="30">
        <v>0.121795751154423</v>
      </c>
      <c r="I113" s="30">
        <v>8.8631267547607404</v>
      </c>
      <c r="J113" s="3">
        <v>5</v>
      </c>
      <c r="K113" s="23">
        <v>1022.7</v>
      </c>
      <c r="L113" s="3">
        <v>3.4</v>
      </c>
      <c r="M113" s="3">
        <v>1.4</v>
      </c>
      <c r="N113" s="3">
        <v>0.91</v>
      </c>
      <c r="O113" s="3">
        <v>57.07</v>
      </c>
      <c r="P113" s="3">
        <v>1.6</v>
      </c>
      <c r="Q113" s="5">
        <v>0.1875</v>
      </c>
      <c r="R113" s="3">
        <v>10.65</v>
      </c>
      <c r="S113" s="16">
        <v>2.9462000000000002</v>
      </c>
      <c r="T113" s="16">
        <v>2.9331</v>
      </c>
      <c r="U113" s="16">
        <v>2.9369999999999998</v>
      </c>
      <c r="V113" s="16">
        <v>2.9363999999999999</v>
      </c>
      <c r="W113" s="6">
        <v>3.5000000000000003E-2</v>
      </c>
      <c r="X113" s="7">
        <v>0.17399999999999999</v>
      </c>
      <c r="Y113" s="7">
        <v>11.005699999999999</v>
      </c>
      <c r="Z113" s="7">
        <v>4.0671999999999997</v>
      </c>
      <c r="AA113" s="7">
        <v>0.99970000000000003</v>
      </c>
      <c r="AB113" s="7">
        <v>0.7752</v>
      </c>
      <c r="AC113" s="7">
        <v>0.1033</v>
      </c>
      <c r="AD113" s="8">
        <v>3</v>
      </c>
      <c r="AE113" s="9">
        <v>5.1530769230769229</v>
      </c>
      <c r="AF113" s="19">
        <v>1.678725</v>
      </c>
      <c r="AG113" s="19">
        <v>1.054775</v>
      </c>
      <c r="AH113" s="19">
        <v>1.119075</v>
      </c>
      <c r="AI113" s="19">
        <v>0.13214999999999999</v>
      </c>
      <c r="AJ113" s="19">
        <v>8.8075000000000001E-2</v>
      </c>
      <c r="AK113" s="8">
        <v>10.050000000000001</v>
      </c>
      <c r="AL113" s="31">
        <v>0</v>
      </c>
      <c r="AM113" s="34">
        <v>0.5</v>
      </c>
      <c r="AN113" s="34">
        <v>1</v>
      </c>
      <c r="AO113" s="35">
        <v>0.1</v>
      </c>
      <c r="AP113" s="6">
        <v>0</v>
      </c>
      <c r="AQ113" s="26">
        <v>0.5</v>
      </c>
      <c r="AR113" s="26">
        <v>1</v>
      </c>
      <c r="AS113" s="19">
        <v>0.1</v>
      </c>
      <c r="AT113" s="26">
        <v>8.4716520309448207</v>
      </c>
      <c r="AU113" s="2">
        <v>2.5999999999999995E-2</v>
      </c>
      <c r="AV113" s="2">
        <v>0.17899999999999999</v>
      </c>
      <c r="AW113" s="2">
        <v>2.5999999999999999E-2</v>
      </c>
      <c r="AX113" s="2">
        <v>7.68</v>
      </c>
      <c r="AY113" s="2">
        <v>-3.15</v>
      </c>
      <c r="AZ113" s="2">
        <v>1E-3</v>
      </c>
      <c r="BA113" s="2">
        <v>5.0999999999999996</v>
      </c>
    </row>
    <row r="114" spans="1:53" x14ac:dyDescent="0.3">
      <c r="A114" s="1">
        <v>111</v>
      </c>
      <c r="B114" s="17">
        <v>4.1819381713867196</v>
      </c>
      <c r="C114" s="17">
        <v>7.8702893257141104</v>
      </c>
      <c r="D114" s="17">
        <v>1.6993838548660301</v>
      </c>
      <c r="E114" s="17">
        <v>1.36369800567627</v>
      </c>
      <c r="F114" s="17">
        <v>1.0443910360336299</v>
      </c>
      <c r="G114" s="30">
        <v>0.17899137735366799</v>
      </c>
      <c r="H114" s="30">
        <v>0.12075404822826399</v>
      </c>
      <c r="I114" s="30">
        <v>9.1271476745605504</v>
      </c>
      <c r="J114" s="3">
        <v>6.1</v>
      </c>
      <c r="K114" s="23">
        <v>1022.8</v>
      </c>
      <c r="L114" s="3">
        <v>0</v>
      </c>
      <c r="M114" s="3">
        <v>0.8</v>
      </c>
      <c r="N114" s="3">
        <v>0.87</v>
      </c>
      <c r="O114" s="3">
        <v>108.41</v>
      </c>
      <c r="P114" s="3">
        <v>1.7</v>
      </c>
      <c r="Q114" s="5">
        <v>0.6875</v>
      </c>
      <c r="R114" s="3">
        <v>10.8</v>
      </c>
      <c r="S114" s="16">
        <v>2.9043000000000001</v>
      </c>
      <c r="T114" s="16">
        <v>2.9081000000000001</v>
      </c>
      <c r="U114" s="16">
        <v>2.9032</v>
      </c>
      <c r="V114" s="16">
        <v>2.9024999999999999</v>
      </c>
      <c r="W114" s="6">
        <v>3.5000000000000003E-2</v>
      </c>
      <c r="X114" s="7">
        <v>0</v>
      </c>
      <c r="Y114" s="7">
        <v>8.3339999999999996</v>
      </c>
      <c r="Z114" s="7">
        <v>4.1303999999999998</v>
      </c>
      <c r="AA114" s="7">
        <v>0.79469999999999996</v>
      </c>
      <c r="AB114" s="7">
        <v>0.58389999999999997</v>
      </c>
      <c r="AC114" s="7">
        <v>8.3000000000000004E-2</v>
      </c>
      <c r="AD114" s="8">
        <v>3</v>
      </c>
      <c r="AE114" s="9">
        <v>5.3127472527472532</v>
      </c>
      <c r="AF114" s="19">
        <v>1.6976357142857141</v>
      </c>
      <c r="AG114" s="19">
        <v>1.0371928571428572</v>
      </c>
      <c r="AH114" s="19">
        <v>1.1316785714285715</v>
      </c>
      <c r="AI114" s="19">
        <v>0.13080000000000003</v>
      </c>
      <c r="AJ114" s="19">
        <v>8.7178571428571425E-2</v>
      </c>
      <c r="AK114" s="8">
        <v>10.018571428571429</v>
      </c>
      <c r="AL114" s="31">
        <v>0</v>
      </c>
      <c r="AM114" s="34">
        <v>0.5</v>
      </c>
      <c r="AN114" s="34">
        <v>1</v>
      </c>
      <c r="AO114" s="35">
        <v>0.1</v>
      </c>
      <c r="AP114" s="6">
        <v>0</v>
      </c>
      <c r="AQ114" s="26">
        <v>0.5</v>
      </c>
      <c r="AR114" s="26">
        <v>1</v>
      </c>
      <c r="AS114" s="19">
        <v>0.1</v>
      </c>
      <c r="AT114" s="26">
        <v>9.3983402252197301</v>
      </c>
      <c r="AU114" s="2">
        <v>2.5999999999999995E-2</v>
      </c>
      <c r="AV114" s="2">
        <v>0.17899999999999999</v>
      </c>
      <c r="AW114" s="2">
        <v>2.5999999999999999E-2</v>
      </c>
      <c r="AX114" s="2">
        <v>7.68</v>
      </c>
      <c r="AY114" s="2">
        <v>-3.15</v>
      </c>
      <c r="AZ114" s="2">
        <v>1E-3</v>
      </c>
      <c r="BA114" s="2">
        <v>5.0999999999999996</v>
      </c>
    </row>
    <row r="115" spans="1:53" x14ac:dyDescent="0.3">
      <c r="A115" s="1">
        <v>112</v>
      </c>
      <c r="B115" s="17">
        <v>4.82198286056519</v>
      </c>
      <c r="C115" s="17">
        <v>8.6399049758911097</v>
      </c>
      <c r="D115" s="17">
        <v>1.6295688152313199</v>
      </c>
      <c r="E115" s="17">
        <v>1.3516323566436801</v>
      </c>
      <c r="F115" s="17">
        <v>1.0993459224700901</v>
      </c>
      <c r="G115" s="30">
        <v>0.14756684005260501</v>
      </c>
      <c r="H115" s="30">
        <v>0.119958721101284</v>
      </c>
      <c r="I115" s="30">
        <v>9.4021720886230504</v>
      </c>
      <c r="J115" s="3">
        <v>7.5</v>
      </c>
      <c r="K115" s="23">
        <v>1021.4</v>
      </c>
      <c r="L115" s="3">
        <v>0</v>
      </c>
      <c r="M115" s="3">
        <v>2.2000000000000002</v>
      </c>
      <c r="N115" s="3">
        <v>0.76</v>
      </c>
      <c r="O115" s="3">
        <v>225.6</v>
      </c>
      <c r="P115" s="3">
        <v>2.9</v>
      </c>
      <c r="Q115" s="5">
        <v>0.4375</v>
      </c>
      <c r="R115" s="3">
        <v>10.95</v>
      </c>
      <c r="S115" s="16">
        <v>2.9089999999999998</v>
      </c>
      <c r="T115" s="16">
        <v>2.9104000000000001</v>
      </c>
      <c r="U115" s="16">
        <v>2.9062000000000001</v>
      </c>
      <c r="V115" s="16">
        <v>2.9060999999999999</v>
      </c>
      <c r="W115" s="6">
        <v>3.5000000000000003E-2</v>
      </c>
      <c r="X115" s="7">
        <v>0</v>
      </c>
      <c r="Y115" s="7">
        <v>4.5449000000000002</v>
      </c>
      <c r="Z115" s="7">
        <v>2.9491999999999998</v>
      </c>
      <c r="AA115" s="7">
        <v>0.44729999999999998</v>
      </c>
      <c r="AB115" s="7">
        <v>0.48280000000000001</v>
      </c>
      <c r="AC115" s="7">
        <v>6.93E-2</v>
      </c>
      <c r="AD115" s="8">
        <v>3</v>
      </c>
      <c r="AE115" s="9">
        <v>5.4724175824175827</v>
      </c>
      <c r="AF115" s="19">
        <v>1.7165464285714285</v>
      </c>
      <c r="AG115" s="19">
        <v>1.0196107142857143</v>
      </c>
      <c r="AH115" s="19">
        <v>1.1442821428571428</v>
      </c>
      <c r="AI115" s="19">
        <v>0.12945000000000001</v>
      </c>
      <c r="AJ115" s="19">
        <v>8.6282142857142849E-2</v>
      </c>
      <c r="AK115" s="8">
        <v>9.9871428571428567</v>
      </c>
      <c r="AL115" s="31">
        <v>0</v>
      </c>
      <c r="AM115" s="34">
        <v>0.5</v>
      </c>
      <c r="AN115" s="34">
        <v>1</v>
      </c>
      <c r="AO115" s="35">
        <v>0.1</v>
      </c>
      <c r="AP115" s="6">
        <v>0</v>
      </c>
      <c r="AQ115" s="26">
        <v>0.5</v>
      </c>
      <c r="AR115" s="26">
        <v>1</v>
      </c>
      <c r="AS115" s="19">
        <v>0.1</v>
      </c>
      <c r="AT115" s="26">
        <v>9.8957548141479492</v>
      </c>
      <c r="AU115" s="2">
        <v>2.5999999999999995E-2</v>
      </c>
      <c r="AV115" s="2">
        <v>0.17899999999999999</v>
      </c>
      <c r="AW115" s="2">
        <v>2.5999999999999999E-2</v>
      </c>
      <c r="AX115" s="2">
        <v>7.68</v>
      </c>
      <c r="AY115" s="2">
        <v>-3.15</v>
      </c>
      <c r="AZ115" s="2">
        <v>1E-3</v>
      </c>
      <c r="BA115" s="2">
        <v>5.0999999999999996</v>
      </c>
    </row>
    <row r="116" spans="1:53" x14ac:dyDescent="0.3">
      <c r="A116" s="1">
        <v>113</v>
      </c>
      <c r="B116" s="17">
        <v>5.7118663787841797</v>
      </c>
      <c r="C116" s="17">
        <v>9.1511125564575195</v>
      </c>
      <c r="D116" s="17">
        <v>1.6069140434265099</v>
      </c>
      <c r="E116" s="17">
        <v>1.33479559421539</v>
      </c>
      <c r="F116" s="17">
        <v>1.13655197620392</v>
      </c>
      <c r="G116" s="30">
        <v>0.12728762626647899</v>
      </c>
      <c r="H116" s="30">
        <v>0.118214070796967</v>
      </c>
      <c r="I116" s="30">
        <v>9.4869146347045898</v>
      </c>
      <c r="J116" s="3">
        <v>8.5</v>
      </c>
      <c r="K116" s="23">
        <v>1020.4</v>
      </c>
      <c r="L116" s="3">
        <v>0.9</v>
      </c>
      <c r="M116" s="3">
        <v>0.9</v>
      </c>
      <c r="N116" s="3">
        <v>0.84</v>
      </c>
      <c r="O116" s="3">
        <v>47.75</v>
      </c>
      <c r="P116" s="3">
        <v>2.5</v>
      </c>
      <c r="Q116" s="5">
        <v>0.25</v>
      </c>
      <c r="R116" s="3">
        <v>11.1</v>
      </c>
      <c r="S116" s="16">
        <v>2.8986999999999998</v>
      </c>
      <c r="T116" s="16">
        <v>2.9060000000000001</v>
      </c>
      <c r="U116" s="16">
        <v>2.9003999999999999</v>
      </c>
      <c r="V116" s="16">
        <v>2.8999000000000001</v>
      </c>
      <c r="W116" s="6">
        <v>3.5000000000000003E-2</v>
      </c>
      <c r="X116" s="7">
        <v>1.9599999999999999E-2</v>
      </c>
      <c r="Y116" s="7">
        <v>31.265899999999998</v>
      </c>
      <c r="Z116" s="7">
        <v>5.1825999999999999</v>
      </c>
      <c r="AA116" s="7">
        <v>1.3896999999999999</v>
      </c>
      <c r="AB116" s="7">
        <v>1.0576000000000001</v>
      </c>
      <c r="AC116" s="7">
        <v>0.1221</v>
      </c>
      <c r="AD116" s="8">
        <v>3</v>
      </c>
      <c r="AE116" s="9">
        <v>5.6320879120879122</v>
      </c>
      <c r="AF116" s="19">
        <v>1.7354571428571428</v>
      </c>
      <c r="AG116" s="19">
        <v>1.0020285714285713</v>
      </c>
      <c r="AH116" s="19">
        <v>1.1568857142857143</v>
      </c>
      <c r="AI116" s="19">
        <v>0.12809999999999999</v>
      </c>
      <c r="AJ116" s="19">
        <v>8.5385714285714287E-2</v>
      </c>
      <c r="AK116" s="8">
        <v>9.9557142857142864</v>
      </c>
      <c r="AL116" s="31">
        <v>0</v>
      </c>
      <c r="AM116" s="34">
        <v>0.5</v>
      </c>
      <c r="AN116" s="34">
        <v>1</v>
      </c>
      <c r="AO116" s="35">
        <v>0.1</v>
      </c>
      <c r="AP116" s="6">
        <v>0</v>
      </c>
      <c r="AQ116" s="26">
        <v>0.5</v>
      </c>
      <c r="AR116" s="26">
        <v>1</v>
      </c>
      <c r="AS116" s="19">
        <v>0.1</v>
      </c>
      <c r="AT116" s="26">
        <v>9.8882036209106392</v>
      </c>
      <c r="AU116" s="2">
        <v>2.5999999999999995E-2</v>
      </c>
      <c r="AV116" s="2">
        <v>0.17899999999999999</v>
      </c>
      <c r="AW116" s="2">
        <v>2.5999999999999999E-2</v>
      </c>
      <c r="AX116" s="2">
        <v>7.68</v>
      </c>
      <c r="AY116" s="2">
        <v>-3.15</v>
      </c>
      <c r="AZ116" s="2">
        <v>1E-3</v>
      </c>
      <c r="BA116" s="2">
        <v>5.0999999999999996</v>
      </c>
    </row>
    <row r="117" spans="1:53" x14ac:dyDescent="0.3">
      <c r="A117" s="1">
        <v>114</v>
      </c>
      <c r="B117" s="17">
        <v>6.1140651702880904</v>
      </c>
      <c r="C117" s="17">
        <v>9.1751413345336896</v>
      </c>
      <c r="D117" s="17">
        <v>1.6332448720932</v>
      </c>
      <c r="E117" s="17">
        <v>1.3226416110992401</v>
      </c>
      <c r="F117" s="17">
        <v>1.1530735492706301</v>
      </c>
      <c r="G117" s="30">
        <v>0.126177683472633</v>
      </c>
      <c r="H117" s="30">
        <v>0.11713682115078</v>
      </c>
      <c r="I117" s="30">
        <v>9.4007692337036097</v>
      </c>
      <c r="J117" s="3">
        <v>8.3000000000000007</v>
      </c>
      <c r="K117" s="23">
        <v>1023.8</v>
      </c>
      <c r="L117" s="3">
        <v>3.6</v>
      </c>
      <c r="M117" s="3">
        <v>1.8</v>
      </c>
      <c r="N117" s="3">
        <v>0.87</v>
      </c>
      <c r="O117" s="3">
        <v>102.22</v>
      </c>
      <c r="P117" s="3">
        <v>2.4</v>
      </c>
      <c r="Q117" s="5">
        <v>6.25E-2</v>
      </c>
      <c r="R117" s="3">
        <v>11.25</v>
      </c>
      <c r="S117" s="16">
        <v>2.9125000000000001</v>
      </c>
      <c r="T117" s="16">
        <v>2.9138999999999999</v>
      </c>
      <c r="U117" s="16">
        <v>2.9119999999999999</v>
      </c>
      <c r="V117" s="16">
        <v>2.9112</v>
      </c>
      <c r="W117" s="6">
        <v>3.5000000000000003E-2</v>
      </c>
      <c r="X117" s="7">
        <v>0.1643</v>
      </c>
      <c r="Y117" s="7">
        <v>49.801200000000001</v>
      </c>
      <c r="Z117" s="7">
        <v>5.3173000000000004</v>
      </c>
      <c r="AA117" s="7">
        <v>2.0541999999999998</v>
      </c>
      <c r="AB117" s="7">
        <v>1.4265000000000001</v>
      </c>
      <c r="AC117" s="7">
        <v>0.14410000000000001</v>
      </c>
      <c r="AD117" s="8">
        <v>3</v>
      </c>
      <c r="AE117" s="9">
        <v>5.7917582417582425</v>
      </c>
      <c r="AF117" s="19">
        <v>1.7543678571428571</v>
      </c>
      <c r="AG117" s="19">
        <v>0.9844464285714285</v>
      </c>
      <c r="AH117" s="19">
        <v>1.1694892857142858</v>
      </c>
      <c r="AI117" s="19">
        <v>0.12675000000000003</v>
      </c>
      <c r="AJ117" s="19">
        <v>8.4489285714285711E-2</v>
      </c>
      <c r="AK117" s="8">
        <v>9.9242857142857144</v>
      </c>
      <c r="AL117" s="31">
        <v>0</v>
      </c>
      <c r="AM117" s="34">
        <v>0.5</v>
      </c>
      <c r="AN117" s="34">
        <v>1</v>
      </c>
      <c r="AO117" s="35">
        <v>0.1</v>
      </c>
      <c r="AP117" s="6">
        <v>0</v>
      </c>
      <c r="AQ117" s="26">
        <v>0.5</v>
      </c>
      <c r="AR117" s="26">
        <v>1</v>
      </c>
      <c r="AS117" s="19">
        <v>0.1</v>
      </c>
      <c r="AT117" s="26">
        <v>9.4737329483032209</v>
      </c>
      <c r="AU117" s="2">
        <v>2.5999999999999995E-2</v>
      </c>
      <c r="AV117" s="2">
        <v>0.17899999999999999</v>
      </c>
      <c r="AW117" s="2">
        <v>2.5999999999999999E-2</v>
      </c>
      <c r="AX117" s="2">
        <v>7.68</v>
      </c>
      <c r="AY117" s="2">
        <v>-3.15</v>
      </c>
      <c r="AZ117" s="2">
        <v>1E-3</v>
      </c>
      <c r="BA117" s="2">
        <v>5.0999999999999996</v>
      </c>
    </row>
    <row r="118" spans="1:53" x14ac:dyDescent="0.3">
      <c r="A118" s="1">
        <v>115</v>
      </c>
      <c r="B118" s="17">
        <v>6.4663786888122603</v>
      </c>
      <c r="C118" s="17">
        <v>9.5171213150024396</v>
      </c>
      <c r="D118" s="17">
        <v>1.6841890811920199</v>
      </c>
      <c r="E118" s="17">
        <v>1.31939196586609</v>
      </c>
      <c r="F118" s="17">
        <v>1.1557310819625899</v>
      </c>
      <c r="G118" s="30">
        <v>0.136433079838753</v>
      </c>
      <c r="H118" s="30">
        <v>0.11659915745258299</v>
      </c>
      <c r="I118" s="30">
        <v>9.2859468460083008</v>
      </c>
      <c r="J118" s="3">
        <v>9.4</v>
      </c>
      <c r="K118" s="23">
        <v>1022.5</v>
      </c>
      <c r="L118" s="3">
        <v>0</v>
      </c>
      <c r="M118" s="3">
        <v>1.8</v>
      </c>
      <c r="N118" s="3">
        <v>0.75</v>
      </c>
      <c r="O118" s="3">
        <v>215.6</v>
      </c>
      <c r="P118" s="3">
        <v>2.6</v>
      </c>
      <c r="Q118" s="5">
        <v>0.4375</v>
      </c>
      <c r="R118" s="3">
        <v>11.4</v>
      </c>
      <c r="S118" s="16">
        <v>2.8855</v>
      </c>
      <c r="T118" s="16">
        <v>2.8818000000000001</v>
      </c>
      <c r="U118" s="16">
        <v>2.8860000000000001</v>
      </c>
      <c r="V118" s="16">
        <v>2.8856999999999999</v>
      </c>
      <c r="W118" s="6">
        <v>3.5000000000000003E-2</v>
      </c>
      <c r="X118" s="7">
        <v>0</v>
      </c>
      <c r="Y118" s="7">
        <v>27.552</v>
      </c>
      <c r="Z118" s="7">
        <v>3.1751999999999998</v>
      </c>
      <c r="AA118" s="7">
        <v>1.1607000000000001</v>
      </c>
      <c r="AB118" s="7">
        <v>0.80089999999999995</v>
      </c>
      <c r="AC118" s="7">
        <v>8.3799999999999999E-2</v>
      </c>
      <c r="AD118" s="8">
        <v>3</v>
      </c>
      <c r="AE118" s="9">
        <v>5.9514285714285711</v>
      </c>
      <c r="AF118" s="19">
        <v>1.7732785714285715</v>
      </c>
      <c r="AG118" s="19">
        <v>0.96686428571428573</v>
      </c>
      <c r="AH118" s="19">
        <v>1.1820928571428571</v>
      </c>
      <c r="AI118" s="19">
        <v>0.12540000000000001</v>
      </c>
      <c r="AJ118" s="19">
        <v>8.3592857142857135E-2</v>
      </c>
      <c r="AK118" s="8">
        <v>9.8928571428571423</v>
      </c>
      <c r="AL118" s="31">
        <v>0</v>
      </c>
      <c r="AM118" s="34">
        <v>0.5</v>
      </c>
      <c r="AN118" s="34">
        <v>1</v>
      </c>
      <c r="AO118" s="35">
        <v>0.1</v>
      </c>
      <c r="AP118" s="6">
        <v>0</v>
      </c>
      <c r="AQ118" s="26">
        <v>0.5</v>
      </c>
      <c r="AR118" s="26">
        <v>1</v>
      </c>
      <c r="AS118" s="19">
        <v>0.1</v>
      </c>
      <c r="AT118" s="26">
        <v>9.4062805175781303</v>
      </c>
      <c r="AU118" s="2">
        <v>2.5999999999999995E-2</v>
      </c>
      <c r="AV118" s="2">
        <v>0.17899999999999999</v>
      </c>
      <c r="AW118" s="2">
        <v>2.5999999999999999E-2</v>
      </c>
      <c r="AX118" s="2">
        <v>7.68</v>
      </c>
      <c r="AY118" s="2">
        <v>-3.15</v>
      </c>
      <c r="AZ118" s="2">
        <v>1E-3</v>
      </c>
      <c r="BA118" s="2">
        <v>5.0999999999999996</v>
      </c>
    </row>
    <row r="119" spans="1:53" x14ac:dyDescent="0.3">
      <c r="A119" s="1">
        <v>116</v>
      </c>
      <c r="B119" s="17">
        <v>6.7806835174560502</v>
      </c>
      <c r="C119" s="17">
        <v>8.0742635726928693</v>
      </c>
      <c r="D119" s="17">
        <v>1.6627401113510101</v>
      </c>
      <c r="E119" s="17">
        <v>1.3014336824417101</v>
      </c>
      <c r="F119" s="17">
        <v>1.1774921417236299</v>
      </c>
      <c r="G119" s="30">
        <v>0.124464556574821</v>
      </c>
      <c r="H119" s="30">
        <v>0.115660145878792</v>
      </c>
      <c r="I119" s="30">
        <v>9.4775428771972692</v>
      </c>
      <c r="J119" s="3">
        <v>11.1</v>
      </c>
      <c r="K119" s="23">
        <v>1015.8</v>
      </c>
      <c r="L119" s="3">
        <v>0.7</v>
      </c>
      <c r="M119" s="3">
        <v>2.5</v>
      </c>
      <c r="N119" s="3">
        <v>0.77</v>
      </c>
      <c r="O119" s="3">
        <v>195.65</v>
      </c>
      <c r="P119" s="3">
        <v>2.8</v>
      </c>
      <c r="Q119" s="5">
        <v>0.4375</v>
      </c>
      <c r="R119" s="3">
        <v>11.55</v>
      </c>
      <c r="S119" s="16">
        <v>2.9117999999999999</v>
      </c>
      <c r="T119" s="16">
        <v>2.9119000000000002</v>
      </c>
      <c r="U119" s="16">
        <v>2.9110999999999998</v>
      </c>
      <c r="V119" s="16">
        <v>2.9108999999999998</v>
      </c>
      <c r="W119" s="6">
        <v>3.5000000000000003E-2</v>
      </c>
      <c r="X119" s="7">
        <v>1.0800000000000001E-2</v>
      </c>
      <c r="Y119" s="7">
        <v>54.2301</v>
      </c>
      <c r="Z119" s="7">
        <v>5.9096000000000002</v>
      </c>
      <c r="AA119" s="7">
        <v>2.0716000000000001</v>
      </c>
      <c r="AB119" s="7">
        <v>1.4436</v>
      </c>
      <c r="AC119" s="7">
        <v>0.1487</v>
      </c>
      <c r="AD119" s="8">
        <v>3</v>
      </c>
      <c r="AE119" s="9">
        <v>6.1110989010989014</v>
      </c>
      <c r="AF119" s="19">
        <v>1.7921892857142856</v>
      </c>
      <c r="AG119" s="19">
        <v>0.94928214285714285</v>
      </c>
      <c r="AH119" s="19">
        <v>1.1946964285714285</v>
      </c>
      <c r="AI119" s="19">
        <v>0.12405000000000001</v>
      </c>
      <c r="AJ119" s="19">
        <v>8.2696428571428574E-2</v>
      </c>
      <c r="AK119" s="8">
        <v>9.8614285714285721</v>
      </c>
      <c r="AL119" s="31">
        <v>0</v>
      </c>
      <c r="AM119" s="34">
        <v>0.5</v>
      </c>
      <c r="AN119" s="34">
        <v>1</v>
      </c>
      <c r="AO119" s="35">
        <v>0.1</v>
      </c>
      <c r="AP119" s="6">
        <v>0</v>
      </c>
      <c r="AQ119" s="26">
        <v>0.5</v>
      </c>
      <c r="AR119" s="26">
        <v>1</v>
      </c>
      <c r="AS119" s="19">
        <v>0.1</v>
      </c>
      <c r="AT119" s="26">
        <v>9.8061714172363299</v>
      </c>
      <c r="AU119" s="2">
        <v>2.5999999999999995E-2</v>
      </c>
      <c r="AV119" s="2">
        <v>0.17899999999999999</v>
      </c>
      <c r="AW119" s="2">
        <v>2.5999999999999999E-2</v>
      </c>
      <c r="AX119" s="2">
        <v>7.68</v>
      </c>
      <c r="AY119" s="2">
        <v>-3.15</v>
      </c>
      <c r="AZ119" s="2">
        <v>1E-3</v>
      </c>
      <c r="BA119" s="2">
        <v>5.0999999999999996</v>
      </c>
    </row>
    <row r="120" spans="1:53" x14ac:dyDescent="0.3">
      <c r="A120" s="1">
        <v>117</v>
      </c>
      <c r="B120" s="17">
        <v>6.5922589302062997</v>
      </c>
      <c r="C120" s="17">
        <v>5.5756554603576696</v>
      </c>
      <c r="D120" s="17">
        <v>1.77251577377319</v>
      </c>
      <c r="E120" s="17">
        <v>1.2954121828079199</v>
      </c>
      <c r="F120" s="17">
        <v>1.1538715362548799</v>
      </c>
      <c r="G120" s="30">
        <v>0.153865471482277</v>
      </c>
      <c r="H120" s="30">
        <v>0.114622667431831</v>
      </c>
      <c r="I120" s="30">
        <v>9.4009275436401403</v>
      </c>
      <c r="J120" s="3">
        <v>11.8</v>
      </c>
      <c r="K120" s="23">
        <v>1008.2</v>
      </c>
      <c r="L120" s="3">
        <v>15.4</v>
      </c>
      <c r="M120" s="3">
        <v>2.1</v>
      </c>
      <c r="N120" s="3">
        <v>0.84</v>
      </c>
      <c r="O120" s="3">
        <v>37.69</v>
      </c>
      <c r="P120" s="3">
        <v>4.4000000000000004</v>
      </c>
      <c r="Q120" s="5">
        <v>0.8125</v>
      </c>
      <c r="R120" s="3">
        <v>11.7</v>
      </c>
      <c r="S120" s="16">
        <v>2.9137</v>
      </c>
      <c r="T120" s="16">
        <v>2.9142999999999999</v>
      </c>
      <c r="U120" s="16">
        <v>2.9108999999999998</v>
      </c>
      <c r="V120" s="16">
        <v>2.9096000000000002</v>
      </c>
      <c r="W120" s="6">
        <v>3.5000000000000003E-2</v>
      </c>
      <c r="X120" s="7">
        <v>0.71050000000000002</v>
      </c>
      <c r="Y120" s="7">
        <v>36.347200000000001</v>
      </c>
      <c r="Z120" s="7">
        <v>4.7773000000000003</v>
      </c>
      <c r="AA120" s="7">
        <v>1.7947</v>
      </c>
      <c r="AB120" s="7">
        <v>1.1254</v>
      </c>
      <c r="AC120" s="7">
        <v>0.13420000000000001</v>
      </c>
      <c r="AD120" s="8">
        <v>3</v>
      </c>
      <c r="AE120" s="9">
        <v>6.2707692307692309</v>
      </c>
      <c r="AF120" s="19">
        <v>1.8110999999999999</v>
      </c>
      <c r="AG120" s="19">
        <v>0.93169999999999997</v>
      </c>
      <c r="AH120" s="19">
        <v>1.2073</v>
      </c>
      <c r="AI120" s="19">
        <v>0.12270000000000002</v>
      </c>
      <c r="AJ120" s="19">
        <v>8.1799999999999998E-2</v>
      </c>
      <c r="AK120" s="8">
        <v>9.83</v>
      </c>
      <c r="AL120" s="31">
        <v>0</v>
      </c>
      <c r="AM120" s="34">
        <v>0.5</v>
      </c>
      <c r="AN120" s="34">
        <v>1</v>
      </c>
      <c r="AO120" s="35">
        <v>0.1</v>
      </c>
      <c r="AP120" s="6">
        <v>0</v>
      </c>
      <c r="AQ120" s="26">
        <v>0.5</v>
      </c>
      <c r="AR120" s="26">
        <v>1</v>
      </c>
      <c r="AS120" s="19">
        <v>0.1</v>
      </c>
      <c r="AT120" s="26">
        <v>8.4286165237426793</v>
      </c>
      <c r="AU120" s="2">
        <v>2.5999999999999995E-2</v>
      </c>
      <c r="AV120" s="2">
        <v>0.17899999999999999</v>
      </c>
      <c r="AW120" s="2">
        <v>2.5999999999999999E-2</v>
      </c>
      <c r="AX120" s="2">
        <v>7.68</v>
      </c>
      <c r="AY120" s="2">
        <v>-3.15</v>
      </c>
      <c r="AZ120" s="2">
        <v>1E-3</v>
      </c>
      <c r="BA120" s="2">
        <v>5.0999999999999996</v>
      </c>
    </row>
    <row r="121" spans="1:53" x14ac:dyDescent="0.3">
      <c r="A121" s="1">
        <v>118</v>
      </c>
      <c r="B121" s="17">
        <v>6.0046854019165004</v>
      </c>
      <c r="C121" s="17">
        <v>3.3702630996704102</v>
      </c>
      <c r="D121" s="17">
        <v>1.9031022787094101</v>
      </c>
      <c r="E121" s="17">
        <v>1.2890317440032999</v>
      </c>
      <c r="F121" s="17">
        <v>1.11733162403107</v>
      </c>
      <c r="G121" s="30">
        <v>0.18277992308139801</v>
      </c>
      <c r="H121" s="30">
        <v>0.114961035549641</v>
      </c>
      <c r="I121" s="30">
        <v>9.4780702590942401</v>
      </c>
      <c r="J121" s="3">
        <v>10.1</v>
      </c>
      <c r="K121" s="23">
        <v>1015.2</v>
      </c>
      <c r="L121" s="3">
        <v>0</v>
      </c>
      <c r="M121" s="3">
        <v>1.7</v>
      </c>
      <c r="N121" s="3">
        <v>0.77</v>
      </c>
      <c r="O121" s="3">
        <v>153</v>
      </c>
      <c r="P121" s="3">
        <v>2.6</v>
      </c>
      <c r="Q121" s="5">
        <v>0.25</v>
      </c>
      <c r="R121" s="3">
        <v>11.83529412</v>
      </c>
      <c r="S121" s="16">
        <v>2.9327999999999999</v>
      </c>
      <c r="T121" s="16">
        <v>2.9217</v>
      </c>
      <c r="U121" s="16">
        <v>2.9257</v>
      </c>
      <c r="V121" s="16">
        <v>2.9253</v>
      </c>
      <c r="W121" s="6">
        <v>3.5000000000000003E-2</v>
      </c>
      <c r="X121" s="7">
        <v>0</v>
      </c>
      <c r="Y121" s="7">
        <v>9.6325000000000003</v>
      </c>
      <c r="Z121" s="7">
        <v>2.4512999999999998</v>
      </c>
      <c r="AA121" s="7">
        <v>0.74590000000000001</v>
      </c>
      <c r="AB121" s="7">
        <v>0.52429999999999999</v>
      </c>
      <c r="AC121" s="7">
        <v>7.2900000000000006E-2</v>
      </c>
      <c r="AD121" s="8">
        <v>3</v>
      </c>
      <c r="AE121" s="9">
        <v>6.1527601809954753</v>
      </c>
      <c r="AF121" s="19">
        <v>1.8165882352941176</v>
      </c>
      <c r="AG121" s="19">
        <v>1.0013647058823529</v>
      </c>
      <c r="AH121" s="19">
        <v>1.2109647058823529</v>
      </c>
      <c r="AI121" s="19">
        <v>0.12067058823529413</v>
      </c>
      <c r="AJ121" s="19">
        <v>8.0447058823529413E-2</v>
      </c>
      <c r="AK121" s="8">
        <v>9.764705882352942</v>
      </c>
      <c r="AL121" s="31">
        <v>0</v>
      </c>
      <c r="AM121" s="34">
        <v>0.5</v>
      </c>
      <c r="AN121" s="34">
        <v>1</v>
      </c>
      <c r="AO121" s="35">
        <v>0.1</v>
      </c>
      <c r="AP121" s="6">
        <v>0</v>
      </c>
      <c r="AQ121" s="26">
        <v>0.5</v>
      </c>
      <c r="AR121" s="26">
        <v>1</v>
      </c>
      <c r="AS121" s="19">
        <v>0.1</v>
      </c>
      <c r="AT121" s="26">
        <v>8.9113025665283203</v>
      </c>
      <c r="AU121" s="2">
        <v>2.5999999999999995E-2</v>
      </c>
      <c r="AV121" s="2">
        <v>0.17899999999999999</v>
      </c>
      <c r="AW121" s="2">
        <v>2.5999999999999999E-2</v>
      </c>
      <c r="AX121" s="2">
        <v>7.68</v>
      </c>
      <c r="AY121" s="2">
        <v>-3.15</v>
      </c>
      <c r="AZ121" s="2">
        <v>1E-3</v>
      </c>
      <c r="BA121" s="2">
        <v>5.0999999999999996</v>
      </c>
    </row>
    <row r="122" spans="1:53" x14ac:dyDescent="0.3">
      <c r="A122" s="1">
        <v>119</v>
      </c>
      <c r="B122" s="17">
        <v>5.7012052536010698</v>
      </c>
      <c r="C122" s="17">
        <v>3.65754342079163</v>
      </c>
      <c r="D122" s="17">
        <v>1.79712009429932</v>
      </c>
      <c r="E122" s="17">
        <v>1.2597694396972701</v>
      </c>
      <c r="F122" s="17">
        <v>1.1737530231475799</v>
      </c>
      <c r="G122" s="30">
        <v>0.150192886590958</v>
      </c>
      <c r="H122" s="30">
        <v>0.114537633955479</v>
      </c>
      <c r="I122" s="30">
        <v>10.237607955932599</v>
      </c>
      <c r="J122" s="3">
        <v>7.2</v>
      </c>
      <c r="K122" s="23">
        <v>1014.5</v>
      </c>
      <c r="L122" s="3">
        <v>0</v>
      </c>
      <c r="M122" s="3">
        <v>1.9</v>
      </c>
      <c r="N122" s="3">
        <v>0.87</v>
      </c>
      <c r="O122" s="3">
        <v>27.42</v>
      </c>
      <c r="P122" s="3">
        <v>3.8</v>
      </c>
      <c r="Q122" s="5">
        <v>0.3125</v>
      </c>
      <c r="R122" s="3">
        <v>11.97058824</v>
      </c>
      <c r="S122" s="16">
        <v>2.9005000000000001</v>
      </c>
      <c r="T122" s="16">
        <v>2.9039000000000001</v>
      </c>
      <c r="U122" s="16">
        <v>2.9020000000000001</v>
      </c>
      <c r="V122" s="16">
        <v>2.9018000000000002</v>
      </c>
      <c r="W122" s="6">
        <v>3.5000000000000003E-2</v>
      </c>
      <c r="X122" s="7">
        <v>0</v>
      </c>
      <c r="Y122" s="7">
        <v>5.5045000000000002</v>
      </c>
      <c r="Z122" s="7">
        <v>1.2786999999999999</v>
      </c>
      <c r="AA122" s="7">
        <v>0.50580000000000003</v>
      </c>
      <c r="AB122" s="7">
        <v>0.27200000000000002</v>
      </c>
      <c r="AC122" s="7">
        <v>3.2599999999999997E-2</v>
      </c>
      <c r="AD122" s="8">
        <v>3</v>
      </c>
      <c r="AE122" s="9">
        <v>6.0347511312217197</v>
      </c>
      <c r="AF122" s="19">
        <v>1.8220764705882353</v>
      </c>
      <c r="AG122" s="19">
        <v>1.0710294117647059</v>
      </c>
      <c r="AH122" s="19">
        <v>1.2146294117647058</v>
      </c>
      <c r="AI122" s="19">
        <v>0.11864117647058825</v>
      </c>
      <c r="AJ122" s="19">
        <v>7.9094117647058815E-2</v>
      </c>
      <c r="AK122" s="8">
        <v>9.6994117647058822</v>
      </c>
      <c r="AL122" s="31">
        <v>0</v>
      </c>
      <c r="AM122" s="34">
        <v>0.5</v>
      </c>
      <c r="AN122" s="34">
        <v>1</v>
      </c>
      <c r="AO122" s="35">
        <v>0.1</v>
      </c>
      <c r="AP122" s="6">
        <v>0</v>
      </c>
      <c r="AQ122" s="26">
        <v>0.5</v>
      </c>
      <c r="AR122" s="26">
        <v>1</v>
      </c>
      <c r="AS122" s="19">
        <v>0.1</v>
      </c>
      <c r="AT122" s="26">
        <v>10.4995889663696</v>
      </c>
      <c r="AU122" s="2">
        <v>2.5999999999999995E-2</v>
      </c>
      <c r="AV122" s="2">
        <v>0.17899999999999999</v>
      </c>
      <c r="AW122" s="2">
        <v>2.5999999999999999E-2</v>
      </c>
      <c r="AX122" s="2">
        <v>7.68</v>
      </c>
      <c r="AY122" s="2">
        <v>-3.15</v>
      </c>
      <c r="AZ122" s="2">
        <v>1E-3</v>
      </c>
      <c r="BA122" s="2">
        <v>5.0999999999999996</v>
      </c>
    </row>
    <row r="123" spans="1:53" x14ac:dyDescent="0.3">
      <c r="A123" s="1">
        <v>120</v>
      </c>
      <c r="B123" s="17">
        <v>5.5007438659668004</v>
      </c>
      <c r="C123" s="17">
        <v>4.5494437217712402</v>
      </c>
      <c r="D123" s="17">
        <v>1.7715107202529901</v>
      </c>
      <c r="E123" s="17">
        <v>1.23758745193481</v>
      </c>
      <c r="F123" s="17">
        <v>1.1897348165512101</v>
      </c>
      <c r="G123" s="30">
        <v>0.13822433352470401</v>
      </c>
      <c r="H123" s="30">
        <v>0.113099157810211</v>
      </c>
      <c r="I123" s="30">
        <v>10.141427040100099</v>
      </c>
      <c r="J123" s="3">
        <v>12</v>
      </c>
      <c r="K123" s="23">
        <v>1008.7</v>
      </c>
      <c r="L123" s="3">
        <v>5</v>
      </c>
      <c r="M123" s="3">
        <v>1</v>
      </c>
      <c r="N123" s="3">
        <v>0.92</v>
      </c>
      <c r="O123" s="3">
        <v>158.55000000000001</v>
      </c>
      <c r="P123" s="3">
        <v>1.4</v>
      </c>
      <c r="Q123" s="5">
        <v>0.5</v>
      </c>
      <c r="R123" s="3">
        <v>12.10588235</v>
      </c>
      <c r="S123" s="16">
        <v>2.9011999999999998</v>
      </c>
      <c r="T123" s="16">
        <v>2.8971</v>
      </c>
      <c r="U123" s="16">
        <v>2.9015</v>
      </c>
      <c r="V123" s="16">
        <v>2.9009999999999998</v>
      </c>
      <c r="W123" s="6">
        <v>3.5000000000000003E-2</v>
      </c>
      <c r="X123" s="7">
        <v>0.2165</v>
      </c>
      <c r="Y123" s="7">
        <v>43.7149</v>
      </c>
      <c r="Z123" s="7">
        <v>4.8848000000000003</v>
      </c>
      <c r="AA123" s="7">
        <v>1.9401999999999999</v>
      </c>
      <c r="AB123" s="7">
        <v>1.329</v>
      </c>
      <c r="AC123" s="7">
        <v>0.14050000000000001</v>
      </c>
      <c r="AD123" s="8">
        <v>3</v>
      </c>
      <c r="AE123" s="9">
        <v>5.9167420814479641</v>
      </c>
      <c r="AF123" s="19">
        <v>1.827564705882353</v>
      </c>
      <c r="AG123" s="19">
        <v>1.1406941176470589</v>
      </c>
      <c r="AH123" s="19">
        <v>1.218294117647059</v>
      </c>
      <c r="AI123" s="19">
        <v>0.11661176470588236</v>
      </c>
      <c r="AJ123" s="19">
        <v>7.774117647058823E-2</v>
      </c>
      <c r="AK123" s="8">
        <v>9.6341176470588241</v>
      </c>
      <c r="AL123" s="31">
        <v>0</v>
      </c>
      <c r="AM123" s="34">
        <v>0.5</v>
      </c>
      <c r="AN123" s="34">
        <v>1</v>
      </c>
      <c r="AO123" s="35">
        <v>0.1</v>
      </c>
      <c r="AP123" s="6">
        <v>0</v>
      </c>
      <c r="AQ123" s="26">
        <v>0.5</v>
      </c>
      <c r="AR123" s="26">
        <v>1</v>
      </c>
      <c r="AS123" s="19">
        <v>0.1</v>
      </c>
      <c r="AT123" s="26">
        <v>10.187047958374</v>
      </c>
      <c r="AU123" s="2">
        <v>2.5999999999999995E-2</v>
      </c>
      <c r="AV123" s="2">
        <v>0.17899999999999999</v>
      </c>
      <c r="AW123" s="2">
        <v>2.5999999999999999E-2</v>
      </c>
      <c r="AX123" s="2">
        <v>7.68</v>
      </c>
      <c r="AY123" s="2">
        <v>-3.15</v>
      </c>
      <c r="AZ123" s="2">
        <v>1E-3</v>
      </c>
      <c r="BA123" s="2">
        <v>5.0999999999999996</v>
      </c>
    </row>
    <row r="124" spans="1:53" x14ac:dyDescent="0.3">
      <c r="A124" s="1">
        <v>121</v>
      </c>
      <c r="B124" s="17">
        <v>5.9415802955627397</v>
      </c>
      <c r="C124" s="17">
        <v>6.2997174263000497</v>
      </c>
      <c r="D124" s="17">
        <v>1.8049503564834599</v>
      </c>
      <c r="E124" s="17">
        <v>1.2650349140167201</v>
      </c>
      <c r="F124" s="17">
        <v>1.2044546604156501</v>
      </c>
      <c r="G124" s="30">
        <v>0.139404401183128</v>
      </c>
      <c r="H124" s="30">
        <v>0.112153209745884</v>
      </c>
      <c r="I124" s="30">
        <v>9.7626304626464808</v>
      </c>
      <c r="J124" s="3">
        <v>17.5</v>
      </c>
      <c r="K124" s="23">
        <v>1004.9</v>
      </c>
      <c r="L124" s="3">
        <v>1.1000000000000001</v>
      </c>
      <c r="M124" s="3">
        <v>2.1</v>
      </c>
      <c r="N124" s="3">
        <v>0.87</v>
      </c>
      <c r="O124" s="3">
        <v>200.33</v>
      </c>
      <c r="P124" s="3">
        <v>4</v>
      </c>
      <c r="Q124" s="5">
        <v>0.8125</v>
      </c>
      <c r="R124" s="3">
        <v>12.241176469999999</v>
      </c>
      <c r="S124" s="16">
        <v>2.9169999999999998</v>
      </c>
      <c r="T124" s="16">
        <v>2.9217</v>
      </c>
      <c r="U124" s="16">
        <v>2.9157999999999999</v>
      </c>
      <c r="V124" s="16">
        <v>2.9146999999999998</v>
      </c>
      <c r="W124" s="6">
        <v>3.5000000000000003E-2</v>
      </c>
      <c r="X124" s="7">
        <v>2.5899999999999999E-2</v>
      </c>
      <c r="Y124" s="7">
        <v>47.490499999999997</v>
      </c>
      <c r="Z124" s="7">
        <v>5.3076999999999996</v>
      </c>
      <c r="AA124" s="7">
        <v>1.9892000000000001</v>
      </c>
      <c r="AB124" s="7">
        <v>1.3995</v>
      </c>
      <c r="AC124" s="7">
        <v>0.14610000000000001</v>
      </c>
      <c r="AD124" s="8">
        <v>3</v>
      </c>
      <c r="AE124" s="9">
        <v>5.7987330316742076</v>
      </c>
      <c r="AF124" s="19">
        <v>1.8330529411764707</v>
      </c>
      <c r="AG124" s="19">
        <v>1.2103588235294118</v>
      </c>
      <c r="AH124" s="19">
        <v>1.2219588235294119</v>
      </c>
      <c r="AI124" s="19">
        <v>0.11458235294117647</v>
      </c>
      <c r="AJ124" s="19">
        <v>7.6388235294117646E-2</v>
      </c>
      <c r="AK124" s="8">
        <v>9.5688235294117643</v>
      </c>
      <c r="AL124" s="31">
        <v>0</v>
      </c>
      <c r="AM124" s="34">
        <v>0.5</v>
      </c>
      <c r="AN124" s="34">
        <v>1</v>
      </c>
      <c r="AO124" s="35">
        <v>0.1</v>
      </c>
      <c r="AP124" s="6">
        <v>0</v>
      </c>
      <c r="AQ124" s="26">
        <v>0.5</v>
      </c>
      <c r="AR124" s="26">
        <v>1</v>
      </c>
      <c r="AS124" s="19">
        <v>0.1</v>
      </c>
      <c r="AT124" s="26">
        <v>9.8028068542480504</v>
      </c>
      <c r="AU124" s="2">
        <v>2.5999999999999995E-2</v>
      </c>
      <c r="AV124" s="2">
        <v>0.17899999999999999</v>
      </c>
      <c r="AW124" s="2">
        <v>2.5999999999999999E-2</v>
      </c>
      <c r="AX124" s="2">
        <v>7.68</v>
      </c>
      <c r="AY124" s="2">
        <v>-3.15</v>
      </c>
      <c r="AZ124" s="2">
        <v>1E-3</v>
      </c>
      <c r="BA124" s="2">
        <v>5.0999999999999996</v>
      </c>
    </row>
    <row r="125" spans="1:53" x14ac:dyDescent="0.3">
      <c r="A125" s="1">
        <v>122</v>
      </c>
      <c r="B125" s="17">
        <v>6.2658405303955096</v>
      </c>
      <c r="C125" s="17">
        <v>5.3700966835021999</v>
      </c>
      <c r="D125" s="17">
        <v>1.90856850147247</v>
      </c>
      <c r="E125" s="17">
        <v>1.32472836971283</v>
      </c>
      <c r="F125" s="17">
        <v>1.1611020565032999</v>
      </c>
      <c r="G125" s="30">
        <v>0.17428259551525099</v>
      </c>
      <c r="H125" s="30">
        <v>0.110047817230225</v>
      </c>
      <c r="I125" s="30">
        <v>9.3487243652343803</v>
      </c>
      <c r="J125" s="3">
        <v>9</v>
      </c>
      <c r="K125" s="23">
        <v>1018.7</v>
      </c>
      <c r="L125" s="3">
        <v>26</v>
      </c>
      <c r="M125" s="3">
        <v>1.4</v>
      </c>
      <c r="N125" s="3">
        <v>0.75</v>
      </c>
      <c r="O125" s="3">
        <v>114.21</v>
      </c>
      <c r="P125" s="3">
        <v>4.4000000000000004</v>
      </c>
      <c r="Q125" s="5">
        <v>0.875</v>
      </c>
      <c r="R125" s="3">
        <v>12.37647059</v>
      </c>
      <c r="S125" s="16">
        <v>2.9211</v>
      </c>
      <c r="T125" s="16">
        <v>2.9276</v>
      </c>
      <c r="U125" s="16">
        <v>2.9211</v>
      </c>
      <c r="V125" s="16">
        <v>2.9196</v>
      </c>
      <c r="W125" s="6">
        <v>3.5000000000000003E-2</v>
      </c>
      <c r="X125" s="7">
        <v>1.2130000000000001</v>
      </c>
      <c r="Y125" s="7">
        <v>21.921199999999999</v>
      </c>
      <c r="Z125" s="7">
        <v>4.2803000000000004</v>
      </c>
      <c r="AA125" s="7">
        <v>1.3735999999999999</v>
      </c>
      <c r="AB125" s="7">
        <v>0.87519999999999998</v>
      </c>
      <c r="AC125" s="7">
        <v>0.1178</v>
      </c>
      <c r="AD125" s="8">
        <v>3</v>
      </c>
      <c r="AE125" s="9">
        <v>5.6807239819004529</v>
      </c>
      <c r="AF125" s="19">
        <v>1.8385411764705881</v>
      </c>
      <c r="AG125" s="19">
        <v>1.2800235294117648</v>
      </c>
      <c r="AH125" s="19">
        <v>1.2256235294117648</v>
      </c>
      <c r="AI125" s="19">
        <v>0.11255294117647061</v>
      </c>
      <c r="AJ125" s="19">
        <v>7.5035294117647061E-2</v>
      </c>
      <c r="AK125" s="8">
        <v>9.5035294117647062</v>
      </c>
      <c r="AL125" s="31">
        <v>0</v>
      </c>
      <c r="AM125" s="34">
        <v>0.5</v>
      </c>
      <c r="AN125" s="34">
        <v>1</v>
      </c>
      <c r="AO125" s="35">
        <v>0.1</v>
      </c>
      <c r="AP125" s="6">
        <v>0</v>
      </c>
      <c r="AQ125" s="26">
        <v>0.5</v>
      </c>
      <c r="AR125" s="26">
        <v>1</v>
      </c>
      <c r="AS125" s="19">
        <v>0.1</v>
      </c>
      <c r="AT125" s="26">
        <v>7.5684485435485804</v>
      </c>
      <c r="AU125" s="2">
        <v>2.5999999999999995E-2</v>
      </c>
      <c r="AV125" s="2">
        <v>0.17899999999999999</v>
      </c>
      <c r="AW125" s="2">
        <v>2.5999999999999999E-2</v>
      </c>
      <c r="AX125" s="2">
        <v>7.68</v>
      </c>
      <c r="AY125" s="2">
        <v>-3.15</v>
      </c>
      <c r="AZ125" s="2">
        <v>1E-3</v>
      </c>
      <c r="BA125" s="2">
        <v>5.0999999999999996</v>
      </c>
    </row>
    <row r="126" spans="1:53" x14ac:dyDescent="0.3">
      <c r="A126" s="1">
        <v>123</v>
      </c>
      <c r="B126" s="17">
        <v>5.9693689346313503</v>
      </c>
      <c r="C126" s="17">
        <v>6.9641027450561497</v>
      </c>
      <c r="D126" s="17">
        <v>2.0432319641113299</v>
      </c>
      <c r="E126" s="17">
        <v>1.3577899932861299</v>
      </c>
      <c r="F126" s="17">
        <v>1.10010802745819</v>
      </c>
      <c r="G126" s="30">
        <v>0.19354918599128701</v>
      </c>
      <c r="H126" s="30">
        <v>0.108358509838581</v>
      </c>
      <c r="I126" s="30">
        <v>8.9395551681518608</v>
      </c>
      <c r="J126" s="3">
        <v>7.5</v>
      </c>
      <c r="K126" s="23">
        <v>1026.3</v>
      </c>
      <c r="L126" s="3">
        <v>0</v>
      </c>
      <c r="M126" s="3">
        <v>3.1</v>
      </c>
      <c r="N126" s="3">
        <v>0.69</v>
      </c>
      <c r="O126" s="3">
        <v>180.69</v>
      </c>
      <c r="P126" s="3">
        <v>3.2</v>
      </c>
      <c r="Q126" s="5">
        <v>0.25</v>
      </c>
      <c r="R126" s="3">
        <v>12.51176471</v>
      </c>
      <c r="S126" s="16">
        <v>2.927</v>
      </c>
      <c r="T126" s="16">
        <v>2.9203999999999999</v>
      </c>
      <c r="U126" s="16">
        <v>2.9241999999999999</v>
      </c>
      <c r="V126" s="16">
        <v>2.9238</v>
      </c>
      <c r="W126" s="6">
        <v>3.5000000000000003E-2</v>
      </c>
      <c r="X126" s="7">
        <v>0</v>
      </c>
      <c r="Y126" s="7">
        <v>5.5853000000000002</v>
      </c>
      <c r="Z126" s="7">
        <v>4.6281999999999996</v>
      </c>
      <c r="AA126" s="7">
        <v>0.8</v>
      </c>
      <c r="AB126" s="7">
        <v>0.68759999999999999</v>
      </c>
      <c r="AC126" s="7">
        <v>0.114</v>
      </c>
      <c r="AD126" s="8">
        <v>3</v>
      </c>
      <c r="AE126" s="9">
        <v>5.5627149321266964</v>
      </c>
      <c r="AF126" s="19">
        <v>1.8440294117647058</v>
      </c>
      <c r="AG126" s="19">
        <v>1.3496882352941175</v>
      </c>
      <c r="AH126" s="19">
        <v>1.2292882352941177</v>
      </c>
      <c r="AI126" s="19">
        <v>0.11052352941176473</v>
      </c>
      <c r="AJ126" s="19">
        <v>7.3682352941176463E-2</v>
      </c>
      <c r="AK126" s="8">
        <v>9.4382352941176464</v>
      </c>
      <c r="AL126" s="31">
        <v>0</v>
      </c>
      <c r="AM126" s="34">
        <v>0.5</v>
      </c>
      <c r="AN126" s="34">
        <v>1</v>
      </c>
      <c r="AO126" s="35">
        <v>0.1</v>
      </c>
      <c r="AP126" s="6">
        <v>0</v>
      </c>
      <c r="AQ126" s="26">
        <v>0.5</v>
      </c>
      <c r="AR126" s="26">
        <v>1</v>
      </c>
      <c r="AS126" s="19">
        <v>0.1</v>
      </c>
      <c r="AT126" s="26">
        <v>7.7841343879699698</v>
      </c>
      <c r="AU126" s="2">
        <v>2.5999999999999995E-2</v>
      </c>
      <c r="AV126" s="2">
        <v>0.17899999999999999</v>
      </c>
      <c r="AW126" s="2">
        <v>2.5999999999999999E-2</v>
      </c>
      <c r="AX126" s="2">
        <v>7.68</v>
      </c>
      <c r="AY126" s="2">
        <v>-3.15</v>
      </c>
      <c r="AZ126" s="2">
        <v>1E-3</v>
      </c>
      <c r="BA126" s="2">
        <v>5.0999999999999996</v>
      </c>
    </row>
    <row r="127" spans="1:53" x14ac:dyDescent="0.3">
      <c r="A127" s="1">
        <v>124</v>
      </c>
      <c r="B127" s="17">
        <v>6.0950860977172896</v>
      </c>
      <c r="C127" s="17">
        <v>7.5373077392578098</v>
      </c>
      <c r="D127" s="17">
        <v>1.90009081363678</v>
      </c>
      <c r="E127" s="17">
        <v>1.4268319606780999</v>
      </c>
      <c r="F127" s="17">
        <v>1.1619774103164699</v>
      </c>
      <c r="G127" s="30">
        <v>0.16457560658454901</v>
      </c>
      <c r="H127" s="30">
        <v>0.107221052050591</v>
      </c>
      <c r="I127" s="30">
        <v>9.2951135635375994</v>
      </c>
      <c r="J127" s="3">
        <v>7.9</v>
      </c>
      <c r="K127" s="23">
        <v>1021.3</v>
      </c>
      <c r="L127" s="3">
        <v>7.5</v>
      </c>
      <c r="M127" s="3">
        <v>2.1</v>
      </c>
      <c r="N127" s="3">
        <v>0.93</v>
      </c>
      <c r="O127" s="3">
        <v>25.92</v>
      </c>
      <c r="P127" s="3">
        <v>2.8</v>
      </c>
      <c r="Q127" s="5">
        <v>0.25</v>
      </c>
      <c r="R127" s="3">
        <v>12.64705882</v>
      </c>
      <c r="S127" s="16">
        <v>2.9615999999999998</v>
      </c>
      <c r="T127" s="16">
        <v>2.9588999999999999</v>
      </c>
      <c r="U127" s="16">
        <v>2.9554</v>
      </c>
      <c r="V127" s="16">
        <v>2.9548999999999999</v>
      </c>
      <c r="W127" s="6">
        <v>3.5000000000000003E-2</v>
      </c>
      <c r="X127" s="7">
        <v>0.30399999999999999</v>
      </c>
      <c r="Y127" s="7">
        <v>30.1248</v>
      </c>
      <c r="Z127" s="7">
        <v>4.3335999999999997</v>
      </c>
      <c r="AA127" s="7">
        <v>1.4944999999999999</v>
      </c>
      <c r="AB127" s="7">
        <v>1.181</v>
      </c>
      <c r="AC127" s="7">
        <v>0.1216</v>
      </c>
      <c r="AD127" s="8">
        <v>3</v>
      </c>
      <c r="AE127" s="9">
        <v>5.4447058823529408</v>
      </c>
      <c r="AF127" s="19">
        <v>1.8495176470588235</v>
      </c>
      <c r="AG127" s="19">
        <v>1.4193529411764705</v>
      </c>
      <c r="AH127" s="19">
        <v>1.2329529411764706</v>
      </c>
      <c r="AI127" s="19">
        <v>0.10849411764705884</v>
      </c>
      <c r="AJ127" s="19">
        <v>7.2329411764705878E-2</v>
      </c>
      <c r="AK127" s="8">
        <v>9.3729411764705883</v>
      </c>
      <c r="AL127" s="31">
        <v>0</v>
      </c>
      <c r="AM127" s="34">
        <v>0.5</v>
      </c>
      <c r="AN127" s="34">
        <v>1</v>
      </c>
      <c r="AO127" s="35">
        <v>0.1</v>
      </c>
      <c r="AP127" s="6">
        <v>0</v>
      </c>
      <c r="AQ127" s="26">
        <v>0.5</v>
      </c>
      <c r="AR127" s="26">
        <v>1</v>
      </c>
      <c r="AS127" s="19">
        <v>0.1</v>
      </c>
      <c r="AT127" s="26">
        <v>9.2005815505981392</v>
      </c>
      <c r="AU127" s="2">
        <v>2.5999999999999995E-2</v>
      </c>
      <c r="AV127" s="2">
        <v>0.17899999999999999</v>
      </c>
      <c r="AW127" s="2">
        <v>2.5999999999999999E-2</v>
      </c>
      <c r="AX127" s="2">
        <v>7.68</v>
      </c>
      <c r="AY127" s="2">
        <v>-3.15</v>
      </c>
      <c r="AZ127" s="2">
        <v>1E-3</v>
      </c>
      <c r="BA127" s="2">
        <v>5.0999999999999996</v>
      </c>
    </row>
    <row r="128" spans="1:53" x14ac:dyDescent="0.3">
      <c r="A128" s="1">
        <v>125</v>
      </c>
      <c r="B128" s="17">
        <v>6.22733354568481</v>
      </c>
      <c r="C128" s="17">
        <v>8.6431007385253906</v>
      </c>
      <c r="D128" s="17">
        <v>1.8860843181610101</v>
      </c>
      <c r="E128" s="17">
        <v>1.4881799221038801</v>
      </c>
      <c r="F128" s="17">
        <v>1.1725336313247701</v>
      </c>
      <c r="G128" s="30">
        <v>0.16204434633254999</v>
      </c>
      <c r="H128" s="30">
        <v>0.105792313814163</v>
      </c>
      <c r="I128" s="30">
        <v>9.0530881881713903</v>
      </c>
      <c r="J128" s="3">
        <v>7.1</v>
      </c>
      <c r="K128" s="23">
        <v>1024.5999999999999</v>
      </c>
      <c r="L128" s="3">
        <v>0.2</v>
      </c>
      <c r="M128" s="3">
        <v>2.8</v>
      </c>
      <c r="N128" s="3">
        <v>0.82</v>
      </c>
      <c r="O128" s="3">
        <v>132.11000000000001</v>
      </c>
      <c r="P128" s="3">
        <v>4.4000000000000004</v>
      </c>
      <c r="Q128" s="5">
        <v>0.9375</v>
      </c>
      <c r="R128" s="3">
        <v>12.782352940000001</v>
      </c>
      <c r="S128" s="16">
        <v>2.9323999999999999</v>
      </c>
      <c r="T128" s="16">
        <v>2.9321000000000002</v>
      </c>
      <c r="U128" s="16">
        <v>2.9352</v>
      </c>
      <c r="V128" s="16">
        <v>2.9335</v>
      </c>
      <c r="W128" s="6">
        <v>3.5000000000000003E-2</v>
      </c>
      <c r="X128" s="7">
        <v>1.0800000000000001E-2</v>
      </c>
      <c r="Y128" s="7">
        <v>26.120899999999999</v>
      </c>
      <c r="Z128" s="7">
        <v>4.2343000000000002</v>
      </c>
      <c r="AA128" s="7">
        <v>1.4813000000000001</v>
      </c>
      <c r="AB128" s="7">
        <v>1.1637999999999999</v>
      </c>
      <c r="AC128" s="7">
        <v>0.1183</v>
      </c>
      <c r="AD128" s="8">
        <v>3</v>
      </c>
      <c r="AE128" s="9">
        <v>5.3266968325791861</v>
      </c>
      <c r="AF128" s="19">
        <v>1.8550058823529412</v>
      </c>
      <c r="AG128" s="19">
        <v>1.4890176470588234</v>
      </c>
      <c r="AH128" s="19">
        <v>1.2366176470588235</v>
      </c>
      <c r="AI128" s="19">
        <v>0.10646470588235295</v>
      </c>
      <c r="AJ128" s="19">
        <v>7.0976470588235294E-2</v>
      </c>
      <c r="AK128" s="8">
        <v>9.3076470588235303</v>
      </c>
      <c r="AL128" s="31">
        <v>0</v>
      </c>
      <c r="AM128" s="34">
        <v>0.5</v>
      </c>
      <c r="AN128" s="34">
        <v>1</v>
      </c>
      <c r="AO128" s="35">
        <v>0.1</v>
      </c>
      <c r="AP128" s="6">
        <v>0</v>
      </c>
      <c r="AQ128" s="26">
        <v>0.5</v>
      </c>
      <c r="AR128" s="26">
        <v>1</v>
      </c>
      <c r="AS128" s="19">
        <v>0.1</v>
      </c>
      <c r="AT128" s="26">
        <v>9.1684865951538104</v>
      </c>
      <c r="AU128" s="2">
        <v>2.5999999999999995E-2</v>
      </c>
      <c r="AV128" s="2">
        <v>0.17899999999999999</v>
      </c>
      <c r="AW128" s="2">
        <v>2.5999999999999999E-2</v>
      </c>
      <c r="AX128" s="2">
        <v>7.68</v>
      </c>
      <c r="AY128" s="2">
        <v>-3.15</v>
      </c>
      <c r="AZ128" s="2">
        <v>1E-3</v>
      </c>
      <c r="BA128" s="2">
        <v>5.0999999999999996</v>
      </c>
    </row>
    <row r="129" spans="1:53" x14ac:dyDescent="0.3">
      <c r="A129" s="1">
        <v>126</v>
      </c>
      <c r="B129" s="17">
        <v>7.4579377174377397</v>
      </c>
      <c r="C129" s="17">
        <v>10.0021114349365</v>
      </c>
      <c r="D129" s="17">
        <v>1.81211709976196</v>
      </c>
      <c r="E129" s="17">
        <v>1.54825687408447</v>
      </c>
      <c r="F129" s="17">
        <v>1.23721551895142</v>
      </c>
      <c r="G129" s="30">
        <v>0.12428613752126701</v>
      </c>
      <c r="H129" s="30">
        <v>0.102982312440872</v>
      </c>
      <c r="I129" s="30">
        <v>9.1883134841918892</v>
      </c>
      <c r="J129" s="3">
        <v>4.5</v>
      </c>
      <c r="K129" s="23">
        <v>1026.5999999999999</v>
      </c>
      <c r="L129" s="3">
        <v>0</v>
      </c>
      <c r="M129" s="3">
        <v>3</v>
      </c>
      <c r="N129" s="3">
        <v>0.67</v>
      </c>
      <c r="O129" s="3">
        <v>258.98</v>
      </c>
      <c r="P129" s="3">
        <v>1.8</v>
      </c>
      <c r="Q129" s="5">
        <v>6.25E-2</v>
      </c>
      <c r="R129" s="3">
        <v>12.91764706</v>
      </c>
      <c r="S129" s="16">
        <v>2.9272999999999998</v>
      </c>
      <c r="T129" s="16">
        <v>2.9226999999999999</v>
      </c>
      <c r="U129" s="16">
        <v>2.9283000000000001</v>
      </c>
      <c r="V129" s="16">
        <v>2.9275000000000002</v>
      </c>
      <c r="W129" s="6">
        <v>3.5000000000000003E-2</v>
      </c>
      <c r="X129" s="7">
        <v>0</v>
      </c>
      <c r="Y129" s="7">
        <v>19.406400000000001</v>
      </c>
      <c r="Z129" s="7">
        <v>2.6682999999999999</v>
      </c>
      <c r="AA129" s="7">
        <v>1.2148000000000001</v>
      </c>
      <c r="AB129" s="7">
        <v>1.0290999999999999</v>
      </c>
      <c r="AC129" s="7">
        <v>0.1016</v>
      </c>
      <c r="AD129" s="8">
        <v>3</v>
      </c>
      <c r="AE129" s="9">
        <v>5.2086877828054297</v>
      </c>
      <c r="AF129" s="19">
        <v>1.8604941176470589</v>
      </c>
      <c r="AG129" s="19">
        <v>1.5586823529411764</v>
      </c>
      <c r="AH129" s="19">
        <v>1.2402823529411766</v>
      </c>
      <c r="AI129" s="19">
        <v>0.10443529411764706</v>
      </c>
      <c r="AJ129" s="19">
        <v>6.9623529411764709E-2</v>
      </c>
      <c r="AK129" s="8">
        <v>9.2423529411764704</v>
      </c>
      <c r="AL129" s="31">
        <v>0</v>
      </c>
      <c r="AM129" s="34">
        <v>0.5</v>
      </c>
      <c r="AN129" s="34">
        <v>1</v>
      </c>
      <c r="AO129" s="35">
        <v>0.1</v>
      </c>
      <c r="AP129" s="6">
        <v>0</v>
      </c>
      <c r="AQ129" s="26">
        <v>0.5</v>
      </c>
      <c r="AR129" s="26">
        <v>1</v>
      </c>
      <c r="AS129" s="19">
        <v>0.1</v>
      </c>
      <c r="AT129" s="26">
        <v>9.8894968032836896</v>
      </c>
      <c r="AU129" s="2">
        <v>2.5999999999999995E-2</v>
      </c>
      <c r="AV129" s="2">
        <v>0.17899999999999999</v>
      </c>
      <c r="AW129" s="2">
        <v>2.5999999999999999E-2</v>
      </c>
      <c r="AX129" s="2">
        <v>7.68</v>
      </c>
      <c r="AY129" s="2">
        <v>-3.15</v>
      </c>
      <c r="AZ129" s="2">
        <v>1E-3</v>
      </c>
      <c r="BA129" s="2">
        <v>5.0999999999999996</v>
      </c>
    </row>
    <row r="130" spans="1:53" x14ac:dyDescent="0.3">
      <c r="A130" s="1">
        <v>127</v>
      </c>
      <c r="B130" s="17">
        <v>8.5375270843505895</v>
      </c>
      <c r="C130" s="17">
        <v>11.234983444213899</v>
      </c>
      <c r="D130" s="17">
        <v>1.79045057296753</v>
      </c>
      <c r="E130" s="17">
        <v>1.6106333732605</v>
      </c>
      <c r="F130" s="17">
        <v>1.2657008171081501</v>
      </c>
      <c r="G130" s="30">
        <v>0.11139388382434801</v>
      </c>
      <c r="H130" s="30">
        <v>0.100508943200111</v>
      </c>
      <c r="I130" s="30">
        <v>9.1087446212768608</v>
      </c>
      <c r="J130" s="3">
        <v>9.5</v>
      </c>
      <c r="K130" s="23">
        <v>1022.6</v>
      </c>
      <c r="L130" s="3">
        <v>0</v>
      </c>
      <c r="M130" s="3">
        <v>2.2999999999999998</v>
      </c>
      <c r="N130" s="3">
        <v>0.61</v>
      </c>
      <c r="O130" s="3">
        <v>253.51</v>
      </c>
      <c r="P130" s="3">
        <v>1.4</v>
      </c>
      <c r="Q130" s="5">
        <v>0.625</v>
      </c>
      <c r="R130" s="3">
        <v>13.052941179999999</v>
      </c>
      <c r="S130" s="16">
        <v>2.9371</v>
      </c>
      <c r="T130" s="16">
        <v>2.9422000000000001</v>
      </c>
      <c r="U130" s="16">
        <v>2.9361999999999999</v>
      </c>
      <c r="V130" s="16">
        <v>2.9357000000000002</v>
      </c>
      <c r="W130" s="6">
        <v>3.5000000000000003E-2</v>
      </c>
      <c r="X130" s="7">
        <v>0</v>
      </c>
      <c r="Y130" s="7">
        <v>17.607299999999999</v>
      </c>
      <c r="Z130" s="7">
        <v>2.9828000000000001</v>
      </c>
      <c r="AA130" s="7">
        <v>1.0613999999999999</v>
      </c>
      <c r="AB130" s="7">
        <v>0.84499999999999997</v>
      </c>
      <c r="AC130" s="7">
        <v>8.0399999999999999E-2</v>
      </c>
      <c r="AD130" s="8">
        <v>3</v>
      </c>
      <c r="AE130" s="9">
        <v>5.0906787330316741</v>
      </c>
      <c r="AF130" s="19">
        <v>1.8659823529411765</v>
      </c>
      <c r="AG130" s="19">
        <v>1.6283470588235294</v>
      </c>
      <c r="AH130" s="19">
        <v>1.2439470588235295</v>
      </c>
      <c r="AI130" s="19">
        <v>0.10240588235294118</v>
      </c>
      <c r="AJ130" s="19">
        <v>6.8270588235294111E-2</v>
      </c>
      <c r="AK130" s="8">
        <v>9.1770588235294124</v>
      </c>
      <c r="AL130" s="31">
        <v>0</v>
      </c>
      <c r="AM130" s="34">
        <v>0.5</v>
      </c>
      <c r="AN130" s="34">
        <v>1</v>
      </c>
      <c r="AO130" s="35">
        <v>0.1</v>
      </c>
      <c r="AP130" s="6">
        <v>0</v>
      </c>
      <c r="AQ130" s="26">
        <v>0.5</v>
      </c>
      <c r="AR130" s="26">
        <v>1</v>
      </c>
      <c r="AS130" s="19">
        <v>0.1</v>
      </c>
      <c r="AT130" s="26">
        <v>10.032356262206999</v>
      </c>
      <c r="AU130" s="2">
        <v>2.5999999999999995E-2</v>
      </c>
      <c r="AV130" s="2">
        <v>0.17899999999999999</v>
      </c>
      <c r="AW130" s="2">
        <v>2.5999999999999999E-2</v>
      </c>
      <c r="AX130" s="2">
        <v>7.68</v>
      </c>
      <c r="AY130" s="2">
        <v>-3.15</v>
      </c>
      <c r="AZ130" s="2">
        <v>1E-3</v>
      </c>
      <c r="BA130" s="2">
        <v>5.0999999999999996</v>
      </c>
    </row>
    <row r="131" spans="1:53" x14ac:dyDescent="0.3">
      <c r="A131" s="1">
        <v>128</v>
      </c>
      <c r="B131" s="17">
        <v>10.140471458435099</v>
      </c>
      <c r="C131" s="17">
        <v>11.084923744201699</v>
      </c>
      <c r="D131" s="17">
        <v>1.77668929100037</v>
      </c>
      <c r="E131" s="17">
        <v>1.6664960384368901</v>
      </c>
      <c r="F131" s="17">
        <v>1.28358685970306</v>
      </c>
      <c r="G131" s="30">
        <v>9.9584572017192799E-2</v>
      </c>
      <c r="H131" s="30">
        <v>9.6715807914733901E-2</v>
      </c>
      <c r="I131" s="30">
        <v>9.1654987335205096</v>
      </c>
      <c r="J131" s="3">
        <v>12.4</v>
      </c>
      <c r="K131" s="23">
        <v>1020.9</v>
      </c>
      <c r="L131" s="3">
        <v>0</v>
      </c>
      <c r="M131" s="3">
        <v>2.2000000000000002</v>
      </c>
      <c r="N131" s="3">
        <v>0.66</v>
      </c>
      <c r="O131" s="3">
        <v>236.37</v>
      </c>
      <c r="P131" s="3">
        <v>2.5</v>
      </c>
      <c r="Q131" s="5">
        <v>0.3125</v>
      </c>
      <c r="R131" s="3">
        <v>13.18823529</v>
      </c>
      <c r="S131" s="16">
        <v>2.9419</v>
      </c>
      <c r="T131" s="16">
        <v>2.9434999999999998</v>
      </c>
      <c r="U131" s="16">
        <v>2.9419</v>
      </c>
      <c r="V131" s="16">
        <v>2.9415</v>
      </c>
      <c r="W131" s="6">
        <v>3.5000000000000003E-2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8">
        <v>3</v>
      </c>
      <c r="AE131" s="9">
        <v>4.9726696832579185</v>
      </c>
      <c r="AF131" s="19">
        <v>1.8714705882352942</v>
      </c>
      <c r="AG131" s="19">
        <v>1.6980117647058823</v>
      </c>
      <c r="AH131" s="19">
        <v>1.2476117647058824</v>
      </c>
      <c r="AI131" s="19">
        <v>0.10037647058823529</v>
      </c>
      <c r="AJ131" s="19">
        <v>6.6917647058823526E-2</v>
      </c>
      <c r="AK131" s="8">
        <v>9.1117647058823525</v>
      </c>
      <c r="AL131" s="31">
        <v>0</v>
      </c>
      <c r="AM131" s="34">
        <v>0.5</v>
      </c>
      <c r="AN131" s="34">
        <v>1</v>
      </c>
      <c r="AO131" s="35">
        <v>0.1</v>
      </c>
      <c r="AP131" s="6">
        <v>0</v>
      </c>
      <c r="AQ131" s="26">
        <v>0.5</v>
      </c>
      <c r="AR131" s="26">
        <v>1</v>
      </c>
      <c r="AS131" s="19">
        <v>0.1</v>
      </c>
      <c r="AT131" s="26">
        <v>9.9261341094970703</v>
      </c>
      <c r="AU131" s="2">
        <v>2.5999999999999995E-2</v>
      </c>
      <c r="AV131" s="2">
        <v>0.17899999999999999</v>
      </c>
      <c r="AW131" s="2">
        <v>2.5999999999999999E-2</v>
      </c>
      <c r="AX131" s="2">
        <v>7.68</v>
      </c>
      <c r="AY131" s="2">
        <v>-3.15</v>
      </c>
      <c r="AZ131" s="2">
        <v>1E-3</v>
      </c>
      <c r="BA131" s="2">
        <v>5.0999999999999996</v>
      </c>
    </row>
    <row r="132" spans="1:53" x14ac:dyDescent="0.3">
      <c r="A132" s="1">
        <v>129</v>
      </c>
      <c r="B132" s="17">
        <v>11.302161216735801</v>
      </c>
      <c r="C132" s="17">
        <v>10.990013122558601</v>
      </c>
      <c r="D132" s="17">
        <v>1.76925361156464</v>
      </c>
      <c r="E132" s="17">
        <v>1.7238410711288501</v>
      </c>
      <c r="F132" s="17">
        <v>1.2940038442611701</v>
      </c>
      <c r="G132" s="30">
        <v>9.3341715633869199E-2</v>
      </c>
      <c r="H132" s="30">
        <v>9.2739820480346694E-2</v>
      </c>
      <c r="I132" s="30">
        <v>9.2240734100341797</v>
      </c>
      <c r="J132" s="3">
        <v>15.3</v>
      </c>
      <c r="K132" s="23">
        <v>1016.6</v>
      </c>
      <c r="L132" s="3">
        <v>0</v>
      </c>
      <c r="M132" s="3">
        <v>2.5</v>
      </c>
      <c r="N132" s="3">
        <v>0.64</v>
      </c>
      <c r="O132" s="3">
        <v>225.9</v>
      </c>
      <c r="P132" s="3">
        <v>1.8</v>
      </c>
      <c r="Q132" s="5">
        <v>0.375</v>
      </c>
      <c r="R132" s="3">
        <v>13.323529410000001</v>
      </c>
      <c r="S132" s="16">
        <v>2.9344000000000001</v>
      </c>
      <c r="T132" s="16">
        <v>2.9376000000000002</v>
      </c>
      <c r="U132" s="16">
        <v>2.9346999999999999</v>
      </c>
      <c r="V132" s="16">
        <v>2.9342999999999999</v>
      </c>
      <c r="W132" s="6">
        <v>3.5000000000000003E-2</v>
      </c>
      <c r="X132" s="7">
        <v>0</v>
      </c>
      <c r="Y132" s="7">
        <v>16.540199999999999</v>
      </c>
      <c r="Z132" s="7">
        <v>2.5518000000000001</v>
      </c>
      <c r="AA132" s="7">
        <v>0.80579999999999996</v>
      </c>
      <c r="AB132" s="7">
        <v>0.62350000000000005</v>
      </c>
      <c r="AC132" s="7">
        <v>7.7299999999999994E-2</v>
      </c>
      <c r="AD132" s="8">
        <v>3</v>
      </c>
      <c r="AE132" s="9">
        <v>4.8546606334841629</v>
      </c>
      <c r="AF132" s="19">
        <v>1.8769588235294119</v>
      </c>
      <c r="AG132" s="19">
        <v>1.7676764705882353</v>
      </c>
      <c r="AH132" s="19">
        <v>1.2512764705882353</v>
      </c>
      <c r="AI132" s="19">
        <v>9.8347058823529426E-2</v>
      </c>
      <c r="AJ132" s="19">
        <v>6.5564705882352942E-2</v>
      </c>
      <c r="AK132" s="8">
        <v>9.0464705882352945</v>
      </c>
      <c r="AL132" s="31">
        <v>0</v>
      </c>
      <c r="AM132" s="34">
        <v>0.5</v>
      </c>
      <c r="AN132" s="34">
        <v>1</v>
      </c>
      <c r="AO132" s="35">
        <v>0.1</v>
      </c>
      <c r="AP132" s="6">
        <v>0</v>
      </c>
      <c r="AQ132" s="26">
        <v>0.5</v>
      </c>
      <c r="AR132" s="26">
        <v>1</v>
      </c>
      <c r="AS132" s="19">
        <v>0.1</v>
      </c>
      <c r="AT132" s="26">
        <v>9.8276576995849592</v>
      </c>
      <c r="AU132" s="2">
        <v>2.5999999999999995E-2</v>
      </c>
      <c r="AV132" s="2">
        <v>0.17899999999999999</v>
      </c>
      <c r="AW132" s="2">
        <v>2.5999999999999999E-2</v>
      </c>
      <c r="AX132" s="2">
        <v>7.68</v>
      </c>
      <c r="AY132" s="2">
        <v>-3.15</v>
      </c>
      <c r="AZ132" s="2">
        <v>1E-3</v>
      </c>
      <c r="BA132" s="2">
        <v>5.0999999999999996</v>
      </c>
    </row>
    <row r="133" spans="1:53" x14ac:dyDescent="0.3">
      <c r="A133" s="1">
        <v>130</v>
      </c>
      <c r="B133" s="17">
        <v>10.9536285400391</v>
      </c>
      <c r="C133" s="17">
        <v>11.2647552490234</v>
      </c>
      <c r="D133" s="17">
        <v>1.7670973539352399</v>
      </c>
      <c r="E133" s="17">
        <v>1.7902041673660301</v>
      </c>
      <c r="F133" s="17">
        <v>1.30721700191498</v>
      </c>
      <c r="G133" s="30">
        <v>8.9517384767532293E-2</v>
      </c>
      <c r="H133" s="30">
        <v>9.1693326830863994E-2</v>
      </c>
      <c r="I133" s="30">
        <v>9.2060194015502894</v>
      </c>
      <c r="J133" s="3">
        <v>17.5</v>
      </c>
      <c r="K133" s="23">
        <v>1013.8</v>
      </c>
      <c r="L133" s="3">
        <v>0</v>
      </c>
      <c r="M133" s="3">
        <v>2.2000000000000002</v>
      </c>
      <c r="N133" s="3">
        <v>0.76</v>
      </c>
      <c r="O133" s="3">
        <v>233.4</v>
      </c>
      <c r="P133" s="3">
        <v>1.7</v>
      </c>
      <c r="Q133" s="5">
        <v>0.375</v>
      </c>
      <c r="R133" s="3">
        <v>13.45882353</v>
      </c>
      <c r="S133" s="16">
        <v>2.9249999999999998</v>
      </c>
      <c r="T133" s="16">
        <v>2.9188000000000001</v>
      </c>
      <c r="U133" s="16">
        <v>2.9264000000000001</v>
      </c>
      <c r="V133" s="16">
        <v>2.9260000000000002</v>
      </c>
      <c r="W133" s="6">
        <v>3.5000000000000003E-2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8">
        <v>3</v>
      </c>
      <c r="AE133" s="9">
        <v>4.7366515837104073</v>
      </c>
      <c r="AF133" s="19">
        <v>1.8824470588235296</v>
      </c>
      <c r="AG133" s="19">
        <v>1.8373411764705883</v>
      </c>
      <c r="AH133" s="19">
        <v>1.2549411764705882</v>
      </c>
      <c r="AI133" s="19">
        <v>9.6317647058823508E-2</v>
      </c>
      <c r="AJ133" s="19">
        <v>6.4211764705882357E-2</v>
      </c>
      <c r="AK133" s="8">
        <v>8.9811764705882364</v>
      </c>
      <c r="AL133" s="31">
        <v>0</v>
      </c>
      <c r="AM133" s="34">
        <v>0.5</v>
      </c>
      <c r="AN133" s="34">
        <v>1</v>
      </c>
      <c r="AO133" s="35">
        <v>0.1</v>
      </c>
      <c r="AP133" s="6">
        <v>0</v>
      </c>
      <c r="AQ133" s="26">
        <v>0.5</v>
      </c>
      <c r="AR133" s="26">
        <v>1</v>
      </c>
      <c r="AS133" s="19">
        <v>0.1</v>
      </c>
      <c r="AT133" s="26">
        <v>9.7218990325927699</v>
      </c>
      <c r="AU133" s="2">
        <v>2.5999999999999995E-2</v>
      </c>
      <c r="AV133" s="2">
        <v>0.17899999999999999</v>
      </c>
      <c r="AW133" s="2">
        <v>2.5999999999999999E-2</v>
      </c>
      <c r="AX133" s="2">
        <v>7.68</v>
      </c>
      <c r="AY133" s="2">
        <v>-3.15</v>
      </c>
      <c r="AZ133" s="2">
        <v>1E-3</v>
      </c>
      <c r="BA133" s="2">
        <v>5.0999999999999996</v>
      </c>
    </row>
    <row r="134" spans="1:53" x14ac:dyDescent="0.3">
      <c r="A134" s="1">
        <v>131</v>
      </c>
      <c r="B134" s="17">
        <v>9.9231882095336896</v>
      </c>
      <c r="C134" s="17">
        <v>10.5826635360718</v>
      </c>
      <c r="D134" s="17">
        <v>1.76893651485443</v>
      </c>
      <c r="E134" s="17">
        <v>1.8556381464004501</v>
      </c>
      <c r="F134" s="17">
        <v>1.31687903404236</v>
      </c>
      <c r="G134" s="30">
        <v>8.8835790753364605E-2</v>
      </c>
      <c r="H134" s="30">
        <v>9.1722734272479997E-2</v>
      </c>
      <c r="I134" s="30">
        <v>9.0438995361328107</v>
      </c>
      <c r="J134" s="3">
        <v>16.7</v>
      </c>
      <c r="K134" s="23">
        <v>1012.2</v>
      </c>
      <c r="L134" s="3">
        <v>2.9</v>
      </c>
      <c r="M134" s="3">
        <v>1</v>
      </c>
      <c r="N134" s="3">
        <v>0.87</v>
      </c>
      <c r="O134" s="3">
        <v>39.75</v>
      </c>
      <c r="P134" s="3">
        <v>1.8</v>
      </c>
      <c r="Q134" s="5">
        <v>0.375</v>
      </c>
      <c r="R134" s="3">
        <v>13.594117649999999</v>
      </c>
      <c r="S134" s="16">
        <v>2.9409000000000001</v>
      </c>
      <c r="T134" s="16">
        <v>2.9346000000000001</v>
      </c>
      <c r="U134" s="16">
        <v>2.9413999999999998</v>
      </c>
      <c r="V134" s="16">
        <v>2.9411</v>
      </c>
      <c r="W134" s="6">
        <v>3.5000000000000003E-2</v>
      </c>
      <c r="X134" s="7">
        <v>0.11940000000000001</v>
      </c>
      <c r="Y134" s="7">
        <v>62.346699999999998</v>
      </c>
      <c r="Z134" s="7">
        <v>5.9927999999999999</v>
      </c>
      <c r="AA134" s="7">
        <v>2.2854000000000001</v>
      </c>
      <c r="AB134" s="7">
        <v>1.5894999999999999</v>
      </c>
      <c r="AC134" s="7">
        <v>0.1532</v>
      </c>
      <c r="AD134" s="8">
        <v>3</v>
      </c>
      <c r="AE134" s="9">
        <v>4.6186425339366517</v>
      </c>
      <c r="AF134" s="19">
        <v>1.887935294117647</v>
      </c>
      <c r="AG134" s="19">
        <v>1.9070058823529412</v>
      </c>
      <c r="AH134" s="19">
        <v>1.2586058823529411</v>
      </c>
      <c r="AI134" s="19">
        <v>9.4288235294117659E-2</v>
      </c>
      <c r="AJ134" s="19">
        <v>6.2858823529411759E-2</v>
      </c>
      <c r="AK134" s="8">
        <v>8.9158823529411766</v>
      </c>
      <c r="AL134" s="31">
        <v>0</v>
      </c>
      <c r="AM134" s="34">
        <v>0.5</v>
      </c>
      <c r="AN134" s="34">
        <v>1</v>
      </c>
      <c r="AO134" s="35">
        <v>0.1</v>
      </c>
      <c r="AP134" s="6">
        <v>0</v>
      </c>
      <c r="AQ134" s="26">
        <v>0.5</v>
      </c>
      <c r="AR134" s="26">
        <v>1</v>
      </c>
      <c r="AS134" s="19">
        <v>0.1</v>
      </c>
      <c r="AT134" s="26">
        <v>9.3767385482788104</v>
      </c>
      <c r="AU134" s="2">
        <v>2.5999999999999995E-2</v>
      </c>
      <c r="AV134" s="2">
        <v>0.17899999999999999</v>
      </c>
      <c r="AW134" s="2">
        <v>2.5999999999999999E-2</v>
      </c>
      <c r="AX134" s="2">
        <v>7.68</v>
      </c>
      <c r="AY134" s="2">
        <v>-3.15</v>
      </c>
      <c r="AZ134" s="2">
        <v>1E-3</v>
      </c>
      <c r="BA134" s="2">
        <v>5.0999999999999996</v>
      </c>
    </row>
    <row r="135" spans="1:53" x14ac:dyDescent="0.3">
      <c r="A135" s="1">
        <v>132</v>
      </c>
      <c r="B135" s="17">
        <v>8.5654621124267596</v>
      </c>
      <c r="C135" s="17">
        <v>9.3110446929931605</v>
      </c>
      <c r="D135" s="17">
        <v>1.8348903656005899</v>
      </c>
      <c r="E135" s="17">
        <v>1.93418180942535</v>
      </c>
      <c r="F135" s="17">
        <v>1.3097567558288601</v>
      </c>
      <c r="G135" s="30">
        <v>0.10933426767587701</v>
      </c>
      <c r="H135" s="30">
        <v>9.2769213020801503E-2</v>
      </c>
      <c r="I135" s="30">
        <v>8.70019626617432</v>
      </c>
      <c r="J135" s="3">
        <v>16.8</v>
      </c>
      <c r="K135" s="23">
        <v>1010.9</v>
      </c>
      <c r="L135" s="3">
        <v>3.8</v>
      </c>
      <c r="M135" s="3">
        <v>0.5</v>
      </c>
      <c r="N135" s="3">
        <v>0.92</v>
      </c>
      <c r="O135" s="3">
        <v>53.97</v>
      </c>
      <c r="P135" s="3">
        <v>1.3</v>
      </c>
      <c r="Q135" s="5">
        <v>0.6875</v>
      </c>
      <c r="R135" s="3">
        <v>13.72941176</v>
      </c>
      <c r="S135" s="16">
        <v>2.9319000000000002</v>
      </c>
      <c r="T135" s="16">
        <v>2.9277000000000002</v>
      </c>
      <c r="U135" s="16">
        <v>2.9321999999999999</v>
      </c>
      <c r="V135" s="16">
        <v>2.9315000000000002</v>
      </c>
      <c r="W135" s="6">
        <v>3.5000000000000003E-2</v>
      </c>
      <c r="X135" s="7">
        <v>0.16039999999999999</v>
      </c>
      <c r="Y135" s="7">
        <v>56.626199999999997</v>
      </c>
      <c r="Z135" s="7">
        <v>5.4497</v>
      </c>
      <c r="AA135" s="7">
        <v>2.2742</v>
      </c>
      <c r="AB135" s="7">
        <v>1.4961</v>
      </c>
      <c r="AC135" s="7">
        <v>0.15329999999999999</v>
      </c>
      <c r="AD135" s="8">
        <v>3</v>
      </c>
      <c r="AE135" s="9">
        <v>4.5006334841628961</v>
      </c>
      <c r="AF135" s="19">
        <v>1.8934235294117647</v>
      </c>
      <c r="AG135" s="19">
        <v>1.9766705882352942</v>
      </c>
      <c r="AH135" s="19">
        <v>1.2622705882352943</v>
      </c>
      <c r="AI135" s="19">
        <v>9.2258823529411768E-2</v>
      </c>
      <c r="AJ135" s="19">
        <v>6.1505882352941174E-2</v>
      </c>
      <c r="AK135" s="8">
        <v>8.8505882352941185</v>
      </c>
      <c r="AL135" s="31">
        <v>0</v>
      </c>
      <c r="AM135" s="34">
        <v>0.5</v>
      </c>
      <c r="AN135" s="34">
        <v>1</v>
      </c>
      <c r="AO135" s="35">
        <v>0.1</v>
      </c>
      <c r="AP135" s="6">
        <v>0</v>
      </c>
      <c r="AQ135" s="26">
        <v>0.5</v>
      </c>
      <c r="AR135" s="26">
        <v>1</v>
      </c>
      <c r="AS135" s="19">
        <v>0.1</v>
      </c>
      <c r="AT135" s="26">
        <v>8.8331584930419904</v>
      </c>
      <c r="AU135" s="2">
        <v>2.5999999999999995E-2</v>
      </c>
      <c r="AV135" s="2">
        <v>0.17899999999999999</v>
      </c>
      <c r="AW135" s="2">
        <v>2.5999999999999999E-2</v>
      </c>
      <c r="AX135" s="2">
        <v>7.68</v>
      </c>
      <c r="AY135" s="2">
        <v>-3.15</v>
      </c>
      <c r="AZ135" s="2">
        <v>1E-3</v>
      </c>
      <c r="BA135" s="2">
        <v>5.0999999999999996</v>
      </c>
    </row>
    <row r="136" spans="1:53" x14ac:dyDescent="0.3">
      <c r="A136" s="1">
        <v>133</v>
      </c>
      <c r="B136" s="17">
        <v>7.0426335334777797</v>
      </c>
      <c r="C136" s="17">
        <v>7.7303724288940403</v>
      </c>
      <c r="D136" s="17">
        <v>1.8545329570770299</v>
      </c>
      <c r="E136" s="17">
        <v>2.0101053714752202</v>
      </c>
      <c r="F136" s="17">
        <v>1.3109444379806501</v>
      </c>
      <c r="G136" s="30">
        <v>0.11486104130744899</v>
      </c>
      <c r="H136" s="30">
        <v>9.3809381127357497E-2</v>
      </c>
      <c r="I136" s="30">
        <v>8.6969470977783203</v>
      </c>
      <c r="J136" s="3">
        <v>7.8</v>
      </c>
      <c r="K136" s="23">
        <v>1022.4</v>
      </c>
      <c r="L136" s="3">
        <v>0.5</v>
      </c>
      <c r="M136" s="3">
        <v>1.8</v>
      </c>
      <c r="N136" s="3">
        <v>0.8</v>
      </c>
      <c r="O136" s="3">
        <v>66.430000000000007</v>
      </c>
      <c r="P136" s="3">
        <v>2.9</v>
      </c>
      <c r="Q136" s="5">
        <v>0.1875</v>
      </c>
      <c r="R136" s="3">
        <v>13.864705880000001</v>
      </c>
      <c r="S136" s="16">
        <v>2.9304999999999999</v>
      </c>
      <c r="T136" s="16">
        <v>2.9367000000000001</v>
      </c>
      <c r="U136" s="16">
        <v>2.9323999999999999</v>
      </c>
      <c r="V136" s="16">
        <v>2.9318</v>
      </c>
      <c r="W136" s="6">
        <v>3.5000000000000003E-2</v>
      </c>
      <c r="X136" s="7">
        <v>1.11E-2</v>
      </c>
      <c r="Y136" s="7">
        <v>47.597499999999997</v>
      </c>
      <c r="Z136" s="7">
        <v>6.2466999999999997</v>
      </c>
      <c r="AA136" s="7">
        <v>2.0165999999999999</v>
      </c>
      <c r="AB136" s="7">
        <v>1.4950000000000001</v>
      </c>
      <c r="AC136" s="7">
        <v>0.1454</v>
      </c>
      <c r="AD136" s="8">
        <v>3</v>
      </c>
      <c r="AE136" s="9">
        <v>4.3826244343891396</v>
      </c>
      <c r="AF136" s="19">
        <v>1.8989117647058824</v>
      </c>
      <c r="AG136" s="19">
        <v>2.0463352941176471</v>
      </c>
      <c r="AH136" s="19">
        <v>1.2659352941176472</v>
      </c>
      <c r="AI136" s="19">
        <v>9.0229411764705877E-2</v>
      </c>
      <c r="AJ136" s="19">
        <v>6.015294117647059E-2</v>
      </c>
      <c r="AK136" s="8">
        <v>8.7852941176470587</v>
      </c>
      <c r="AL136" s="31">
        <v>0</v>
      </c>
      <c r="AM136" s="34">
        <v>0.5</v>
      </c>
      <c r="AN136" s="34">
        <v>1</v>
      </c>
      <c r="AO136" s="35">
        <v>0.1</v>
      </c>
      <c r="AP136" s="6">
        <v>0</v>
      </c>
      <c r="AQ136" s="26">
        <v>0.5</v>
      </c>
      <c r="AR136" s="26">
        <v>1</v>
      </c>
      <c r="AS136" s="19">
        <v>0.1</v>
      </c>
      <c r="AT136" s="26">
        <v>9.0468301773071307</v>
      </c>
      <c r="AU136" s="2">
        <v>2.5999999999999995E-2</v>
      </c>
      <c r="AV136" s="2">
        <v>0.17899999999999999</v>
      </c>
      <c r="AW136" s="2">
        <v>2.5999999999999999E-2</v>
      </c>
      <c r="AX136" s="2">
        <v>7.68</v>
      </c>
      <c r="AY136" s="2">
        <v>-3.15</v>
      </c>
      <c r="AZ136" s="2">
        <v>1E-3</v>
      </c>
      <c r="BA136" s="2">
        <v>5.0999999999999996</v>
      </c>
    </row>
    <row r="137" spans="1:53" x14ac:dyDescent="0.3">
      <c r="A137" s="1">
        <v>134</v>
      </c>
      <c r="B137" s="17">
        <v>5.7672748565673801</v>
      </c>
      <c r="C137" s="17">
        <v>7.5436372756957999</v>
      </c>
      <c r="D137" s="17">
        <v>1.8249472379684399</v>
      </c>
      <c r="E137" s="17">
        <v>2.0873363018035902</v>
      </c>
      <c r="F137" s="17">
        <v>1.3300852775573699</v>
      </c>
      <c r="G137" s="30">
        <v>0.10135704278945901</v>
      </c>
      <c r="H137" s="30">
        <v>9.4031356275081607E-2</v>
      </c>
      <c r="I137" s="30">
        <v>9.0487384796142596</v>
      </c>
      <c r="J137" s="3">
        <v>9.9</v>
      </c>
      <c r="K137" s="23">
        <v>1021.6</v>
      </c>
      <c r="L137" s="3">
        <v>0</v>
      </c>
      <c r="M137" s="3">
        <v>2.6</v>
      </c>
      <c r="N137" s="3">
        <v>0.75</v>
      </c>
      <c r="O137" s="3">
        <v>120.69</v>
      </c>
      <c r="P137" s="3">
        <v>4.0999999999999996</v>
      </c>
      <c r="Q137" s="5">
        <v>0.4375</v>
      </c>
      <c r="R137" s="3">
        <v>14</v>
      </c>
      <c r="S137" s="16">
        <v>2.9378000000000002</v>
      </c>
      <c r="T137" s="16">
        <v>2.9329000000000001</v>
      </c>
      <c r="U137" s="16">
        <v>2.9367000000000001</v>
      </c>
      <c r="V137" s="16">
        <v>2.9369000000000001</v>
      </c>
      <c r="W137" s="6">
        <v>3.5000000000000003E-2</v>
      </c>
      <c r="X137" s="7">
        <v>0</v>
      </c>
      <c r="Y137" s="7">
        <v>35.134799999999998</v>
      </c>
      <c r="Z137" s="7">
        <v>3.9453</v>
      </c>
      <c r="AA137" s="7">
        <v>1.4762</v>
      </c>
      <c r="AB137" s="7">
        <v>1.0485</v>
      </c>
      <c r="AC137" s="7">
        <v>0.1076</v>
      </c>
      <c r="AD137" s="8">
        <v>3</v>
      </c>
      <c r="AE137" s="9">
        <v>4.2646153846153849</v>
      </c>
      <c r="AF137" s="19">
        <v>1.9044000000000001</v>
      </c>
      <c r="AG137" s="19">
        <v>2.1160000000000001</v>
      </c>
      <c r="AH137" s="19">
        <v>1.2696000000000001</v>
      </c>
      <c r="AI137" s="19">
        <v>8.8200000000000001E-2</v>
      </c>
      <c r="AJ137" s="19">
        <v>5.8799999999999998E-2</v>
      </c>
      <c r="AK137" s="8">
        <v>8.7200000000000006</v>
      </c>
      <c r="AL137" s="31">
        <v>0</v>
      </c>
      <c r="AM137" s="34">
        <v>0.5</v>
      </c>
      <c r="AN137" s="34">
        <v>1</v>
      </c>
      <c r="AO137" s="35">
        <v>0.1</v>
      </c>
      <c r="AP137" s="6">
        <v>0</v>
      </c>
      <c r="AQ137" s="26">
        <v>0.5</v>
      </c>
      <c r="AR137" s="26">
        <v>1</v>
      </c>
      <c r="AS137" s="19">
        <v>0.1</v>
      </c>
      <c r="AT137" s="26">
        <v>9.6884012222290004</v>
      </c>
      <c r="AU137" s="2">
        <v>2.5999999999999995E-2</v>
      </c>
      <c r="AV137" s="2">
        <v>0.17899999999999999</v>
      </c>
      <c r="AW137" s="2">
        <v>2.5999999999999999E-2</v>
      </c>
      <c r="AX137" s="2">
        <v>7.68</v>
      </c>
      <c r="AY137" s="2">
        <v>-3.15</v>
      </c>
      <c r="AZ137" s="2">
        <v>1E-3</v>
      </c>
      <c r="BA137" s="2">
        <v>5.0999999999999996</v>
      </c>
    </row>
    <row r="138" spans="1:53" x14ac:dyDescent="0.3">
      <c r="A138" s="1">
        <v>135</v>
      </c>
      <c r="B138" s="17">
        <v>5.2095403671264604</v>
      </c>
      <c r="C138" s="17">
        <v>3.9705839157104501</v>
      </c>
      <c r="D138" s="17">
        <v>1.84118568897247</v>
      </c>
      <c r="E138" s="17">
        <v>2.1601657867431601</v>
      </c>
      <c r="F138" s="17">
        <v>1.33501529693604</v>
      </c>
      <c r="G138" s="30">
        <v>9.9724538624286693E-2</v>
      </c>
      <c r="H138" s="30">
        <v>9.3302831053733798E-2</v>
      </c>
      <c r="I138" s="30">
        <v>9.3932991027831996</v>
      </c>
      <c r="J138" s="3">
        <v>12.1</v>
      </c>
      <c r="K138" s="23">
        <v>1013.4</v>
      </c>
      <c r="L138" s="3">
        <v>2.8</v>
      </c>
      <c r="M138" s="3">
        <v>2</v>
      </c>
      <c r="N138" s="3">
        <v>0.88</v>
      </c>
      <c r="O138" s="3">
        <v>42.9</v>
      </c>
      <c r="P138" s="3">
        <v>3.2</v>
      </c>
      <c r="Q138" s="5">
        <v>0.375</v>
      </c>
      <c r="R138" s="3">
        <v>14.488461539999999</v>
      </c>
      <c r="S138" s="16">
        <v>2.9338000000000002</v>
      </c>
      <c r="T138" s="16">
        <v>2.9375</v>
      </c>
      <c r="U138" s="16">
        <v>2.9346000000000001</v>
      </c>
      <c r="V138" s="16">
        <v>2.9344999999999999</v>
      </c>
      <c r="W138" s="6">
        <v>3.5000000000000003E-2</v>
      </c>
      <c r="X138" s="7">
        <v>0.1148</v>
      </c>
      <c r="Y138" s="7">
        <v>61.227699999999999</v>
      </c>
      <c r="Z138" s="7">
        <v>7.077</v>
      </c>
      <c r="AA138" s="7">
        <v>2.3788999999999998</v>
      </c>
      <c r="AB138" s="7">
        <v>1.7573000000000001</v>
      </c>
      <c r="AC138" s="7">
        <v>0.16370000000000001</v>
      </c>
      <c r="AD138" s="8">
        <v>3</v>
      </c>
      <c r="AE138" s="9">
        <v>7.1553846153846141</v>
      </c>
      <c r="AF138" s="19">
        <v>1.8115615384615384</v>
      </c>
      <c r="AG138" s="19">
        <v>2.0128461538461537</v>
      </c>
      <c r="AH138" s="19">
        <v>1.2077076923076924</v>
      </c>
      <c r="AI138" s="19">
        <v>8.9261538461538462E-2</v>
      </c>
      <c r="AJ138" s="19">
        <v>5.9507692307692303E-2</v>
      </c>
      <c r="AK138" s="8">
        <v>9.1715384615384625</v>
      </c>
      <c r="AL138" s="31">
        <v>0</v>
      </c>
      <c r="AM138" s="34">
        <v>0.5</v>
      </c>
      <c r="AN138" s="34">
        <v>1</v>
      </c>
      <c r="AO138" s="35">
        <v>0.1</v>
      </c>
      <c r="AP138" s="6">
        <v>0</v>
      </c>
      <c r="AQ138" s="26">
        <v>0.5</v>
      </c>
      <c r="AR138" s="26">
        <v>1</v>
      </c>
      <c r="AS138" s="19">
        <v>0.1</v>
      </c>
      <c r="AT138" s="26">
        <v>9.9294404983520508</v>
      </c>
      <c r="AU138" s="2">
        <v>2.5999999999999995E-2</v>
      </c>
      <c r="AV138" s="2">
        <v>0.17899999999999999</v>
      </c>
      <c r="AW138" s="2">
        <v>2.5999999999999999E-2</v>
      </c>
      <c r="AX138" s="2">
        <v>7.68</v>
      </c>
      <c r="AY138" s="2">
        <v>-3.15</v>
      </c>
      <c r="AZ138" s="2">
        <v>1E-3</v>
      </c>
      <c r="BA138" s="2">
        <v>5.0999999999999996</v>
      </c>
    </row>
    <row r="139" spans="1:53" x14ac:dyDescent="0.3">
      <c r="A139" s="1">
        <v>136</v>
      </c>
      <c r="B139" s="17">
        <v>5.1881828308105504</v>
      </c>
      <c r="C139" s="17">
        <v>3.2322297096252401</v>
      </c>
      <c r="D139" s="17">
        <v>1.8942775726318399</v>
      </c>
      <c r="E139" s="17">
        <v>2.2292184829711901</v>
      </c>
      <c r="F139" s="17">
        <v>1.3257850408554099</v>
      </c>
      <c r="G139" s="30">
        <v>0.110350243747234</v>
      </c>
      <c r="H139" s="30">
        <v>9.2238955199718503E-2</v>
      </c>
      <c r="I139" s="30">
        <v>9.5956544876098597</v>
      </c>
      <c r="J139" s="3">
        <v>9.1999999999999993</v>
      </c>
      <c r="K139" s="23">
        <v>1014.9</v>
      </c>
      <c r="L139" s="3">
        <v>2.4</v>
      </c>
      <c r="M139" s="3">
        <v>1.8</v>
      </c>
      <c r="N139" s="3">
        <v>0.91</v>
      </c>
      <c r="O139" s="3">
        <v>31.76</v>
      </c>
      <c r="P139" s="3">
        <v>2.9</v>
      </c>
      <c r="Q139" s="5">
        <v>0.9375</v>
      </c>
      <c r="R139" s="3">
        <v>14.976923080000001</v>
      </c>
      <c r="S139" s="16">
        <v>2.9419</v>
      </c>
      <c r="T139" s="16">
        <v>2.9472999999999998</v>
      </c>
      <c r="U139" s="16">
        <v>2.9430999999999998</v>
      </c>
      <c r="V139" s="16">
        <v>2.9420000000000002</v>
      </c>
      <c r="W139" s="6">
        <v>3.5000000000000003E-2</v>
      </c>
      <c r="X139" s="7">
        <v>9.4E-2</v>
      </c>
      <c r="Y139" s="7">
        <v>52.851399999999998</v>
      </c>
      <c r="Z139" s="7">
        <v>6.51</v>
      </c>
      <c r="AA139" s="7">
        <v>2.2627999999999999</v>
      </c>
      <c r="AB139" s="7">
        <v>1.6326000000000001</v>
      </c>
      <c r="AC139" s="7">
        <v>0.15959999999999999</v>
      </c>
      <c r="AD139" s="8">
        <v>3</v>
      </c>
      <c r="AE139" s="9">
        <v>10.046153846153846</v>
      </c>
      <c r="AF139" s="19">
        <v>1.718723076923077</v>
      </c>
      <c r="AG139" s="19">
        <v>1.9096923076923078</v>
      </c>
      <c r="AH139" s="19">
        <v>1.1458153846153847</v>
      </c>
      <c r="AI139" s="19">
        <v>9.0323076923076923E-2</v>
      </c>
      <c r="AJ139" s="19">
        <v>6.0215384615384615E-2</v>
      </c>
      <c r="AK139" s="8">
        <v>9.6230769230769244</v>
      </c>
      <c r="AL139" s="31">
        <v>0</v>
      </c>
      <c r="AM139" s="34">
        <v>0.5</v>
      </c>
      <c r="AN139" s="34">
        <v>1</v>
      </c>
      <c r="AO139" s="35">
        <v>0.1</v>
      </c>
      <c r="AP139" s="6">
        <v>0</v>
      </c>
      <c r="AQ139" s="26">
        <v>0.5</v>
      </c>
      <c r="AR139" s="26">
        <v>1</v>
      </c>
      <c r="AS139" s="19">
        <v>0.1</v>
      </c>
      <c r="AT139" s="26">
        <v>9.8512439727783203</v>
      </c>
      <c r="AU139" s="2">
        <v>2.5999999999999995E-2</v>
      </c>
      <c r="AV139" s="2">
        <v>0.17899999999999999</v>
      </c>
      <c r="AW139" s="2">
        <v>2.5999999999999999E-2</v>
      </c>
      <c r="AX139" s="2">
        <v>7.68</v>
      </c>
      <c r="AY139" s="2">
        <v>-3.15</v>
      </c>
      <c r="AZ139" s="2">
        <v>1E-3</v>
      </c>
      <c r="BA139" s="2">
        <v>5.0999999999999996</v>
      </c>
    </row>
    <row r="140" spans="1:53" x14ac:dyDescent="0.3">
      <c r="A140" s="1">
        <v>137</v>
      </c>
      <c r="B140" s="17">
        <v>4.97269487380981</v>
      </c>
      <c r="C140" s="17">
        <v>4.0317254066467303</v>
      </c>
      <c r="D140" s="17">
        <v>1.8899838924407999</v>
      </c>
      <c r="E140" s="17">
        <v>2.29011154174805</v>
      </c>
      <c r="F140" s="17">
        <v>1.3220839500427199</v>
      </c>
      <c r="G140" s="30">
        <v>0.108642339706421</v>
      </c>
      <c r="H140" s="30">
        <v>9.1994538903236403E-2</v>
      </c>
      <c r="I140" s="30">
        <v>9.9352655410766602</v>
      </c>
      <c r="J140" s="3">
        <v>7.1</v>
      </c>
      <c r="K140" s="23">
        <v>1016.5</v>
      </c>
      <c r="L140" s="3">
        <v>1.6</v>
      </c>
      <c r="M140" s="3">
        <v>2.2000000000000002</v>
      </c>
      <c r="N140" s="3">
        <v>0.83</v>
      </c>
      <c r="O140" s="3">
        <v>15.26</v>
      </c>
      <c r="P140" s="3">
        <v>5</v>
      </c>
      <c r="Q140" s="5">
        <v>0.9375</v>
      </c>
      <c r="R140" s="3">
        <v>15.46538462</v>
      </c>
      <c r="S140" s="16">
        <v>2.9357000000000002</v>
      </c>
      <c r="T140" s="16">
        <v>2.9392</v>
      </c>
      <c r="U140" s="16">
        <v>2.9386000000000001</v>
      </c>
      <c r="V140" s="16">
        <v>2.9367000000000001</v>
      </c>
      <c r="W140" s="6">
        <v>3.5000000000000003E-2</v>
      </c>
      <c r="X140" s="7">
        <v>0.05</v>
      </c>
      <c r="Y140" s="7">
        <v>51.996699999999997</v>
      </c>
      <c r="Z140" s="7">
        <v>6.4657999999999998</v>
      </c>
      <c r="AA140" s="7">
        <v>2.1863000000000001</v>
      </c>
      <c r="AB140" s="7">
        <v>1.6231</v>
      </c>
      <c r="AC140" s="7">
        <v>0.15609999999999999</v>
      </c>
      <c r="AD140" s="8">
        <v>3</v>
      </c>
      <c r="AE140" s="9">
        <v>12.936923076923076</v>
      </c>
      <c r="AF140" s="19">
        <v>1.6258846153846154</v>
      </c>
      <c r="AG140" s="19">
        <v>1.8065384615384616</v>
      </c>
      <c r="AH140" s="19">
        <v>1.083923076923077</v>
      </c>
      <c r="AI140" s="19">
        <v>9.1384615384615397E-2</v>
      </c>
      <c r="AJ140" s="19">
        <v>6.092307692307692E-2</v>
      </c>
      <c r="AK140" s="8">
        <v>10.074615384615385</v>
      </c>
      <c r="AL140" s="31">
        <v>0</v>
      </c>
      <c r="AM140" s="34">
        <v>0.5</v>
      </c>
      <c r="AN140" s="34">
        <v>1</v>
      </c>
      <c r="AO140" s="35">
        <v>0.1</v>
      </c>
      <c r="AP140" s="6">
        <v>0</v>
      </c>
      <c r="AQ140" s="26">
        <v>0.5</v>
      </c>
      <c r="AR140" s="26">
        <v>1</v>
      </c>
      <c r="AS140" s="19">
        <v>0.1</v>
      </c>
      <c r="AT140" s="26">
        <v>10.198814392089799</v>
      </c>
      <c r="AU140" s="2">
        <v>2.5999999999999995E-2</v>
      </c>
      <c r="AV140" s="2">
        <v>0.17899999999999999</v>
      </c>
      <c r="AW140" s="2">
        <v>2.5999999999999999E-2</v>
      </c>
      <c r="AX140" s="2">
        <v>7.68</v>
      </c>
      <c r="AY140" s="2">
        <v>-3.15</v>
      </c>
      <c r="AZ140" s="2">
        <v>1E-3</v>
      </c>
      <c r="BA140" s="2">
        <v>5.0999999999999996</v>
      </c>
    </row>
    <row r="141" spans="1:53" x14ac:dyDescent="0.3">
      <c r="A141" s="1">
        <v>138</v>
      </c>
      <c r="B141" s="17">
        <v>5.55494928359985</v>
      </c>
      <c r="C141" s="17">
        <v>5.6400237083435103</v>
      </c>
      <c r="D141" s="17">
        <v>1.85500764846802</v>
      </c>
      <c r="E141" s="17">
        <v>2.29539823532104</v>
      </c>
      <c r="F141" s="17">
        <v>1.30493724346161</v>
      </c>
      <c r="G141" s="30">
        <v>0.107403852045536</v>
      </c>
      <c r="H141" s="30">
        <v>9.2156402766704601E-2</v>
      </c>
      <c r="I141" s="30">
        <v>9.9358797073364293</v>
      </c>
      <c r="J141" s="3">
        <v>5.5</v>
      </c>
      <c r="K141" s="23">
        <v>1018.9</v>
      </c>
      <c r="L141" s="3">
        <v>2.8</v>
      </c>
      <c r="M141" s="3">
        <v>2.6</v>
      </c>
      <c r="N141" s="3">
        <v>0.85</v>
      </c>
      <c r="O141" s="3">
        <v>56.13</v>
      </c>
      <c r="P141" s="3">
        <v>5.0999999999999996</v>
      </c>
      <c r="Q141" s="5">
        <v>0.9375</v>
      </c>
      <c r="R141" s="3">
        <v>15.95384615</v>
      </c>
      <c r="S141" s="16">
        <v>2.9316</v>
      </c>
      <c r="T141" s="16">
        <v>2.9390999999999998</v>
      </c>
      <c r="U141" s="16">
        <v>2.9348999999999998</v>
      </c>
      <c r="V141" s="16">
        <v>2.9327999999999999</v>
      </c>
      <c r="W141" s="6">
        <v>3.5000000000000003E-2</v>
      </c>
      <c r="X141" s="7">
        <v>0.1067</v>
      </c>
      <c r="Y141" s="7">
        <v>52.086300000000001</v>
      </c>
      <c r="Z141" s="7">
        <v>6.6322999999999999</v>
      </c>
      <c r="AA141" s="7">
        <v>2.2364999999999999</v>
      </c>
      <c r="AB141" s="7">
        <v>1.6841999999999999</v>
      </c>
      <c r="AC141" s="7">
        <v>0.16039999999999999</v>
      </c>
      <c r="AD141" s="8">
        <v>3</v>
      </c>
      <c r="AE141" s="9">
        <v>15.827692307692306</v>
      </c>
      <c r="AF141" s="19">
        <v>1.5330461538461539</v>
      </c>
      <c r="AG141" s="19">
        <v>1.7033846153846155</v>
      </c>
      <c r="AH141" s="19">
        <v>1.0220307692307693</v>
      </c>
      <c r="AI141" s="19">
        <v>9.2446153846153817E-2</v>
      </c>
      <c r="AJ141" s="19">
        <v>6.1630769230769232E-2</v>
      </c>
      <c r="AK141" s="8">
        <v>10.526153846153846</v>
      </c>
      <c r="AL141" s="31">
        <v>0</v>
      </c>
      <c r="AM141" s="34">
        <v>0.5</v>
      </c>
      <c r="AN141" s="34">
        <v>1</v>
      </c>
      <c r="AO141" s="35">
        <v>0.1</v>
      </c>
      <c r="AP141" s="6">
        <v>0</v>
      </c>
      <c r="AQ141" s="26">
        <v>0.5</v>
      </c>
      <c r="AR141" s="26">
        <v>1</v>
      </c>
      <c r="AS141" s="19">
        <v>0.1</v>
      </c>
      <c r="AT141" s="26">
        <v>10.5627794265747</v>
      </c>
      <c r="AU141" s="2">
        <v>2.5999999999999995E-2</v>
      </c>
      <c r="AV141" s="2">
        <v>0.17899999999999999</v>
      </c>
      <c r="AW141" s="2">
        <v>2.5999999999999999E-2</v>
      </c>
      <c r="AX141" s="2">
        <v>7.68</v>
      </c>
      <c r="AY141" s="2">
        <v>-3.15</v>
      </c>
      <c r="AZ141" s="2">
        <v>1E-3</v>
      </c>
      <c r="BA141" s="2">
        <v>5.0999999999999996</v>
      </c>
    </row>
    <row r="142" spans="1:53" x14ac:dyDescent="0.3">
      <c r="A142" s="1">
        <v>139</v>
      </c>
      <c r="B142" s="17">
        <v>8.723876953125</v>
      </c>
      <c r="C142" s="17">
        <v>8.6942424774169904</v>
      </c>
      <c r="D142" s="17">
        <v>1.78442430496216</v>
      </c>
      <c r="E142" s="17">
        <v>2.2076876163482702</v>
      </c>
      <c r="F142" s="17">
        <v>1.26762819290161</v>
      </c>
      <c r="G142" s="30">
        <v>0.104930512607098</v>
      </c>
      <c r="H142" s="30">
        <v>8.9769937098026303E-2</v>
      </c>
      <c r="I142" s="30">
        <v>9.4017848968505895</v>
      </c>
      <c r="J142" s="3">
        <v>9.3000000000000007</v>
      </c>
      <c r="K142" s="23">
        <v>1016.5</v>
      </c>
      <c r="L142" s="3">
        <v>0</v>
      </c>
      <c r="M142" s="3">
        <v>1.7</v>
      </c>
      <c r="N142" s="3">
        <v>0.77</v>
      </c>
      <c r="O142" s="3">
        <v>231.3</v>
      </c>
      <c r="P142" s="3">
        <v>1.4</v>
      </c>
      <c r="Q142" s="5">
        <v>6.25E-2</v>
      </c>
      <c r="R142" s="3">
        <v>16.44230769</v>
      </c>
      <c r="S142" s="16">
        <v>2.9239000000000002</v>
      </c>
      <c r="T142" s="16">
        <v>2.9241000000000001</v>
      </c>
      <c r="U142" s="16">
        <v>2.9249999999999998</v>
      </c>
      <c r="V142" s="16">
        <v>2.9241999999999999</v>
      </c>
      <c r="W142" s="6">
        <v>3.5000000000000003E-2</v>
      </c>
      <c r="X142" s="7">
        <v>0</v>
      </c>
      <c r="Y142" s="7">
        <v>28.1861</v>
      </c>
      <c r="Z142" s="7">
        <v>3.7048999999999999</v>
      </c>
      <c r="AA142" s="7">
        <v>1.3003</v>
      </c>
      <c r="AB142" s="7">
        <v>0.97119999999999995</v>
      </c>
      <c r="AC142" s="7">
        <v>9.1999999999999998E-2</v>
      </c>
      <c r="AD142" s="8">
        <v>3</v>
      </c>
      <c r="AE142" s="9">
        <v>18.718461538461536</v>
      </c>
      <c r="AF142" s="19">
        <v>1.4402076923076923</v>
      </c>
      <c r="AG142" s="19">
        <v>1.6002307692307691</v>
      </c>
      <c r="AH142" s="19">
        <v>0.96013846153846161</v>
      </c>
      <c r="AI142" s="19">
        <v>9.3507692307692292E-2</v>
      </c>
      <c r="AJ142" s="19">
        <v>6.2338461538461537E-2</v>
      </c>
      <c r="AK142" s="8">
        <v>10.977692307692308</v>
      </c>
      <c r="AL142" s="31">
        <v>0</v>
      </c>
      <c r="AM142" s="34">
        <v>0.5</v>
      </c>
      <c r="AN142" s="34">
        <v>1</v>
      </c>
      <c r="AO142" s="35">
        <v>0.1</v>
      </c>
      <c r="AP142" s="6">
        <v>0</v>
      </c>
      <c r="AQ142" s="26">
        <v>0.5</v>
      </c>
      <c r="AR142" s="26">
        <v>1</v>
      </c>
      <c r="AS142" s="19">
        <v>0.1</v>
      </c>
      <c r="AT142" s="26">
        <v>10.6099081039429</v>
      </c>
      <c r="AU142" s="2">
        <v>2.5999999999999995E-2</v>
      </c>
      <c r="AV142" s="2">
        <v>0.17899999999999999</v>
      </c>
      <c r="AW142" s="2">
        <v>2.5999999999999999E-2</v>
      </c>
      <c r="AX142" s="2">
        <v>7.68</v>
      </c>
      <c r="AY142" s="2">
        <v>-3.15</v>
      </c>
      <c r="AZ142" s="2">
        <v>1E-3</v>
      </c>
      <c r="BA142" s="2">
        <v>5.0999999999999996</v>
      </c>
    </row>
    <row r="143" spans="1:53" x14ac:dyDescent="0.3">
      <c r="A143" s="1">
        <v>140</v>
      </c>
      <c r="B143" s="17">
        <v>14.780595779418899</v>
      </c>
      <c r="C143" s="17">
        <v>10.6854333877563</v>
      </c>
      <c r="D143" s="17">
        <v>1.65190553665161</v>
      </c>
      <c r="E143" s="17">
        <v>2.0794970989227299</v>
      </c>
      <c r="F143" s="17">
        <v>1.2199630737304701</v>
      </c>
      <c r="G143" s="30">
        <v>8.6696259677410098E-2</v>
      </c>
      <c r="H143" s="30">
        <v>8.2936182618141202E-2</v>
      </c>
      <c r="I143" s="30">
        <v>9.2743854522705096</v>
      </c>
      <c r="J143" s="3">
        <v>13.5</v>
      </c>
      <c r="K143" s="23">
        <v>1017.1</v>
      </c>
      <c r="L143" s="3">
        <v>0</v>
      </c>
      <c r="M143" s="3">
        <v>2</v>
      </c>
      <c r="N143" s="3">
        <v>0.72</v>
      </c>
      <c r="O143" s="3">
        <v>250.77</v>
      </c>
      <c r="P143" s="3">
        <v>1.8</v>
      </c>
      <c r="Q143" s="5">
        <v>0.6875</v>
      </c>
      <c r="R143" s="3">
        <v>16.930769229999999</v>
      </c>
      <c r="S143" s="16">
        <v>2.9241999999999999</v>
      </c>
      <c r="T143" s="16">
        <v>2.9194</v>
      </c>
      <c r="U143" s="16">
        <v>2.9249000000000001</v>
      </c>
      <c r="V143" s="16">
        <v>2.9241999999999999</v>
      </c>
      <c r="W143" s="6">
        <v>3.5000000000000003E-2</v>
      </c>
      <c r="X143" s="7">
        <v>0</v>
      </c>
      <c r="Y143" s="7">
        <v>32.6248</v>
      </c>
      <c r="Z143" s="7">
        <v>4.2503000000000002</v>
      </c>
      <c r="AA143" s="7">
        <v>1.7382</v>
      </c>
      <c r="AB143" s="7">
        <v>1.2250000000000001</v>
      </c>
      <c r="AC143" s="7">
        <v>0.10920000000000001</v>
      </c>
      <c r="AD143" s="8">
        <v>3</v>
      </c>
      <c r="AE143" s="9">
        <v>21.609230769230766</v>
      </c>
      <c r="AF143" s="19">
        <v>1.3473692307692309</v>
      </c>
      <c r="AG143" s="19">
        <v>1.4970769230769232</v>
      </c>
      <c r="AH143" s="19">
        <v>0.89824615384615392</v>
      </c>
      <c r="AI143" s="19">
        <v>9.4569230769230753E-2</v>
      </c>
      <c r="AJ143" s="19">
        <v>6.3046153846153849E-2</v>
      </c>
      <c r="AK143" s="8">
        <v>11.42923076923077</v>
      </c>
      <c r="AL143" s="31">
        <v>0</v>
      </c>
      <c r="AM143" s="34">
        <v>0.5</v>
      </c>
      <c r="AN143" s="34">
        <v>1</v>
      </c>
      <c r="AO143" s="35">
        <v>0.1</v>
      </c>
      <c r="AP143" s="6">
        <v>0</v>
      </c>
      <c r="AQ143" s="26">
        <v>0.5</v>
      </c>
      <c r="AR143" s="26">
        <v>1</v>
      </c>
      <c r="AS143" s="19">
        <v>0.1</v>
      </c>
      <c r="AT143" s="26">
        <v>10.7647342681885</v>
      </c>
      <c r="AU143" s="2">
        <v>2.5999999999999995E-2</v>
      </c>
      <c r="AV143" s="2">
        <v>0.17899999999999999</v>
      </c>
      <c r="AW143" s="2">
        <v>2.5999999999999999E-2</v>
      </c>
      <c r="AX143" s="2">
        <v>7.68</v>
      </c>
      <c r="AY143" s="2">
        <v>-3.15</v>
      </c>
      <c r="AZ143" s="2">
        <v>1E-3</v>
      </c>
      <c r="BA143" s="2">
        <v>5.0999999999999996</v>
      </c>
    </row>
    <row r="144" spans="1:53" x14ac:dyDescent="0.3">
      <c r="A144" s="1">
        <v>141</v>
      </c>
      <c r="B144" s="17">
        <v>25.093721389770501</v>
      </c>
      <c r="C144" s="17">
        <v>11.9692478179932</v>
      </c>
      <c r="D144" s="17">
        <v>1.55529737472534</v>
      </c>
      <c r="E144" s="17">
        <v>1.9221709966659499</v>
      </c>
      <c r="F144" s="17">
        <v>1.13343501091003</v>
      </c>
      <c r="G144" s="30">
        <v>7.5519911944866194E-2</v>
      </c>
      <c r="H144" s="30">
        <v>6.9272078573703794E-2</v>
      </c>
      <c r="I144" s="30">
        <v>9.8706359863281303</v>
      </c>
      <c r="J144" s="3">
        <v>15.2</v>
      </c>
      <c r="K144" s="23">
        <v>1019.1</v>
      </c>
      <c r="L144" s="3">
        <v>0</v>
      </c>
      <c r="M144" s="3">
        <v>1.6</v>
      </c>
      <c r="N144" s="3">
        <v>0.74</v>
      </c>
      <c r="O144" s="3">
        <v>176.87</v>
      </c>
      <c r="P144" s="3">
        <v>1.7</v>
      </c>
      <c r="Q144" s="5">
        <v>0.4375</v>
      </c>
      <c r="R144" s="3">
        <v>17.419230769999999</v>
      </c>
      <c r="S144" s="16">
        <v>2.9217</v>
      </c>
      <c r="T144" s="16">
        <v>2.9260000000000002</v>
      </c>
      <c r="U144" s="16">
        <v>2.9236</v>
      </c>
      <c r="V144" s="16">
        <v>2.923</v>
      </c>
      <c r="W144" s="6">
        <v>3.5000000000000003E-2</v>
      </c>
      <c r="X144" s="7">
        <v>0</v>
      </c>
      <c r="Y144" s="7">
        <v>11.093999999999999</v>
      </c>
      <c r="Z144" s="7">
        <v>1.6341000000000001</v>
      </c>
      <c r="AA144" s="7">
        <v>0.55510000000000004</v>
      </c>
      <c r="AB144" s="7">
        <v>0.41549999999999998</v>
      </c>
      <c r="AC144" s="7">
        <v>3.8399999999999997E-2</v>
      </c>
      <c r="AD144" s="8">
        <v>3</v>
      </c>
      <c r="AE144" s="9">
        <v>24.499999999999996</v>
      </c>
      <c r="AF144" s="19">
        <v>1.2545307692307692</v>
      </c>
      <c r="AG144" s="19">
        <v>1.3939230769230768</v>
      </c>
      <c r="AH144" s="19">
        <v>0.83635384615384623</v>
      </c>
      <c r="AI144" s="19">
        <v>9.5630769230769214E-2</v>
      </c>
      <c r="AJ144" s="19">
        <v>6.3753846153846161E-2</v>
      </c>
      <c r="AK144" s="8">
        <v>11.880769230769232</v>
      </c>
      <c r="AL144" s="31">
        <v>0</v>
      </c>
      <c r="AM144" s="34">
        <v>0.5</v>
      </c>
      <c r="AN144" s="34">
        <v>1</v>
      </c>
      <c r="AO144" s="35">
        <v>0.1</v>
      </c>
      <c r="AP144" s="6">
        <v>0</v>
      </c>
      <c r="AQ144" s="26">
        <v>0.5</v>
      </c>
      <c r="AR144" s="26">
        <v>1</v>
      </c>
      <c r="AS144" s="19">
        <v>0.1</v>
      </c>
      <c r="AT144" s="26">
        <v>10.982089042663601</v>
      </c>
      <c r="AU144" s="2">
        <v>2.5999999999999995E-2</v>
      </c>
      <c r="AV144" s="2">
        <v>0.17899999999999999</v>
      </c>
      <c r="AW144" s="2">
        <v>2.5999999999999999E-2</v>
      </c>
      <c r="AX144" s="2">
        <v>7.68</v>
      </c>
      <c r="AY144" s="2">
        <v>-3.15</v>
      </c>
      <c r="AZ144" s="2">
        <v>1E-3</v>
      </c>
      <c r="BA144" s="2">
        <v>5.0999999999999996</v>
      </c>
    </row>
    <row r="145" spans="1:53" x14ac:dyDescent="0.3">
      <c r="A145" s="1">
        <v>142</v>
      </c>
      <c r="B145" s="17">
        <v>36.115653991699197</v>
      </c>
      <c r="C145" s="17">
        <v>12.4580488204956</v>
      </c>
      <c r="D145" s="17">
        <v>1.4662110805511499</v>
      </c>
      <c r="E145" s="17">
        <v>1.7548289299011199</v>
      </c>
      <c r="F145" s="17">
        <v>1.0317353010177599</v>
      </c>
      <c r="G145" s="30">
        <v>6.4723178744316101E-2</v>
      </c>
      <c r="H145" s="30">
        <v>5.4101716727018398E-2</v>
      </c>
      <c r="I145" s="30">
        <v>10.570248603820801</v>
      </c>
      <c r="J145" s="3">
        <v>15.8</v>
      </c>
      <c r="K145" s="23">
        <v>1020.2</v>
      </c>
      <c r="L145" s="3">
        <v>0</v>
      </c>
      <c r="M145" s="3">
        <v>1.4</v>
      </c>
      <c r="N145" s="3">
        <v>0.8</v>
      </c>
      <c r="O145" s="3">
        <v>155.38</v>
      </c>
      <c r="P145" s="3">
        <v>1.8</v>
      </c>
      <c r="Q145" s="5">
        <v>0.4375</v>
      </c>
      <c r="R145" s="3">
        <v>17.907692310000002</v>
      </c>
      <c r="S145" s="16">
        <v>2.9297</v>
      </c>
      <c r="T145" s="16">
        <v>2.9283000000000001</v>
      </c>
      <c r="U145" s="16">
        <v>2.9312999999999998</v>
      </c>
      <c r="V145" s="16">
        <v>2.9308000000000001</v>
      </c>
      <c r="W145" s="6">
        <v>3.5000000000000003E-2</v>
      </c>
      <c r="X145" s="7">
        <v>0</v>
      </c>
      <c r="Y145" s="7">
        <v>22.015000000000001</v>
      </c>
      <c r="Z145" s="7">
        <v>3.1027</v>
      </c>
      <c r="AA145" s="7">
        <v>0.56259999999999999</v>
      </c>
      <c r="AB145" s="7">
        <v>0.48180000000000001</v>
      </c>
      <c r="AC145" s="7">
        <v>5.2600000000000001E-2</v>
      </c>
      <c r="AD145" s="8">
        <v>3</v>
      </c>
      <c r="AE145" s="9">
        <v>27.390769230769227</v>
      </c>
      <c r="AF145" s="19">
        <v>1.1616923076923076</v>
      </c>
      <c r="AG145" s="19">
        <v>1.2907692307692309</v>
      </c>
      <c r="AH145" s="19">
        <v>0.77446153846153853</v>
      </c>
      <c r="AI145" s="19">
        <v>9.6692307692307689E-2</v>
      </c>
      <c r="AJ145" s="19">
        <v>6.4461538461538459E-2</v>
      </c>
      <c r="AK145" s="8">
        <v>12.332307692307692</v>
      </c>
      <c r="AL145" s="31">
        <v>0</v>
      </c>
      <c r="AM145" s="34">
        <v>0.5</v>
      </c>
      <c r="AN145" s="34">
        <v>1</v>
      </c>
      <c r="AO145" s="35">
        <v>0.1</v>
      </c>
      <c r="AP145" s="6">
        <v>0</v>
      </c>
      <c r="AQ145" s="26">
        <v>0.5</v>
      </c>
      <c r="AR145" s="26">
        <v>1</v>
      </c>
      <c r="AS145" s="19">
        <v>0.1</v>
      </c>
      <c r="AT145" s="26">
        <v>11.179293632507299</v>
      </c>
      <c r="AU145" s="2">
        <v>2.5999999999999995E-2</v>
      </c>
      <c r="AV145" s="2">
        <v>0.17899999999999999</v>
      </c>
      <c r="AW145" s="2">
        <v>2.5999999999999999E-2</v>
      </c>
      <c r="AX145" s="2">
        <v>7.68</v>
      </c>
      <c r="AY145" s="2">
        <v>-3.15</v>
      </c>
      <c r="AZ145" s="2">
        <v>1E-3</v>
      </c>
      <c r="BA145" s="2">
        <v>5.0999999999999996</v>
      </c>
    </row>
    <row r="146" spans="1:53" x14ac:dyDescent="0.3">
      <c r="A146" s="1">
        <v>143</v>
      </c>
      <c r="B146" s="17">
        <v>43.868537902832003</v>
      </c>
      <c r="C146" s="17">
        <v>13.127165794372599</v>
      </c>
      <c r="D146" s="17">
        <v>1.3894374370575</v>
      </c>
      <c r="E146" s="17">
        <v>1.6157909631729099</v>
      </c>
      <c r="F146" s="17">
        <v>0.93538415431976296</v>
      </c>
      <c r="G146" s="30">
        <v>5.8714602142572403E-2</v>
      </c>
      <c r="H146" s="30">
        <v>4.4659044593572603E-2</v>
      </c>
      <c r="I146" s="30">
        <v>10.9806728363037</v>
      </c>
      <c r="J146" s="3">
        <v>16.5</v>
      </c>
      <c r="K146" s="23">
        <v>1018.6</v>
      </c>
      <c r="L146" s="3">
        <v>0</v>
      </c>
      <c r="M146" s="3">
        <v>2.5</v>
      </c>
      <c r="N146" s="3">
        <v>0.78</v>
      </c>
      <c r="O146" s="3">
        <v>251.28</v>
      </c>
      <c r="P146" s="3">
        <v>1.9</v>
      </c>
      <c r="Q146" s="5">
        <v>0.625</v>
      </c>
      <c r="R146" s="3">
        <v>18.396153850000001</v>
      </c>
      <c r="S146" s="16">
        <v>2.923</v>
      </c>
      <c r="T146" s="16">
        <v>2.9218999999999999</v>
      </c>
      <c r="U146" s="16">
        <v>2.9228000000000001</v>
      </c>
      <c r="V146" s="16">
        <v>2.9222000000000001</v>
      </c>
      <c r="W146" s="6">
        <v>3.5000000000000003E-2</v>
      </c>
      <c r="X146" s="7">
        <v>0</v>
      </c>
      <c r="Y146" s="7">
        <v>6.0049999999999999</v>
      </c>
      <c r="Z146" s="7">
        <v>0.8004</v>
      </c>
      <c r="AA146" s="7">
        <v>0.26490000000000002</v>
      </c>
      <c r="AB146" s="7">
        <v>0.19500000000000001</v>
      </c>
      <c r="AC146" s="7">
        <v>1.8200000000000001E-2</v>
      </c>
      <c r="AD146" s="8">
        <v>3</v>
      </c>
      <c r="AE146" s="9">
        <v>30.281538461538457</v>
      </c>
      <c r="AF146" s="19">
        <v>1.0688538461538462</v>
      </c>
      <c r="AG146" s="19">
        <v>1.1876153846153845</v>
      </c>
      <c r="AH146" s="19">
        <v>0.71256923076923084</v>
      </c>
      <c r="AI146" s="19">
        <v>9.775384615384615E-2</v>
      </c>
      <c r="AJ146" s="19">
        <v>6.5169230769230771E-2</v>
      </c>
      <c r="AK146" s="8">
        <v>12.783846153846154</v>
      </c>
      <c r="AL146" s="31">
        <v>0</v>
      </c>
      <c r="AM146" s="34">
        <v>0.5</v>
      </c>
      <c r="AN146" s="34">
        <v>1</v>
      </c>
      <c r="AO146" s="35">
        <v>0.1</v>
      </c>
      <c r="AP146" s="6">
        <v>0</v>
      </c>
      <c r="AQ146" s="26">
        <v>0.5</v>
      </c>
      <c r="AR146" s="26">
        <v>1</v>
      </c>
      <c r="AS146" s="19">
        <v>0.1</v>
      </c>
      <c r="AT146" s="26">
        <v>11.289098739624</v>
      </c>
      <c r="AU146" s="2">
        <v>2.5999999999999995E-2</v>
      </c>
      <c r="AV146" s="2">
        <v>0.17899999999999999</v>
      </c>
      <c r="AW146" s="2">
        <v>2.5999999999999999E-2</v>
      </c>
      <c r="AX146" s="2">
        <v>7.68</v>
      </c>
      <c r="AY146" s="2">
        <v>-3.15</v>
      </c>
      <c r="AZ146" s="2">
        <v>1E-3</v>
      </c>
      <c r="BA146" s="2">
        <v>5.0999999999999996</v>
      </c>
    </row>
    <row r="147" spans="1:53" x14ac:dyDescent="0.3">
      <c r="A147" s="1">
        <v>144</v>
      </c>
      <c r="B147" s="17">
        <v>50.293838500976598</v>
      </c>
      <c r="C147" s="17">
        <v>13.9906511306763</v>
      </c>
      <c r="D147" s="17">
        <v>1.31791591644287</v>
      </c>
      <c r="E147" s="17">
        <v>1.4938209056854199</v>
      </c>
      <c r="F147" s="17">
        <v>0.84745967388153098</v>
      </c>
      <c r="G147" s="30">
        <v>5.3674422204494497E-2</v>
      </c>
      <c r="H147" s="30">
        <v>3.7790946662426002E-2</v>
      </c>
      <c r="I147" s="30">
        <v>11.2714548110962</v>
      </c>
      <c r="J147" s="3">
        <v>17</v>
      </c>
      <c r="K147" s="23">
        <v>1016</v>
      </c>
      <c r="L147" s="3">
        <v>0</v>
      </c>
      <c r="M147" s="3">
        <v>1.9</v>
      </c>
      <c r="N147" s="3">
        <v>0.78</v>
      </c>
      <c r="O147" s="3">
        <v>215.2</v>
      </c>
      <c r="P147" s="3">
        <v>1.9</v>
      </c>
      <c r="Q147" s="5">
        <v>0.4375</v>
      </c>
      <c r="R147" s="3">
        <v>18.88461538</v>
      </c>
      <c r="S147" s="16">
        <v>2.9251</v>
      </c>
      <c r="T147" s="16">
        <v>2.9146999999999998</v>
      </c>
      <c r="U147" s="16">
        <v>2.9253</v>
      </c>
      <c r="V147" s="16">
        <v>2.9247999999999998</v>
      </c>
      <c r="W147" s="6">
        <v>3.5000000000000003E-2</v>
      </c>
      <c r="X147" s="7">
        <v>0</v>
      </c>
      <c r="Y147" s="7">
        <v>26.874199999999998</v>
      </c>
      <c r="Z147" s="7">
        <v>3.0567000000000002</v>
      </c>
      <c r="AA147" s="7">
        <v>2.1076999999999999</v>
      </c>
      <c r="AB147" s="7">
        <v>1.5364</v>
      </c>
      <c r="AC147" s="7">
        <v>0.1424</v>
      </c>
      <c r="AD147" s="8">
        <v>3</v>
      </c>
      <c r="AE147" s="9">
        <v>33.172307692307683</v>
      </c>
      <c r="AF147" s="19">
        <v>0.97601538461538462</v>
      </c>
      <c r="AG147" s="19">
        <v>1.0844615384615384</v>
      </c>
      <c r="AH147" s="19">
        <v>0.65067692307692315</v>
      </c>
      <c r="AI147" s="19">
        <v>9.881538461538461E-2</v>
      </c>
      <c r="AJ147" s="19">
        <v>6.5876923076923083E-2</v>
      </c>
      <c r="AK147" s="8">
        <v>13.235384615384616</v>
      </c>
      <c r="AL147" s="31">
        <v>0</v>
      </c>
      <c r="AM147" s="34">
        <v>0.5</v>
      </c>
      <c r="AN147" s="34">
        <v>1</v>
      </c>
      <c r="AO147" s="35">
        <v>0.1</v>
      </c>
      <c r="AP147" s="6">
        <v>0</v>
      </c>
      <c r="AQ147" s="26">
        <v>0.5</v>
      </c>
      <c r="AR147" s="26">
        <v>1</v>
      </c>
      <c r="AS147" s="19">
        <v>0.1</v>
      </c>
      <c r="AT147" s="26">
        <v>11.2869415283203</v>
      </c>
      <c r="AU147" s="2">
        <v>2.5999999999999995E-2</v>
      </c>
      <c r="AV147" s="2">
        <v>0.17899999999999999</v>
      </c>
      <c r="AW147" s="2">
        <v>2.5999999999999999E-2</v>
      </c>
      <c r="AX147" s="2">
        <v>7.68</v>
      </c>
      <c r="AY147" s="2">
        <v>-3.15</v>
      </c>
      <c r="AZ147" s="2">
        <v>1E-3</v>
      </c>
      <c r="BA147" s="2">
        <v>5.0999999999999996</v>
      </c>
    </row>
    <row r="148" spans="1:53" x14ac:dyDescent="0.3">
      <c r="A148" s="1">
        <v>145</v>
      </c>
      <c r="B148" s="17">
        <v>57.546104431152301</v>
      </c>
      <c r="C148" s="17">
        <v>15.0449075698853</v>
      </c>
      <c r="D148" s="17">
        <v>1.2424353361129801</v>
      </c>
      <c r="E148" s="17">
        <v>1.3622295856475799</v>
      </c>
      <c r="F148" s="17">
        <v>0.75621306896209695</v>
      </c>
      <c r="G148" s="30">
        <v>4.7242678701877601E-2</v>
      </c>
      <c r="H148" s="30">
        <v>2.9650291427969901E-2</v>
      </c>
      <c r="I148" s="30">
        <v>11.5409021377563</v>
      </c>
      <c r="J148" s="3">
        <v>18.899999999999999</v>
      </c>
      <c r="K148" s="23">
        <v>1013.2</v>
      </c>
      <c r="L148" s="3">
        <v>0</v>
      </c>
      <c r="M148" s="3">
        <v>3.1</v>
      </c>
      <c r="N148" s="3">
        <v>0.67</v>
      </c>
      <c r="O148" s="3">
        <v>260.27</v>
      </c>
      <c r="P148" s="3">
        <v>2.5</v>
      </c>
      <c r="Q148" s="5">
        <v>0.4375</v>
      </c>
      <c r="R148" s="3">
        <v>19.373076919999999</v>
      </c>
      <c r="S148" s="16">
        <v>2.9279999999999999</v>
      </c>
      <c r="T148" s="16">
        <v>2.9302999999999999</v>
      </c>
      <c r="U148" s="16">
        <v>2.9281000000000001</v>
      </c>
      <c r="V148" s="16">
        <v>2.9277000000000002</v>
      </c>
      <c r="W148" s="6">
        <v>3.5000000000000003E-2</v>
      </c>
      <c r="X148" s="7">
        <v>0</v>
      </c>
      <c r="Y148" s="7">
        <v>38.358499999999999</v>
      </c>
      <c r="Z148" s="7">
        <v>5.6014999999999997</v>
      </c>
      <c r="AA148" s="7">
        <v>1.4936</v>
      </c>
      <c r="AB148" s="7">
        <v>1.1757</v>
      </c>
      <c r="AC148" s="7">
        <v>0.1134</v>
      </c>
      <c r="AD148" s="8">
        <v>3</v>
      </c>
      <c r="AE148" s="9">
        <v>36.06307692307692</v>
      </c>
      <c r="AF148" s="19">
        <v>0.88317692307692308</v>
      </c>
      <c r="AG148" s="19">
        <v>0.98130769230769221</v>
      </c>
      <c r="AH148" s="19">
        <v>0.58878461538461546</v>
      </c>
      <c r="AI148" s="19">
        <v>9.9876923076923044E-2</v>
      </c>
      <c r="AJ148" s="19">
        <v>6.6584615384615395E-2</v>
      </c>
      <c r="AK148" s="8">
        <v>13.686923076923076</v>
      </c>
      <c r="AL148" s="31">
        <v>0</v>
      </c>
      <c r="AM148" s="34">
        <v>0.5</v>
      </c>
      <c r="AN148" s="34">
        <v>1</v>
      </c>
      <c r="AO148" s="35">
        <v>0.1</v>
      </c>
      <c r="AP148" s="6">
        <v>0</v>
      </c>
      <c r="AQ148" s="26">
        <v>0.5</v>
      </c>
      <c r="AR148" s="26">
        <v>1</v>
      </c>
      <c r="AS148" s="19">
        <v>0.1</v>
      </c>
      <c r="AT148" s="26">
        <v>11.229479789733899</v>
      </c>
      <c r="AU148" s="2">
        <v>2.5999999999999995E-2</v>
      </c>
      <c r="AV148" s="2">
        <v>0.17899999999999999</v>
      </c>
      <c r="AW148" s="2">
        <v>2.5999999999999999E-2</v>
      </c>
      <c r="AX148" s="2">
        <v>7.68</v>
      </c>
      <c r="AY148" s="2">
        <v>-3.15</v>
      </c>
      <c r="AZ148" s="2">
        <v>1E-3</v>
      </c>
      <c r="BA148" s="2">
        <v>5.0999999999999996</v>
      </c>
    </row>
    <row r="149" spans="1:53" x14ac:dyDescent="0.3">
      <c r="A149" s="1">
        <v>146</v>
      </c>
      <c r="B149" s="17">
        <v>65.3475341796875</v>
      </c>
      <c r="C149" s="17">
        <v>16.2298393249512</v>
      </c>
      <c r="D149" s="17">
        <v>1.16650831699371</v>
      </c>
      <c r="E149" s="17">
        <v>1.22435283660889</v>
      </c>
      <c r="F149" s="17">
        <v>0.66220140457153298</v>
      </c>
      <c r="G149" s="30">
        <v>3.73773761093616E-2</v>
      </c>
      <c r="H149" s="30">
        <v>2.0390352234244302E-2</v>
      </c>
      <c r="I149" s="30">
        <v>11.5808553695679</v>
      </c>
      <c r="J149" s="3">
        <v>18.899999999999999</v>
      </c>
      <c r="K149" s="23">
        <v>1014.5</v>
      </c>
      <c r="L149" s="3">
        <v>0</v>
      </c>
      <c r="M149" s="3">
        <v>2.9</v>
      </c>
      <c r="N149" s="3">
        <v>0.73</v>
      </c>
      <c r="O149" s="3">
        <v>223.26</v>
      </c>
      <c r="P149" s="3">
        <v>2.2999999999999998</v>
      </c>
      <c r="Q149" s="5">
        <v>0.375</v>
      </c>
      <c r="R149" s="3">
        <v>19.861538459999998</v>
      </c>
      <c r="S149" s="16">
        <v>2.9251999999999998</v>
      </c>
      <c r="T149" s="16">
        <v>2.9205999999999999</v>
      </c>
      <c r="U149" s="16">
        <v>2.9262999999999999</v>
      </c>
      <c r="V149" s="16">
        <v>2.9258999999999999</v>
      </c>
      <c r="W149" s="6">
        <v>3.5000000000000003E-2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8">
        <v>3</v>
      </c>
      <c r="AE149" s="9">
        <v>38.95384615384615</v>
      </c>
      <c r="AF149" s="19">
        <v>0.79033846153846143</v>
      </c>
      <c r="AG149" s="19">
        <v>0.87815384615384606</v>
      </c>
      <c r="AH149" s="19">
        <v>0.52689230769230777</v>
      </c>
      <c r="AI149" s="19">
        <v>0.10093846153846152</v>
      </c>
      <c r="AJ149" s="19">
        <v>6.7292307692307693E-2</v>
      </c>
      <c r="AK149" s="8">
        <v>14.138461538461538</v>
      </c>
      <c r="AL149" s="31">
        <v>0</v>
      </c>
      <c r="AM149" s="34">
        <v>0.5</v>
      </c>
      <c r="AN149" s="34">
        <v>1</v>
      </c>
      <c r="AO149" s="35">
        <v>0.1</v>
      </c>
      <c r="AP149" s="6">
        <v>0</v>
      </c>
      <c r="AQ149" s="26">
        <v>0.5</v>
      </c>
      <c r="AR149" s="26">
        <v>1</v>
      </c>
      <c r="AS149" s="19">
        <v>0.1</v>
      </c>
      <c r="AT149" s="26">
        <v>11.090178489685099</v>
      </c>
      <c r="AU149" s="2">
        <v>2.5999999999999995E-2</v>
      </c>
      <c r="AV149" s="2">
        <v>0.17899999999999999</v>
      </c>
      <c r="AW149" s="2">
        <v>2.5999999999999999E-2</v>
      </c>
      <c r="AX149" s="2">
        <v>7.68</v>
      </c>
      <c r="AY149" s="2">
        <v>-3.15</v>
      </c>
      <c r="AZ149" s="2">
        <v>1E-3</v>
      </c>
      <c r="BA149" s="2">
        <v>5.0999999999999996</v>
      </c>
    </row>
    <row r="150" spans="1:53" x14ac:dyDescent="0.3">
      <c r="A150" s="1">
        <v>147</v>
      </c>
      <c r="B150" s="17">
        <v>70.434532165527301</v>
      </c>
      <c r="C150" s="17">
        <v>16.554731369018601</v>
      </c>
      <c r="D150" s="17">
        <v>1.0994682312011701</v>
      </c>
      <c r="E150" s="17">
        <v>1.1164920330047601</v>
      </c>
      <c r="F150" s="17">
        <v>0.585393786430359</v>
      </c>
      <c r="G150" s="30">
        <v>2.9325667768716802E-2</v>
      </c>
      <c r="H150" s="30">
        <v>1.59357637166977E-2</v>
      </c>
      <c r="I150" s="30">
        <v>11.319206237793001</v>
      </c>
      <c r="J150" s="3">
        <v>19</v>
      </c>
      <c r="K150" s="23">
        <v>1017.8</v>
      </c>
      <c r="L150" s="3">
        <v>0</v>
      </c>
      <c r="M150" s="3">
        <v>3.3</v>
      </c>
      <c r="N150" s="3">
        <v>0.79</v>
      </c>
      <c r="O150" s="3">
        <v>253.77</v>
      </c>
      <c r="P150" s="3">
        <v>4</v>
      </c>
      <c r="Q150" s="5">
        <v>0.375</v>
      </c>
      <c r="R150" s="3">
        <v>20.350000000000001</v>
      </c>
      <c r="S150" s="16">
        <v>2.9260000000000002</v>
      </c>
      <c r="T150" s="16">
        <v>2.9281999999999999</v>
      </c>
      <c r="U150" s="16">
        <v>2.9268000000000001</v>
      </c>
      <c r="V150" s="16">
        <v>2.9268999999999998</v>
      </c>
      <c r="W150" s="6">
        <v>3.5000000000000003E-2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8">
        <v>3</v>
      </c>
      <c r="AE150" s="9">
        <v>41.844615384615381</v>
      </c>
      <c r="AF150" s="19">
        <v>0.69750000000000001</v>
      </c>
      <c r="AG150" s="19">
        <v>0.77500000000000002</v>
      </c>
      <c r="AH150" s="19">
        <v>0.46500000000000002</v>
      </c>
      <c r="AI150" s="19">
        <v>0.10199999999999998</v>
      </c>
      <c r="AJ150" s="19">
        <v>6.8000000000000005E-2</v>
      </c>
      <c r="AK150" s="8">
        <v>14.59</v>
      </c>
      <c r="AL150" s="31">
        <v>0</v>
      </c>
      <c r="AM150" s="34">
        <v>0.5</v>
      </c>
      <c r="AN150" s="34">
        <v>1</v>
      </c>
      <c r="AO150" s="35">
        <v>0.1</v>
      </c>
      <c r="AP150" s="6">
        <v>0</v>
      </c>
      <c r="AQ150" s="26">
        <v>0.5</v>
      </c>
      <c r="AR150" s="26">
        <v>1</v>
      </c>
      <c r="AS150" s="19">
        <v>0.1</v>
      </c>
      <c r="AT150" s="26">
        <v>10.972804069519</v>
      </c>
      <c r="AU150" s="2">
        <v>2.5999999999999995E-2</v>
      </c>
      <c r="AV150" s="2">
        <v>0.17899999999999999</v>
      </c>
      <c r="AW150" s="2">
        <v>2.5999999999999999E-2</v>
      </c>
      <c r="AX150" s="2">
        <v>7.68</v>
      </c>
      <c r="AY150" s="2">
        <v>-3.15</v>
      </c>
      <c r="AZ150" s="2">
        <v>1E-3</v>
      </c>
      <c r="BA150" s="2">
        <v>5.0999999999999996</v>
      </c>
    </row>
    <row r="151" spans="1:53" x14ac:dyDescent="0.3">
      <c r="A151" s="1">
        <v>148</v>
      </c>
      <c r="B151" s="17">
        <v>73.792472839355497</v>
      </c>
      <c r="C151" s="17">
        <v>16.432126998901399</v>
      </c>
      <c r="D151" s="17">
        <v>1.0287389755248999</v>
      </c>
      <c r="E151" s="17">
        <v>1.0142970085144001</v>
      </c>
      <c r="F151" s="17">
        <v>0.51184421777725198</v>
      </c>
      <c r="G151" s="30">
        <v>2.4942602962255499E-2</v>
      </c>
      <c r="H151" s="30">
        <v>1.4626778662204701E-2</v>
      </c>
      <c r="I151" s="30">
        <v>11.116294860839799</v>
      </c>
      <c r="J151" s="3">
        <v>17.399999999999999</v>
      </c>
      <c r="K151" s="23">
        <v>1015.6</v>
      </c>
      <c r="L151" s="3">
        <v>0</v>
      </c>
      <c r="M151" s="3">
        <v>4</v>
      </c>
      <c r="N151" s="3">
        <v>0.73</v>
      </c>
      <c r="O151" s="3">
        <v>232.95</v>
      </c>
      <c r="P151" s="3">
        <v>2.9</v>
      </c>
      <c r="Q151" s="5">
        <v>0.375</v>
      </c>
      <c r="R151" s="3">
        <v>20.194117649999999</v>
      </c>
      <c r="S151" s="16">
        <v>2.9359999999999999</v>
      </c>
      <c r="T151" s="16">
        <v>2.9407000000000001</v>
      </c>
      <c r="U151" s="16">
        <v>2.9375</v>
      </c>
      <c r="V151" s="16">
        <v>2.9371999999999998</v>
      </c>
      <c r="W151" s="6">
        <v>3.5000000000000003E-2</v>
      </c>
      <c r="X151" s="7">
        <v>0</v>
      </c>
      <c r="Y151" s="7">
        <v>75.008499999999998</v>
      </c>
      <c r="Z151" s="7">
        <v>11.93</v>
      </c>
      <c r="AA151" s="7">
        <v>2.0099</v>
      </c>
      <c r="AB151" s="7">
        <v>1.8354999999999999</v>
      </c>
      <c r="AC151" s="7">
        <v>0.19309999999999999</v>
      </c>
      <c r="AD151" s="8">
        <v>3</v>
      </c>
      <c r="AE151" s="9">
        <v>39.72253393665158</v>
      </c>
      <c r="AF151" s="19">
        <v>0.72968823529411764</v>
      </c>
      <c r="AG151" s="19">
        <v>0.81076470588235294</v>
      </c>
      <c r="AH151" s="19">
        <v>0.48645882352941178</v>
      </c>
      <c r="AI151" s="19">
        <v>0.10131176470588232</v>
      </c>
      <c r="AJ151" s="19">
        <v>6.7541176470588243E-2</v>
      </c>
      <c r="AK151" s="8">
        <v>14.164705882352941</v>
      </c>
      <c r="AL151" s="31">
        <v>0</v>
      </c>
      <c r="AM151" s="34">
        <v>0.5</v>
      </c>
      <c r="AN151" s="34">
        <v>1</v>
      </c>
      <c r="AO151" s="35">
        <v>0.1</v>
      </c>
      <c r="AP151" s="6">
        <v>0</v>
      </c>
      <c r="AQ151" s="26">
        <v>0.5</v>
      </c>
      <c r="AR151" s="26">
        <v>1</v>
      </c>
      <c r="AS151" s="19">
        <v>0.1</v>
      </c>
      <c r="AT151" s="26">
        <v>10.951209068298301</v>
      </c>
      <c r="AU151" s="2">
        <v>2.5999999999999995E-2</v>
      </c>
      <c r="AV151" s="2">
        <v>0.17899999999999999</v>
      </c>
      <c r="AW151" s="2">
        <v>2.5999999999999999E-2</v>
      </c>
      <c r="AX151" s="2">
        <v>7.68</v>
      </c>
      <c r="AY151" s="2">
        <v>-3.15</v>
      </c>
      <c r="AZ151" s="2">
        <v>1E-3</v>
      </c>
      <c r="BA151" s="2">
        <v>5.0999999999999996</v>
      </c>
    </row>
    <row r="152" spans="1:53" x14ac:dyDescent="0.3">
      <c r="A152" s="1">
        <v>149</v>
      </c>
      <c r="B152" s="17">
        <v>76.6402587890625</v>
      </c>
      <c r="C152" s="17">
        <v>16.780004501342798</v>
      </c>
      <c r="D152" s="17">
        <v>0.95562690496444702</v>
      </c>
      <c r="E152" s="17">
        <v>0.91165596246719405</v>
      </c>
      <c r="F152" s="17">
        <v>0.43927901983261097</v>
      </c>
      <c r="G152" s="30">
        <v>2.2631824016571E-2</v>
      </c>
      <c r="H152" s="30">
        <v>1.4187244698405301E-2</v>
      </c>
      <c r="I152" s="30">
        <v>11.0827836990356</v>
      </c>
      <c r="J152" s="3">
        <v>20.9</v>
      </c>
      <c r="K152" s="23">
        <v>1011.2</v>
      </c>
      <c r="L152" s="3">
        <v>0</v>
      </c>
      <c r="M152" s="3">
        <v>2.7</v>
      </c>
      <c r="N152" s="3">
        <v>0.67</v>
      </c>
      <c r="O152" s="3">
        <v>227.97</v>
      </c>
      <c r="P152" s="3">
        <v>2.1</v>
      </c>
      <c r="Q152" s="5">
        <v>0.375</v>
      </c>
      <c r="R152" s="3">
        <v>20.038235289999999</v>
      </c>
      <c r="S152" s="16">
        <v>2.9285000000000001</v>
      </c>
      <c r="T152" s="16">
        <v>2.9298999999999999</v>
      </c>
      <c r="U152" s="16">
        <v>2.9304000000000001</v>
      </c>
      <c r="V152" s="16">
        <v>2.9298999999999999</v>
      </c>
      <c r="W152" s="6">
        <v>3.5000000000000003E-2</v>
      </c>
      <c r="X152" s="7">
        <v>0</v>
      </c>
      <c r="Y152" s="7">
        <v>29.387499999999999</v>
      </c>
      <c r="Z152" s="7">
        <v>4.6748000000000003</v>
      </c>
      <c r="AA152" s="7">
        <v>0.78739999999999999</v>
      </c>
      <c r="AB152" s="7">
        <v>0.71909999999999996</v>
      </c>
      <c r="AC152" s="7">
        <v>7.5700000000000003E-2</v>
      </c>
      <c r="AD152" s="8">
        <f>3-2.5/15*(A152-148)</f>
        <v>2.8333333333333335</v>
      </c>
      <c r="AE152" s="9">
        <v>37.600452488687779</v>
      </c>
      <c r="AF152" s="19">
        <v>0.76187647058823527</v>
      </c>
      <c r="AG152" s="19">
        <v>0.84652941176470586</v>
      </c>
      <c r="AH152" s="19">
        <v>0.50791764705882358</v>
      </c>
      <c r="AI152" s="19">
        <v>0.10062352941176468</v>
      </c>
      <c r="AJ152" s="19">
        <v>6.7082352941176468E-2</v>
      </c>
      <c r="AK152" s="8">
        <v>13.739411764705881</v>
      </c>
      <c r="AL152" s="31">
        <v>0</v>
      </c>
      <c r="AM152" s="34">
        <v>0.5</v>
      </c>
      <c r="AN152" s="34">
        <v>1</v>
      </c>
      <c r="AO152" s="35">
        <v>0.1</v>
      </c>
      <c r="AP152" s="6">
        <v>0</v>
      </c>
      <c r="AQ152" s="26">
        <v>0.5</v>
      </c>
      <c r="AR152" s="26">
        <v>1</v>
      </c>
      <c r="AS152" s="19">
        <v>0.1</v>
      </c>
      <c r="AT152" s="26">
        <v>10.996575355529799</v>
      </c>
      <c r="AU152" s="2">
        <v>2.5999999999999995E-2</v>
      </c>
      <c r="AV152" s="2">
        <v>0.17899999999999999</v>
      </c>
      <c r="AW152" s="2">
        <v>2.5999999999999999E-2</v>
      </c>
      <c r="AX152" s="2">
        <v>7.68</v>
      </c>
      <c r="AY152" s="2">
        <v>-3.15</v>
      </c>
      <c r="AZ152" s="2">
        <v>1E-3</v>
      </c>
      <c r="BA152" s="2">
        <v>5.0999999999999996</v>
      </c>
    </row>
    <row r="153" spans="1:53" x14ac:dyDescent="0.3">
      <c r="A153" s="1">
        <v>150</v>
      </c>
      <c r="B153" s="17">
        <v>79.517097473144503</v>
      </c>
      <c r="C153" s="17">
        <v>16.918369293212901</v>
      </c>
      <c r="D153" s="17">
        <v>0.89459747076034501</v>
      </c>
      <c r="E153" s="17">
        <v>0.82244682312011697</v>
      </c>
      <c r="F153" s="17">
        <v>0.37600067257881198</v>
      </c>
      <c r="G153" s="30">
        <v>2.02192813158035E-2</v>
      </c>
      <c r="H153" s="30">
        <v>1.34172262623906E-2</v>
      </c>
      <c r="I153" s="30">
        <v>11.024050712585399</v>
      </c>
      <c r="J153" s="3">
        <v>20.2</v>
      </c>
      <c r="K153" s="23">
        <v>1010</v>
      </c>
      <c r="L153" s="3">
        <v>0.9</v>
      </c>
      <c r="M153" s="3">
        <v>1.9</v>
      </c>
      <c r="N153" s="3">
        <v>0.83</v>
      </c>
      <c r="O153" s="3">
        <v>147.66</v>
      </c>
      <c r="P153" s="3">
        <v>2.5</v>
      </c>
      <c r="Q153" s="5">
        <v>0.3125</v>
      </c>
      <c r="R153" s="3">
        <v>19.882352940000001</v>
      </c>
      <c r="S153" s="16">
        <v>2.9213</v>
      </c>
      <c r="T153" s="16">
        <v>2.9157000000000002</v>
      </c>
      <c r="U153" s="16">
        <v>2.9239999999999999</v>
      </c>
      <c r="V153" s="16">
        <v>2.9235000000000002</v>
      </c>
      <c r="W153" s="6">
        <v>3.5000000000000003E-2</v>
      </c>
      <c r="X153" s="7">
        <v>2.8400000000000002E-2</v>
      </c>
      <c r="Y153" s="7">
        <v>64.751599999999996</v>
      </c>
      <c r="Z153" s="7">
        <v>7.8460999999999999</v>
      </c>
      <c r="AA153" s="7">
        <v>2.2595999999999998</v>
      </c>
      <c r="AB153" s="7">
        <v>1.7697000000000001</v>
      </c>
      <c r="AC153" s="7">
        <v>0.15670000000000001</v>
      </c>
      <c r="AD153" s="8">
        <f t="shared" ref="AD153:AD165" si="0">3-2.5/15*(A153-148)</f>
        <v>2.6666666666666665</v>
      </c>
      <c r="AE153" s="9">
        <v>35.478371040723985</v>
      </c>
      <c r="AF153" s="19">
        <v>0.79406470588235289</v>
      </c>
      <c r="AG153" s="19">
        <v>0.8822941176470589</v>
      </c>
      <c r="AH153" s="19">
        <v>0.52937647058823534</v>
      </c>
      <c r="AI153" s="19">
        <v>9.9935294117647053E-2</v>
      </c>
      <c r="AJ153" s="19">
        <v>6.6623529411764706E-2</v>
      </c>
      <c r="AK153" s="8">
        <v>13.314117647058824</v>
      </c>
      <c r="AL153" s="31">
        <v>0</v>
      </c>
      <c r="AM153" s="34">
        <v>0.5</v>
      </c>
      <c r="AN153" s="34">
        <v>1</v>
      </c>
      <c r="AO153" s="35">
        <v>0.1</v>
      </c>
      <c r="AP153" s="6">
        <v>0</v>
      </c>
      <c r="AQ153" s="26">
        <v>0.5</v>
      </c>
      <c r="AR153" s="26">
        <v>1</v>
      </c>
      <c r="AS153" s="19">
        <v>0.1</v>
      </c>
      <c r="AT153" s="26">
        <v>11.019767761230501</v>
      </c>
      <c r="AU153" s="2">
        <v>2.5999999999999995E-2</v>
      </c>
      <c r="AV153" s="2">
        <v>0.17899999999999999</v>
      </c>
      <c r="AW153" s="2">
        <v>2.5999999999999999E-2</v>
      </c>
      <c r="AX153" s="2">
        <v>7.68</v>
      </c>
      <c r="AY153" s="2">
        <v>-3.15</v>
      </c>
      <c r="AZ153" s="2">
        <v>1E-3</v>
      </c>
      <c r="BA153" s="2">
        <v>5.0999999999999996</v>
      </c>
    </row>
    <row r="154" spans="1:53" x14ac:dyDescent="0.3">
      <c r="A154" s="1">
        <v>151</v>
      </c>
      <c r="B154" s="17">
        <v>81.709297180175795</v>
      </c>
      <c r="C154" s="17">
        <v>17.351316452026399</v>
      </c>
      <c r="D154" s="17">
        <v>0.867742419242859</v>
      </c>
      <c r="E154" s="17">
        <v>0.75755590200424205</v>
      </c>
      <c r="F154" s="17">
        <v>0.32579800486564597</v>
      </c>
      <c r="G154" s="30">
        <v>1.9737580791115799E-2</v>
      </c>
      <c r="H154" s="30">
        <v>1.2786515057086899E-2</v>
      </c>
      <c r="I154" s="30">
        <v>10.843274116516101</v>
      </c>
      <c r="J154" s="3">
        <v>22.7</v>
      </c>
      <c r="K154" s="23">
        <v>1009.4</v>
      </c>
      <c r="L154" s="3">
        <v>0</v>
      </c>
      <c r="M154" s="3">
        <v>2.6</v>
      </c>
      <c r="N154" s="3">
        <v>0.75</v>
      </c>
      <c r="O154" s="3">
        <v>251.21</v>
      </c>
      <c r="P154" s="3">
        <v>1.9</v>
      </c>
      <c r="Q154" s="5">
        <v>0.375</v>
      </c>
      <c r="R154" s="3">
        <v>19.726470590000002</v>
      </c>
      <c r="S154" s="16">
        <v>2.9272</v>
      </c>
      <c r="T154" s="16">
        <v>2.9346999999999999</v>
      </c>
      <c r="U154" s="16">
        <v>2.9283999999999999</v>
      </c>
      <c r="V154" s="16">
        <v>2.9279000000000002</v>
      </c>
      <c r="W154" s="6">
        <v>3.5000000000000003E-2</v>
      </c>
      <c r="X154" s="7">
        <v>0</v>
      </c>
      <c r="Y154" s="7">
        <v>29.087900000000001</v>
      </c>
      <c r="Z154" s="7">
        <v>3.4169</v>
      </c>
      <c r="AA154" s="7">
        <v>0.99880000000000002</v>
      </c>
      <c r="AB154" s="7">
        <v>0.77149999999999996</v>
      </c>
      <c r="AC154" s="7">
        <v>6.7900000000000002E-2</v>
      </c>
      <c r="AD154" s="8">
        <f t="shared" si="0"/>
        <v>2.5</v>
      </c>
      <c r="AE154" s="9">
        <v>33.356289592760177</v>
      </c>
      <c r="AF154" s="19">
        <v>0.82625294117647052</v>
      </c>
      <c r="AG154" s="19">
        <v>0.91805882352941182</v>
      </c>
      <c r="AH154" s="19">
        <v>0.55083529411764709</v>
      </c>
      <c r="AI154" s="19">
        <v>9.9247058823529397E-2</v>
      </c>
      <c r="AJ154" s="19">
        <v>6.6164705882352945E-2</v>
      </c>
      <c r="AK154" s="8">
        <v>12.888823529411765</v>
      </c>
      <c r="AL154" s="31">
        <v>0</v>
      </c>
      <c r="AM154" s="34">
        <v>0.5</v>
      </c>
      <c r="AN154" s="34">
        <v>1</v>
      </c>
      <c r="AO154" s="35">
        <v>0.1</v>
      </c>
      <c r="AP154" s="6">
        <v>0</v>
      </c>
      <c r="AQ154" s="26">
        <v>0.5</v>
      </c>
      <c r="AR154" s="26">
        <v>1</v>
      </c>
      <c r="AS154" s="19">
        <v>0.1</v>
      </c>
      <c r="AT154" s="26">
        <v>11.0034084320068</v>
      </c>
      <c r="AU154" s="2">
        <v>2.5999999999999995E-2</v>
      </c>
      <c r="AV154" s="2">
        <v>0.17899999999999999</v>
      </c>
      <c r="AW154" s="2">
        <v>2.5999999999999999E-2</v>
      </c>
      <c r="AX154" s="2">
        <v>7.68</v>
      </c>
      <c r="AY154" s="2">
        <v>-3.15</v>
      </c>
      <c r="AZ154" s="2">
        <v>1E-3</v>
      </c>
      <c r="BA154" s="2">
        <v>5.0999999999999996</v>
      </c>
    </row>
    <row r="155" spans="1:53" x14ac:dyDescent="0.3">
      <c r="A155" s="1">
        <v>152</v>
      </c>
      <c r="B155" s="17">
        <v>82.809844970703097</v>
      </c>
      <c r="C155" s="17">
        <v>16.6061496734619</v>
      </c>
      <c r="D155" s="17">
        <v>0.85387766361236594</v>
      </c>
      <c r="E155" s="17">
        <v>0.73015201091766402</v>
      </c>
      <c r="F155" s="17">
        <v>0.30324837565422103</v>
      </c>
      <c r="G155" s="30">
        <v>1.64632182568312E-2</v>
      </c>
      <c r="H155" s="30">
        <v>1.21364938095212E-2</v>
      </c>
      <c r="I155" s="30">
        <v>10.6084203720093</v>
      </c>
      <c r="J155" s="3">
        <v>14.8</v>
      </c>
      <c r="K155" s="23">
        <v>1014</v>
      </c>
      <c r="L155" s="3">
        <v>0</v>
      </c>
      <c r="M155" s="3">
        <v>2.9</v>
      </c>
      <c r="N155" s="3">
        <v>0.86</v>
      </c>
      <c r="O155" s="3">
        <v>28.8</v>
      </c>
      <c r="P155" s="3">
        <v>2.4</v>
      </c>
      <c r="Q155" s="5">
        <v>6.25E-2</v>
      </c>
      <c r="R155" s="3">
        <v>19.570588239999999</v>
      </c>
      <c r="S155" s="16">
        <v>2.9369000000000001</v>
      </c>
      <c r="T155" s="16">
        <v>2.9407000000000001</v>
      </c>
      <c r="U155" s="16">
        <v>2.9388999999999998</v>
      </c>
      <c r="V155" s="16">
        <v>2.9380999999999999</v>
      </c>
      <c r="W155" s="6">
        <v>3.5000000000000003E-2</v>
      </c>
      <c r="X155" s="7">
        <v>0</v>
      </c>
      <c r="Y155" s="7">
        <v>23.0031</v>
      </c>
      <c r="Z155" s="7">
        <v>2.6131000000000002</v>
      </c>
      <c r="AA155" s="7">
        <v>0.7349</v>
      </c>
      <c r="AB155" s="7">
        <v>0.56820000000000004</v>
      </c>
      <c r="AC155" s="7">
        <v>4.7899999999999998E-2</v>
      </c>
      <c r="AD155" s="8">
        <f t="shared" si="0"/>
        <v>2.3333333333333335</v>
      </c>
      <c r="AE155" s="9">
        <v>31.234208144796376</v>
      </c>
      <c r="AF155" s="19">
        <v>0.85844117647058815</v>
      </c>
      <c r="AG155" s="19">
        <v>0.95382352941176474</v>
      </c>
      <c r="AH155" s="19">
        <v>0.57229411764705884</v>
      </c>
      <c r="AI155" s="19">
        <v>9.855882352941174E-2</v>
      </c>
      <c r="AJ155" s="19">
        <v>6.5705882352941183E-2</v>
      </c>
      <c r="AK155" s="8">
        <v>12.463529411764705</v>
      </c>
      <c r="AL155" s="31">
        <v>0</v>
      </c>
      <c r="AM155" s="34">
        <v>0.5</v>
      </c>
      <c r="AN155" s="34">
        <v>1</v>
      </c>
      <c r="AO155" s="35">
        <v>0.1</v>
      </c>
      <c r="AP155" s="6">
        <v>0</v>
      </c>
      <c r="AQ155" s="26">
        <v>0.5</v>
      </c>
      <c r="AR155" s="26">
        <v>1</v>
      </c>
      <c r="AS155" s="19">
        <v>0.1</v>
      </c>
      <c r="AT155" s="26">
        <v>10.927544593811</v>
      </c>
      <c r="AU155" s="2">
        <v>2.5999999999999995E-2</v>
      </c>
      <c r="AV155" s="2">
        <v>0.17899999999999999</v>
      </c>
      <c r="AW155" s="2">
        <v>2.5999999999999999E-2</v>
      </c>
      <c r="AX155" s="2">
        <v>7.68</v>
      </c>
      <c r="AY155" s="2">
        <v>-3.15</v>
      </c>
      <c r="AZ155" s="2">
        <v>1E-3</v>
      </c>
      <c r="BA155" s="2">
        <v>5.0999999999999996</v>
      </c>
    </row>
    <row r="156" spans="1:53" x14ac:dyDescent="0.3">
      <c r="A156" s="1">
        <v>153</v>
      </c>
      <c r="B156" s="17">
        <v>77.9586181640625</v>
      </c>
      <c r="C156" s="17">
        <v>11.7054224014282</v>
      </c>
      <c r="D156" s="17">
        <v>0.86224126815795898</v>
      </c>
      <c r="E156" s="17">
        <v>0.75862103700637795</v>
      </c>
      <c r="F156" s="17">
        <v>0.31129345297813399</v>
      </c>
      <c r="G156" s="30">
        <v>1.9304327666759501E-2</v>
      </c>
      <c r="H156" s="30">
        <v>1.68759860098362E-2</v>
      </c>
      <c r="I156" s="30">
        <v>10.18479347229</v>
      </c>
      <c r="J156" s="3">
        <v>11</v>
      </c>
      <c r="K156" s="23">
        <v>1013.4</v>
      </c>
      <c r="L156" s="3">
        <v>18.3</v>
      </c>
      <c r="M156" s="3">
        <v>1.9</v>
      </c>
      <c r="N156" s="3">
        <v>0.9</v>
      </c>
      <c r="O156" s="3">
        <v>26.57</v>
      </c>
      <c r="P156" s="3">
        <v>3.2</v>
      </c>
      <c r="Q156" s="5">
        <v>0</v>
      </c>
      <c r="R156" s="3">
        <v>19.41470588</v>
      </c>
      <c r="S156" s="16">
        <v>2.9159999999999999</v>
      </c>
      <c r="T156" s="16">
        <v>2.9155000000000002</v>
      </c>
      <c r="U156" s="16">
        <v>2.9155000000000002</v>
      </c>
      <c r="V156" s="16">
        <v>2.9142999999999999</v>
      </c>
      <c r="W156" s="6">
        <v>3.5000000000000003E-2</v>
      </c>
      <c r="X156" s="7">
        <v>0.82930000000000004</v>
      </c>
      <c r="Y156" s="7">
        <v>42.204799999999999</v>
      </c>
      <c r="Z156" s="7">
        <v>5.7763</v>
      </c>
      <c r="AA156" s="7">
        <v>1.9014</v>
      </c>
      <c r="AB156" s="7">
        <v>1.2245999999999999</v>
      </c>
      <c r="AC156" s="7">
        <v>0.1431</v>
      </c>
      <c r="AD156" s="8">
        <f t="shared" si="0"/>
        <v>2.166666666666667</v>
      </c>
      <c r="AE156" s="9">
        <v>29.112126696832579</v>
      </c>
      <c r="AF156" s="19">
        <v>0.89062941176470589</v>
      </c>
      <c r="AG156" s="19">
        <v>0.98958823529411766</v>
      </c>
      <c r="AH156" s="19">
        <v>0.59375294117647059</v>
      </c>
      <c r="AI156" s="19">
        <v>9.7870588235294098E-2</v>
      </c>
      <c r="AJ156" s="19">
        <v>6.5247058823529408E-2</v>
      </c>
      <c r="AK156" s="8">
        <v>12.038235294117648</v>
      </c>
      <c r="AL156" s="31">
        <v>0</v>
      </c>
      <c r="AM156" s="34">
        <v>0.5</v>
      </c>
      <c r="AN156" s="34">
        <v>1</v>
      </c>
      <c r="AO156" s="35">
        <v>0.1</v>
      </c>
      <c r="AP156" s="6">
        <v>0</v>
      </c>
      <c r="AQ156" s="26">
        <v>0.5</v>
      </c>
      <c r="AR156" s="26">
        <v>1</v>
      </c>
      <c r="AS156" s="19">
        <v>0.1</v>
      </c>
      <c r="AT156" s="26">
        <v>9.8154573440551793</v>
      </c>
      <c r="AU156" s="2">
        <v>2.5999999999999995E-2</v>
      </c>
      <c r="AV156" s="2">
        <v>0.17899999999999999</v>
      </c>
      <c r="AW156" s="2">
        <v>2.5999999999999999E-2</v>
      </c>
      <c r="AX156" s="2">
        <v>7.68</v>
      </c>
      <c r="AY156" s="2">
        <v>-3.15</v>
      </c>
      <c r="AZ156" s="2">
        <v>1E-3</v>
      </c>
      <c r="BA156" s="2">
        <v>5.0999999999999996</v>
      </c>
    </row>
    <row r="157" spans="1:53" x14ac:dyDescent="0.3">
      <c r="A157" s="1">
        <v>154</v>
      </c>
      <c r="B157" s="17">
        <v>63.595069885253899</v>
      </c>
      <c r="C157" s="17">
        <v>5.7479510307312003</v>
      </c>
      <c r="D157" s="17">
        <v>1.2621864080429099</v>
      </c>
      <c r="E157" s="17">
        <v>0.92106503248214699</v>
      </c>
      <c r="F157" s="17">
        <v>0.32913181185722401</v>
      </c>
      <c r="G157" s="30">
        <v>0.104947820305824</v>
      </c>
      <c r="H157" s="30">
        <v>3.5753704607486697E-2</v>
      </c>
      <c r="I157" s="30">
        <v>9.8871030807495099</v>
      </c>
      <c r="J157" s="3">
        <v>11.6</v>
      </c>
      <c r="K157" s="23">
        <v>1020.7</v>
      </c>
      <c r="L157" s="3">
        <v>3</v>
      </c>
      <c r="M157" s="3">
        <v>5.5</v>
      </c>
      <c r="N157" s="3">
        <v>0.63</v>
      </c>
      <c r="O157" s="3">
        <v>217.68</v>
      </c>
      <c r="P157" s="3">
        <v>6.4</v>
      </c>
      <c r="Q157" s="5">
        <v>0.9375</v>
      </c>
      <c r="R157" s="3">
        <v>19.258823530000001</v>
      </c>
      <c r="S157" s="16">
        <v>2.9218999999999999</v>
      </c>
      <c r="T157" s="16">
        <v>2.9396</v>
      </c>
      <c r="U157" s="16">
        <v>2.9270999999999998</v>
      </c>
      <c r="V157" s="16">
        <v>2.9241000000000001</v>
      </c>
      <c r="W157" s="6">
        <v>3.5000000000000003E-2</v>
      </c>
      <c r="X157" s="7">
        <v>0.1454</v>
      </c>
      <c r="Y157" s="7">
        <v>14.0951</v>
      </c>
      <c r="Z157" s="7">
        <v>6.0968</v>
      </c>
      <c r="AA157" s="7">
        <v>1.2892999999999999</v>
      </c>
      <c r="AB157" s="7">
        <v>0.97660000000000002</v>
      </c>
      <c r="AC157" s="7">
        <v>0.127</v>
      </c>
      <c r="AD157" s="8">
        <f t="shared" si="0"/>
        <v>2</v>
      </c>
      <c r="AE157" s="9">
        <v>26.990045248868778</v>
      </c>
      <c r="AF157" s="19">
        <v>0.92281764705882352</v>
      </c>
      <c r="AG157" s="19">
        <v>1.0253529411764706</v>
      </c>
      <c r="AH157" s="19">
        <v>0.61521176470588235</v>
      </c>
      <c r="AI157" s="19">
        <v>9.718235294117647E-2</v>
      </c>
      <c r="AJ157" s="19">
        <v>6.4788235294117646E-2</v>
      </c>
      <c r="AK157" s="8">
        <v>11.612941176470589</v>
      </c>
      <c r="AL157" s="31">
        <v>0</v>
      </c>
      <c r="AM157" s="34">
        <v>0.5</v>
      </c>
      <c r="AN157" s="34">
        <v>1</v>
      </c>
      <c r="AO157" s="35">
        <v>0.1</v>
      </c>
      <c r="AP157" s="6">
        <v>0</v>
      </c>
      <c r="AQ157" s="26">
        <v>0.5</v>
      </c>
      <c r="AR157" s="26">
        <v>1</v>
      </c>
      <c r="AS157" s="19">
        <v>0.1</v>
      </c>
      <c r="AT157" s="26">
        <v>10.470905303955099</v>
      </c>
      <c r="AU157" s="2">
        <v>2.5999999999999995E-2</v>
      </c>
      <c r="AV157" s="2">
        <v>0.17899999999999999</v>
      </c>
      <c r="AW157" s="2">
        <v>2.5999999999999999E-2</v>
      </c>
      <c r="AX157" s="2">
        <v>7.68</v>
      </c>
      <c r="AY157" s="2">
        <v>-3.15</v>
      </c>
      <c r="AZ157" s="2">
        <v>1E-3</v>
      </c>
      <c r="BA157" s="2">
        <v>5.0999999999999996</v>
      </c>
    </row>
    <row r="158" spans="1:53" x14ac:dyDescent="0.3">
      <c r="A158" s="1">
        <v>155</v>
      </c>
      <c r="B158" s="17">
        <v>55.878654479980497</v>
      </c>
      <c r="C158" s="17">
        <v>0.80055320262908902</v>
      </c>
      <c r="D158" s="17">
        <v>1.060262799263</v>
      </c>
      <c r="E158" s="17">
        <v>0.99892461299896196</v>
      </c>
      <c r="F158" s="17">
        <v>0.414660274982452</v>
      </c>
      <c r="G158" s="30">
        <v>7.3723219335079193E-2</v>
      </c>
      <c r="H158" s="30">
        <v>4.7349121421575498E-2</v>
      </c>
      <c r="I158" s="30">
        <v>11.296685218811</v>
      </c>
      <c r="J158" s="3">
        <v>11.4</v>
      </c>
      <c r="K158" s="23">
        <v>1024.3</v>
      </c>
      <c r="L158" s="3">
        <v>0</v>
      </c>
      <c r="M158" s="3">
        <v>7.7</v>
      </c>
      <c r="N158" s="3">
        <v>0.31</v>
      </c>
      <c r="O158" s="3">
        <v>311.01</v>
      </c>
      <c r="P158" s="3">
        <v>4.9000000000000004</v>
      </c>
      <c r="Q158" s="5">
        <v>0.9375</v>
      </c>
      <c r="R158" s="3">
        <v>19.102941179999998</v>
      </c>
      <c r="S158" s="16">
        <v>2.9373999999999998</v>
      </c>
      <c r="T158" s="16">
        <v>2.9489999999999998</v>
      </c>
      <c r="U158" s="16">
        <v>2.9409999999999998</v>
      </c>
      <c r="V158" s="16">
        <v>2.9392</v>
      </c>
      <c r="W158" s="6">
        <v>3.5000000000000003E-2</v>
      </c>
      <c r="X158" s="7">
        <v>0</v>
      </c>
      <c r="Y158" s="7">
        <v>8.6364999999999998</v>
      </c>
      <c r="Z158" s="7">
        <v>3.8767</v>
      </c>
      <c r="AA158" s="7">
        <v>0.81859999999999999</v>
      </c>
      <c r="AB158" s="7">
        <v>0.59260000000000002</v>
      </c>
      <c r="AC158" s="7">
        <v>7.6499999999999999E-2</v>
      </c>
      <c r="AD158" s="8">
        <f t="shared" si="0"/>
        <v>1.8333333333333335</v>
      </c>
      <c r="AE158" s="9">
        <v>24.867963800904977</v>
      </c>
      <c r="AF158" s="19">
        <v>0.95500588235294115</v>
      </c>
      <c r="AG158" s="19">
        <v>1.0611176470588235</v>
      </c>
      <c r="AH158" s="19">
        <v>0.6366705882352941</v>
      </c>
      <c r="AI158" s="19">
        <v>9.6494117647058814E-2</v>
      </c>
      <c r="AJ158" s="19">
        <v>6.4329411764705885E-2</v>
      </c>
      <c r="AK158" s="8">
        <v>11.187647058823529</v>
      </c>
      <c r="AL158" s="31">
        <v>0</v>
      </c>
      <c r="AM158" s="34">
        <v>0.5</v>
      </c>
      <c r="AN158" s="34">
        <v>1</v>
      </c>
      <c r="AO158" s="35">
        <v>0.1</v>
      </c>
      <c r="AP158" s="6">
        <v>0</v>
      </c>
      <c r="AQ158" s="26">
        <v>0.5</v>
      </c>
      <c r="AR158" s="26">
        <v>1</v>
      </c>
      <c r="AS158" s="19">
        <v>0.1</v>
      </c>
      <c r="AT158" s="26">
        <v>10.6495208740234</v>
      </c>
      <c r="AU158" s="2">
        <v>2.5999999999999995E-2</v>
      </c>
      <c r="AV158" s="2">
        <v>0.17899999999999999</v>
      </c>
      <c r="AW158" s="2">
        <v>2.5999999999999999E-2</v>
      </c>
      <c r="AX158" s="2">
        <v>7.68</v>
      </c>
      <c r="AY158" s="2">
        <v>-3.15</v>
      </c>
      <c r="AZ158" s="2">
        <v>1E-3</v>
      </c>
      <c r="BA158" s="2">
        <v>5.0999999999999996</v>
      </c>
    </row>
    <row r="159" spans="1:53" x14ac:dyDescent="0.3">
      <c r="A159" s="1">
        <v>156</v>
      </c>
      <c r="B159" s="17">
        <v>48.335861206054702</v>
      </c>
      <c r="C159" s="17">
        <v>1.58413350582123</v>
      </c>
      <c r="D159" s="17">
        <v>1.1101381778717001</v>
      </c>
      <c r="E159" s="17">
        <v>1.0921993255615201</v>
      </c>
      <c r="F159" s="17">
        <v>0.44474023580551098</v>
      </c>
      <c r="G159" s="30">
        <v>8.7890170514583602E-2</v>
      </c>
      <c r="H159" s="30">
        <v>6.2247581779956797E-2</v>
      </c>
      <c r="I159" s="30">
        <v>11.5940036773682</v>
      </c>
      <c r="J159" s="3">
        <v>14.8</v>
      </c>
      <c r="K159" s="23">
        <v>1016.3</v>
      </c>
      <c r="L159" s="3">
        <v>0</v>
      </c>
      <c r="M159" s="3">
        <v>4.5999999999999996</v>
      </c>
      <c r="N159" s="3">
        <v>0.45</v>
      </c>
      <c r="O159" s="3">
        <v>311.94</v>
      </c>
      <c r="P159" s="3">
        <v>2.8</v>
      </c>
      <c r="Q159" s="5">
        <v>0.625</v>
      </c>
      <c r="R159" s="3">
        <v>18.947058819999999</v>
      </c>
      <c r="S159" s="16">
        <v>2.9182000000000001</v>
      </c>
      <c r="T159" s="16">
        <v>2.9148999999999998</v>
      </c>
      <c r="U159" s="16">
        <v>2.919</v>
      </c>
      <c r="V159" s="16">
        <v>2.9184000000000001</v>
      </c>
      <c r="W159" s="6">
        <v>3.5000000000000003E-2</v>
      </c>
      <c r="X159" s="7">
        <v>0</v>
      </c>
      <c r="Y159" s="7">
        <v>0.69220000000000004</v>
      </c>
      <c r="Z159" s="7">
        <v>0.30959999999999999</v>
      </c>
      <c r="AA159" s="7">
        <v>6.5500000000000003E-2</v>
      </c>
      <c r="AB159" s="7">
        <v>4.7E-2</v>
      </c>
      <c r="AC159" s="7">
        <v>6.0000000000000001E-3</v>
      </c>
      <c r="AD159" s="8">
        <f t="shared" si="0"/>
        <v>1.6666666666666667</v>
      </c>
      <c r="AE159" s="9">
        <v>22.745882352941177</v>
      </c>
      <c r="AF159" s="19">
        <v>0.98719411764705878</v>
      </c>
      <c r="AG159" s="19">
        <v>1.0968823529411764</v>
      </c>
      <c r="AH159" s="19">
        <v>0.65812941176470585</v>
      </c>
      <c r="AI159" s="19">
        <v>9.5805882352941157E-2</v>
      </c>
      <c r="AJ159" s="19">
        <v>6.3870588235294123E-2</v>
      </c>
      <c r="AK159" s="8">
        <v>10.76235294117647</v>
      </c>
      <c r="AL159" s="31">
        <v>0</v>
      </c>
      <c r="AM159" s="34">
        <v>0.5</v>
      </c>
      <c r="AN159" s="34">
        <v>1</v>
      </c>
      <c r="AO159" s="35">
        <v>0.1</v>
      </c>
      <c r="AP159" s="6">
        <v>0</v>
      </c>
      <c r="AQ159" s="26">
        <v>0.5</v>
      </c>
      <c r="AR159" s="26">
        <v>1</v>
      </c>
      <c r="AS159" s="19">
        <v>0.1</v>
      </c>
      <c r="AT159" s="26">
        <v>10.7229824066162</v>
      </c>
      <c r="AU159" s="2">
        <v>2.5999999999999995E-2</v>
      </c>
      <c r="AV159" s="2">
        <v>0.17899999999999999</v>
      </c>
      <c r="AW159" s="2">
        <v>2.5999999999999999E-2</v>
      </c>
      <c r="AX159" s="2">
        <v>7.68</v>
      </c>
      <c r="AY159" s="2">
        <v>-3.15</v>
      </c>
      <c r="AZ159" s="2">
        <v>1E-3</v>
      </c>
      <c r="BA159" s="2">
        <v>5.0999999999999996</v>
      </c>
    </row>
    <row r="160" spans="1:53" x14ac:dyDescent="0.3">
      <c r="A160" s="1">
        <v>157</v>
      </c>
      <c r="B160" s="17">
        <v>37.733871459960902</v>
      </c>
      <c r="C160" s="17">
        <v>3.7371485233306898</v>
      </c>
      <c r="D160" s="17">
        <v>1.0212219953537001</v>
      </c>
      <c r="E160" s="17">
        <v>1.21537101268768</v>
      </c>
      <c r="F160" s="17">
        <v>0.53649455308914196</v>
      </c>
      <c r="G160" s="30">
        <v>8.6046747863292694E-2</v>
      </c>
      <c r="H160" s="30">
        <v>8.1724025309085804E-2</v>
      </c>
      <c r="I160" s="30">
        <v>11.5932292938232</v>
      </c>
      <c r="J160" s="3">
        <v>19.2</v>
      </c>
      <c r="K160" s="23">
        <v>1013.6</v>
      </c>
      <c r="L160" s="3">
        <v>0</v>
      </c>
      <c r="M160" s="3">
        <v>3.4</v>
      </c>
      <c r="N160" s="3">
        <v>0.49</v>
      </c>
      <c r="O160" s="3">
        <v>303.77999999999997</v>
      </c>
      <c r="P160" s="3">
        <v>3</v>
      </c>
      <c r="Q160" s="5">
        <v>0.4375</v>
      </c>
      <c r="R160" s="3">
        <v>18.79117647</v>
      </c>
      <c r="S160" s="16">
        <v>2.9226999999999999</v>
      </c>
      <c r="T160" s="16">
        <v>2.9270999999999998</v>
      </c>
      <c r="U160" s="16">
        <v>2.9258999999999999</v>
      </c>
      <c r="V160" s="16">
        <v>2.9255</v>
      </c>
      <c r="W160" s="6">
        <v>3.5000000000000003E-2</v>
      </c>
      <c r="X160" s="7">
        <v>0</v>
      </c>
      <c r="Y160" s="7">
        <v>13.492000000000001</v>
      </c>
      <c r="Z160" s="7">
        <v>7.6974999999999998</v>
      </c>
      <c r="AA160" s="7">
        <v>1.0787</v>
      </c>
      <c r="AB160" s="7">
        <v>1.0717000000000001</v>
      </c>
      <c r="AC160" s="7">
        <v>0.1411</v>
      </c>
      <c r="AD160" s="8">
        <f t="shared" si="0"/>
        <v>1.5</v>
      </c>
      <c r="AE160" s="9">
        <v>20.623800904977376</v>
      </c>
      <c r="AF160" s="19">
        <v>1.0193823529411765</v>
      </c>
      <c r="AG160" s="19">
        <v>1.1326470588235296</v>
      </c>
      <c r="AH160" s="19">
        <v>0.6795882352941176</v>
      </c>
      <c r="AI160" s="19">
        <v>9.5117647058823515E-2</v>
      </c>
      <c r="AJ160" s="19">
        <v>6.3411764705882348E-2</v>
      </c>
      <c r="AK160" s="8">
        <v>10.337058823529411</v>
      </c>
      <c r="AL160" s="31">
        <v>0</v>
      </c>
      <c r="AM160" s="34">
        <v>0.5</v>
      </c>
      <c r="AN160" s="34">
        <v>1</v>
      </c>
      <c r="AO160" s="35">
        <v>0.1</v>
      </c>
      <c r="AP160" s="6">
        <v>0</v>
      </c>
      <c r="AQ160" s="26">
        <v>0.5</v>
      </c>
      <c r="AR160" s="26">
        <v>1</v>
      </c>
      <c r="AS160" s="19">
        <v>0.1</v>
      </c>
      <c r="AT160" s="26">
        <v>11.415581703186</v>
      </c>
      <c r="AU160" s="2">
        <v>2.5999999999999995E-2</v>
      </c>
      <c r="AV160" s="2">
        <v>0.17899999999999999</v>
      </c>
      <c r="AW160" s="2">
        <v>2.5999999999999999E-2</v>
      </c>
      <c r="AX160" s="2">
        <v>7.68</v>
      </c>
      <c r="AY160" s="2">
        <v>-3.15</v>
      </c>
      <c r="AZ160" s="2">
        <v>1E-3</v>
      </c>
      <c r="BA160" s="2">
        <v>5.0999999999999996</v>
      </c>
    </row>
    <row r="161" spans="1:53" x14ac:dyDescent="0.3">
      <c r="A161" s="1">
        <v>158</v>
      </c>
      <c r="B161" s="17">
        <v>32.114200592041001</v>
      </c>
      <c r="C161" s="17">
        <v>6.3725395202636701</v>
      </c>
      <c r="D161" s="17">
        <v>1.02954745292664</v>
      </c>
      <c r="E161" s="17">
        <v>1.3293195962905899</v>
      </c>
      <c r="F161" s="17">
        <v>0.59949618577957198</v>
      </c>
      <c r="G161" s="30">
        <v>8.8511295616626698E-2</v>
      </c>
      <c r="H161" s="30">
        <v>9.5670454204082503E-2</v>
      </c>
      <c r="I161" s="30">
        <v>11.187548637390099</v>
      </c>
      <c r="J161" s="3">
        <v>22.5</v>
      </c>
      <c r="K161" s="23">
        <v>1007.4</v>
      </c>
      <c r="L161" s="3">
        <v>0</v>
      </c>
      <c r="M161" s="3">
        <v>4.2</v>
      </c>
      <c r="N161" s="3">
        <v>0.53</v>
      </c>
      <c r="O161" s="3">
        <v>295.20999999999998</v>
      </c>
      <c r="P161" s="3">
        <v>2.5</v>
      </c>
      <c r="Q161" s="5">
        <v>0.625</v>
      </c>
      <c r="R161" s="3">
        <v>18.635294120000001</v>
      </c>
      <c r="S161" s="16">
        <v>2.9253</v>
      </c>
      <c r="T161" s="16">
        <v>2.9178000000000002</v>
      </c>
      <c r="U161" s="16">
        <v>2.9270999999999998</v>
      </c>
      <c r="V161" s="16">
        <v>2.9266000000000001</v>
      </c>
      <c r="W161" s="6">
        <v>3.5000000000000003E-2</v>
      </c>
      <c r="X161" s="7">
        <v>0</v>
      </c>
      <c r="Y161" s="7">
        <v>7.9951999999999996</v>
      </c>
      <c r="Z161" s="7">
        <v>5.3226000000000004</v>
      </c>
      <c r="AA161" s="7">
        <v>0.36399999999999999</v>
      </c>
      <c r="AB161" s="7">
        <v>0.61939999999999995</v>
      </c>
      <c r="AC161" s="7">
        <v>7.8200000000000006E-2</v>
      </c>
      <c r="AD161" s="8">
        <f t="shared" si="0"/>
        <v>1.3333333333333335</v>
      </c>
      <c r="AE161" s="9">
        <v>18.501719457013575</v>
      </c>
      <c r="AF161" s="19">
        <v>1.0515705882352941</v>
      </c>
      <c r="AG161" s="19">
        <v>1.1684117647058825</v>
      </c>
      <c r="AH161" s="19">
        <v>0.70104705882352936</v>
      </c>
      <c r="AI161" s="19">
        <v>9.4429411764705887E-2</v>
      </c>
      <c r="AJ161" s="19">
        <v>6.2952941176470587E-2</v>
      </c>
      <c r="AK161" s="8">
        <v>9.9117647058823533</v>
      </c>
      <c r="AL161" s="31">
        <v>0</v>
      </c>
      <c r="AM161" s="34">
        <v>0.5</v>
      </c>
      <c r="AN161" s="34">
        <v>1</v>
      </c>
      <c r="AO161" s="35">
        <v>0.1</v>
      </c>
      <c r="AP161" s="6">
        <v>0</v>
      </c>
      <c r="AQ161" s="26">
        <v>0.5</v>
      </c>
      <c r="AR161" s="26">
        <v>1</v>
      </c>
      <c r="AS161" s="19">
        <v>0.1</v>
      </c>
      <c r="AT161" s="26">
        <v>11.858869552612299</v>
      </c>
      <c r="AU161" s="2">
        <v>2.5999999999999995E-2</v>
      </c>
      <c r="AV161" s="2">
        <v>0.17899999999999999</v>
      </c>
      <c r="AW161" s="2">
        <v>2.5999999999999999E-2</v>
      </c>
      <c r="AX161" s="2">
        <v>7.68</v>
      </c>
      <c r="AY161" s="2">
        <v>-3.15</v>
      </c>
      <c r="AZ161" s="2">
        <v>1E-3</v>
      </c>
      <c r="BA161" s="2">
        <v>5.0999999999999996</v>
      </c>
    </row>
    <row r="162" spans="1:53" x14ac:dyDescent="0.3">
      <c r="A162" s="1">
        <v>159</v>
      </c>
      <c r="B162" s="17">
        <v>31.807468414306602</v>
      </c>
      <c r="C162" s="17">
        <v>8.4715251922607404</v>
      </c>
      <c r="D162" s="17">
        <v>1.01843225955963</v>
      </c>
      <c r="E162" s="17">
        <v>1.3823939561843901</v>
      </c>
      <c r="F162" s="17">
        <v>0.62766176462173495</v>
      </c>
      <c r="G162" s="30">
        <v>8.1217512488365201E-2</v>
      </c>
      <c r="H162" s="30">
        <v>0.100327268242836</v>
      </c>
      <c r="I162" s="30">
        <v>10.8899126052856</v>
      </c>
      <c r="J162" s="3">
        <v>22.1</v>
      </c>
      <c r="K162" s="23">
        <v>1009.2</v>
      </c>
      <c r="L162" s="3">
        <v>0</v>
      </c>
      <c r="M162" s="3">
        <v>3.7</v>
      </c>
      <c r="N162" s="3">
        <v>0.6</v>
      </c>
      <c r="O162" s="3">
        <v>223.54</v>
      </c>
      <c r="P162" s="3">
        <v>3.3</v>
      </c>
      <c r="Q162" s="5">
        <v>0.25</v>
      </c>
      <c r="R162" s="3">
        <v>18.479411760000001</v>
      </c>
      <c r="S162" s="16">
        <v>2.9201000000000001</v>
      </c>
      <c r="T162" s="16">
        <v>2.9310999999999998</v>
      </c>
      <c r="U162" s="16">
        <v>2.9247999999999998</v>
      </c>
      <c r="V162" s="16">
        <v>2.9243999999999999</v>
      </c>
      <c r="W162" s="6">
        <v>3.5000000000000003E-2</v>
      </c>
      <c r="X162" s="7">
        <v>0</v>
      </c>
      <c r="Y162" s="7">
        <v>7.7023999999999999</v>
      </c>
      <c r="Z162" s="7">
        <v>3.4462000000000002</v>
      </c>
      <c r="AA162" s="7">
        <v>0.72989999999999999</v>
      </c>
      <c r="AB162" s="7">
        <v>0.52390000000000003</v>
      </c>
      <c r="AC162" s="7">
        <v>6.7400000000000002E-2</v>
      </c>
      <c r="AD162" s="8">
        <f t="shared" si="0"/>
        <v>1.1666666666666667</v>
      </c>
      <c r="AE162" s="9">
        <v>16.379638009049774</v>
      </c>
      <c r="AF162" s="19">
        <v>1.0837588235294118</v>
      </c>
      <c r="AG162" s="19">
        <v>1.2041764705882354</v>
      </c>
      <c r="AH162" s="19">
        <v>0.72250588235294111</v>
      </c>
      <c r="AI162" s="19">
        <v>9.3741176470588231E-2</v>
      </c>
      <c r="AJ162" s="19">
        <v>6.2494117647058825E-2</v>
      </c>
      <c r="AK162" s="8">
        <v>9.486470588235294</v>
      </c>
      <c r="AL162" s="31">
        <v>0</v>
      </c>
      <c r="AM162" s="34">
        <v>0.5</v>
      </c>
      <c r="AN162" s="34">
        <v>1</v>
      </c>
      <c r="AO162" s="35">
        <v>0.1</v>
      </c>
      <c r="AP162" s="6">
        <v>0</v>
      </c>
      <c r="AQ162" s="26">
        <v>0.5</v>
      </c>
      <c r="AR162" s="26">
        <v>1</v>
      </c>
      <c r="AS162" s="19">
        <v>0.1</v>
      </c>
      <c r="AT162" s="26">
        <v>11.603884696960399</v>
      </c>
      <c r="AU162" s="2">
        <v>2.5999999999999995E-2</v>
      </c>
      <c r="AV162" s="2">
        <v>0.17899999999999999</v>
      </c>
      <c r="AW162" s="2">
        <v>2.5999999999999999E-2</v>
      </c>
      <c r="AX162" s="2">
        <v>7.68</v>
      </c>
      <c r="AY162" s="2">
        <v>-3.15</v>
      </c>
      <c r="AZ162" s="2">
        <v>1E-3</v>
      </c>
      <c r="BA162" s="2">
        <v>5.0999999999999996</v>
      </c>
    </row>
    <row r="163" spans="1:53" x14ac:dyDescent="0.3">
      <c r="A163" s="1">
        <v>160</v>
      </c>
      <c r="B163" s="17">
        <v>45.614315032958999</v>
      </c>
      <c r="C163" s="17">
        <v>10.617115020751999</v>
      </c>
      <c r="D163" s="17">
        <v>0.996024370193481</v>
      </c>
      <c r="E163" s="17">
        <v>1.2587379217147801</v>
      </c>
      <c r="F163" s="17">
        <v>0.58134388923644997</v>
      </c>
      <c r="G163" s="30">
        <v>6.0617655515670797E-2</v>
      </c>
      <c r="H163" s="30">
        <v>7.1420863270759596E-2</v>
      </c>
      <c r="I163" s="30">
        <v>11.0125846862793</v>
      </c>
      <c r="J163" s="3">
        <v>18.600000000000001</v>
      </c>
      <c r="K163" s="23">
        <v>1012</v>
      </c>
      <c r="L163" s="3">
        <v>0</v>
      </c>
      <c r="M163" s="3">
        <v>4.5</v>
      </c>
      <c r="N163" s="3">
        <v>0.59</v>
      </c>
      <c r="O163" s="3">
        <v>106.5</v>
      </c>
      <c r="P163" s="3">
        <v>4.7</v>
      </c>
      <c r="Q163" s="5">
        <v>0.3125</v>
      </c>
      <c r="R163" s="3">
        <v>18.323529409999999</v>
      </c>
      <c r="S163" s="16">
        <v>2.8986999999999998</v>
      </c>
      <c r="T163" s="16">
        <v>2.8975</v>
      </c>
      <c r="U163" s="16">
        <v>2.9026999999999998</v>
      </c>
      <c r="V163" s="16">
        <v>2.9028999999999998</v>
      </c>
      <c r="W163" s="6">
        <v>3.5000000000000003E-2</v>
      </c>
      <c r="X163" s="7">
        <v>0</v>
      </c>
      <c r="Y163" s="7">
        <v>8.2911000000000001</v>
      </c>
      <c r="Z163" s="7">
        <v>3.9498000000000002</v>
      </c>
      <c r="AA163" s="7">
        <v>0.93869999999999998</v>
      </c>
      <c r="AB163" s="7">
        <v>0.64780000000000004</v>
      </c>
      <c r="AC163" s="7">
        <v>8.5999999999999993E-2</v>
      </c>
      <c r="AD163" s="8">
        <f t="shared" si="0"/>
        <v>1</v>
      </c>
      <c r="AE163" s="9">
        <v>14.257556561085975</v>
      </c>
      <c r="AF163" s="19">
        <v>1.1159470588235294</v>
      </c>
      <c r="AG163" s="19">
        <v>1.2399411764705883</v>
      </c>
      <c r="AH163" s="19">
        <v>0.74396470588235286</v>
      </c>
      <c r="AI163" s="19">
        <v>9.3052941176470588E-2</v>
      </c>
      <c r="AJ163" s="19">
        <v>6.2035294117647057E-2</v>
      </c>
      <c r="AK163" s="8">
        <v>9.0611764705882347</v>
      </c>
      <c r="AL163" s="31">
        <v>0</v>
      </c>
      <c r="AM163" s="34">
        <v>0.5</v>
      </c>
      <c r="AN163" s="34">
        <v>1</v>
      </c>
      <c r="AO163" s="35">
        <v>0.1</v>
      </c>
      <c r="AP163" s="6">
        <v>0</v>
      </c>
      <c r="AQ163" s="26">
        <v>0.5</v>
      </c>
      <c r="AR163" s="26">
        <v>1</v>
      </c>
      <c r="AS163" s="19">
        <v>0.1</v>
      </c>
      <c r="AT163" s="26">
        <v>11.633440017700201</v>
      </c>
      <c r="AU163" s="2">
        <v>2.5999999999999995E-2</v>
      </c>
      <c r="AV163" s="2">
        <v>0.17899999999999999</v>
      </c>
      <c r="AW163" s="2">
        <v>2.5999999999999999E-2</v>
      </c>
      <c r="AX163" s="2">
        <v>7.68</v>
      </c>
      <c r="AY163" s="2">
        <v>-3.15</v>
      </c>
      <c r="AZ163" s="2">
        <v>1E-3</v>
      </c>
      <c r="BA163" s="2">
        <v>5.0999999999999996</v>
      </c>
    </row>
    <row r="164" spans="1:53" x14ac:dyDescent="0.3">
      <c r="A164" s="1">
        <v>161</v>
      </c>
      <c r="B164" s="17">
        <v>56.426445007324197</v>
      </c>
      <c r="C164" s="17">
        <v>9.2593832015991193</v>
      </c>
      <c r="D164" s="17">
        <v>1.0329284667968801</v>
      </c>
      <c r="E164" s="17">
        <v>1.1772097349166899</v>
      </c>
      <c r="F164" s="17">
        <v>0.53962731361389205</v>
      </c>
      <c r="G164" s="30">
        <v>4.15729843080044E-2</v>
      </c>
      <c r="H164" s="30">
        <v>4.5022238045930897E-2</v>
      </c>
      <c r="I164" s="30">
        <v>10.5429172515869</v>
      </c>
      <c r="J164" s="3">
        <v>16.100000000000001</v>
      </c>
      <c r="K164" s="23">
        <v>1011.2</v>
      </c>
      <c r="L164" s="3">
        <v>5.8</v>
      </c>
      <c r="M164" s="3">
        <v>3</v>
      </c>
      <c r="N164" s="3">
        <v>0.85</v>
      </c>
      <c r="O164" s="3">
        <v>35.200000000000003</v>
      </c>
      <c r="P164" s="3">
        <v>4.4000000000000004</v>
      </c>
      <c r="Q164" s="5">
        <v>0.375</v>
      </c>
      <c r="R164" s="3">
        <v>18.16764706</v>
      </c>
      <c r="S164" s="16">
        <v>2.9142000000000001</v>
      </c>
      <c r="T164" s="16">
        <v>2.9232999999999998</v>
      </c>
      <c r="U164" s="16">
        <v>2.9161999999999999</v>
      </c>
      <c r="V164" s="16">
        <v>2.9163999999999999</v>
      </c>
      <c r="W164" s="6">
        <v>3.5000000000000003E-2</v>
      </c>
      <c r="X164" s="7">
        <v>0.23</v>
      </c>
      <c r="Y164" s="7">
        <v>57.405299999999997</v>
      </c>
      <c r="Z164" s="7">
        <v>6.1238999999999999</v>
      </c>
      <c r="AA164" s="7">
        <v>2.2406999999999999</v>
      </c>
      <c r="AB164" s="7">
        <v>1.4822</v>
      </c>
      <c r="AC164" s="7">
        <v>0.15290000000000001</v>
      </c>
      <c r="AD164" s="8">
        <f t="shared" si="0"/>
        <v>0.83333333333333348</v>
      </c>
      <c r="AE164" s="9">
        <v>12.135475113122174</v>
      </c>
      <c r="AF164" s="19">
        <v>1.148135294117647</v>
      </c>
      <c r="AG164" s="19">
        <v>1.2757058823529412</v>
      </c>
      <c r="AH164" s="19">
        <v>0.76542352941176472</v>
      </c>
      <c r="AI164" s="19">
        <v>9.2364705882352932E-2</v>
      </c>
      <c r="AJ164" s="19">
        <v>6.1576470588235288E-2</v>
      </c>
      <c r="AK164" s="8">
        <v>8.6358823529411772</v>
      </c>
      <c r="AL164" s="31">
        <v>0</v>
      </c>
      <c r="AM164" s="34">
        <v>0.5</v>
      </c>
      <c r="AN164" s="34">
        <v>1</v>
      </c>
      <c r="AO164" s="35">
        <v>0.1</v>
      </c>
      <c r="AP164" s="6">
        <v>0</v>
      </c>
      <c r="AQ164" s="26">
        <v>0.5</v>
      </c>
      <c r="AR164" s="26">
        <v>1</v>
      </c>
      <c r="AS164" s="19">
        <v>0.1</v>
      </c>
      <c r="AT164" s="26">
        <v>11.3544874191284</v>
      </c>
      <c r="AU164" s="2">
        <v>2.5999999999999995E-2</v>
      </c>
      <c r="AV164" s="2">
        <v>0.17899999999999999</v>
      </c>
      <c r="AW164" s="2">
        <v>2.5999999999999999E-2</v>
      </c>
      <c r="AX164" s="2">
        <v>7.68</v>
      </c>
      <c r="AY164" s="2">
        <v>-3.15</v>
      </c>
      <c r="AZ164" s="2">
        <v>1E-3</v>
      </c>
      <c r="BA164" s="2">
        <v>5.0999999999999996</v>
      </c>
    </row>
    <row r="165" spans="1:53" x14ac:dyDescent="0.3">
      <c r="A165" s="1">
        <v>162</v>
      </c>
      <c r="B165" s="17">
        <v>43.003952026367202</v>
      </c>
      <c r="C165" s="17">
        <v>5.4876899719238299</v>
      </c>
      <c r="D165" s="17">
        <v>1.3867213726043699</v>
      </c>
      <c r="E165" s="17">
        <v>1.3731936216354399</v>
      </c>
      <c r="F165" s="17">
        <v>0.53341013193130504</v>
      </c>
      <c r="G165" s="30">
        <v>0.12747773528099099</v>
      </c>
      <c r="H165" s="30">
        <v>7.4717685580253601E-2</v>
      </c>
      <c r="I165" s="30">
        <v>9.6274185180664098</v>
      </c>
      <c r="J165" s="3">
        <v>13.2</v>
      </c>
      <c r="K165" s="23">
        <v>1012.3</v>
      </c>
      <c r="L165" s="3">
        <v>31.7</v>
      </c>
      <c r="M165" s="3">
        <v>2.6</v>
      </c>
      <c r="N165" s="3">
        <v>0.87</v>
      </c>
      <c r="O165" s="3">
        <v>12.73</v>
      </c>
      <c r="P165" s="3">
        <v>4.5999999999999996</v>
      </c>
      <c r="Q165" s="5">
        <v>0.9375</v>
      </c>
      <c r="R165" s="3">
        <v>18.011764710000001</v>
      </c>
      <c r="S165" s="16">
        <v>2.9315000000000002</v>
      </c>
      <c r="T165" s="16">
        <v>2.9418000000000002</v>
      </c>
      <c r="U165" s="16">
        <v>2.9350999999999998</v>
      </c>
      <c r="V165" s="16">
        <v>2.9333</v>
      </c>
      <c r="W165" s="6">
        <v>3.5000000000000003E-2</v>
      </c>
      <c r="X165" s="7">
        <v>1.6052</v>
      </c>
      <c r="Y165" s="7">
        <v>18.223099999999999</v>
      </c>
      <c r="Z165" s="7">
        <v>4.4848999999999997</v>
      </c>
      <c r="AA165" s="7">
        <v>1.2609999999999999</v>
      </c>
      <c r="AB165" s="7">
        <v>0.69489999999999996</v>
      </c>
      <c r="AC165" s="7">
        <v>0.1195</v>
      </c>
      <c r="AD165" s="8">
        <f t="shared" si="0"/>
        <v>0.66666666666666696</v>
      </c>
      <c r="AE165" s="9">
        <v>10.013393665158377</v>
      </c>
      <c r="AF165" s="19">
        <v>1.1803235294117647</v>
      </c>
      <c r="AG165" s="19">
        <v>1.3114705882352942</v>
      </c>
      <c r="AH165" s="19">
        <v>0.78688235294117648</v>
      </c>
      <c r="AI165" s="19">
        <v>9.1676470588235276E-2</v>
      </c>
      <c r="AJ165" s="19">
        <v>6.1117647058823527E-2</v>
      </c>
      <c r="AK165" s="8">
        <v>8.210588235294118</v>
      </c>
      <c r="AL165" s="31">
        <v>0</v>
      </c>
      <c r="AM165" s="34">
        <v>0.5</v>
      </c>
      <c r="AN165" s="34">
        <v>1</v>
      </c>
      <c r="AO165" s="35">
        <v>0.1</v>
      </c>
      <c r="AP165" s="6">
        <v>0</v>
      </c>
      <c r="AQ165" s="26">
        <v>0.5</v>
      </c>
      <c r="AR165" s="26">
        <v>1</v>
      </c>
      <c r="AS165" s="19">
        <v>0.1</v>
      </c>
      <c r="AT165" s="26">
        <v>7.6160950660705602</v>
      </c>
      <c r="AU165" s="2">
        <v>2.5999999999999995E-2</v>
      </c>
      <c r="AV165" s="2">
        <v>0.17899999999999999</v>
      </c>
      <c r="AW165" s="2">
        <v>2.5999999999999999E-2</v>
      </c>
      <c r="AX165" s="2">
        <v>7.68</v>
      </c>
      <c r="AY165" s="2">
        <v>-3.15</v>
      </c>
      <c r="AZ165" s="2">
        <v>1E-3</v>
      </c>
      <c r="BA165" s="2">
        <v>5.0999999999999996</v>
      </c>
    </row>
    <row r="166" spans="1:53" x14ac:dyDescent="0.3">
      <c r="A166" s="1">
        <v>163</v>
      </c>
      <c r="B166" s="17">
        <v>33.828178405761697</v>
      </c>
      <c r="C166" s="17">
        <v>5.0632371902465803</v>
      </c>
      <c r="D166" s="17">
        <v>1.86372053623199</v>
      </c>
      <c r="E166" s="17">
        <v>1.4026911258697501</v>
      </c>
      <c r="F166" s="17">
        <v>0.47181186079978898</v>
      </c>
      <c r="G166" s="30">
        <v>0.19935078918933899</v>
      </c>
      <c r="H166" s="30">
        <v>8.6233213543891907E-2</v>
      </c>
      <c r="I166" s="30">
        <v>8.70867824554443</v>
      </c>
      <c r="J166" s="3">
        <v>14.6</v>
      </c>
      <c r="K166" s="23">
        <v>1017.7</v>
      </c>
      <c r="L166" s="3">
        <v>0.1</v>
      </c>
      <c r="M166" s="3">
        <v>3.6</v>
      </c>
      <c r="N166" s="3">
        <v>0.63</v>
      </c>
      <c r="O166" s="3">
        <v>282.20999999999998</v>
      </c>
      <c r="P166" s="3">
        <v>3.1</v>
      </c>
      <c r="Q166" s="5">
        <v>0</v>
      </c>
      <c r="R166" s="3">
        <v>17.855882350000002</v>
      </c>
      <c r="S166" s="16">
        <v>2.9418000000000002</v>
      </c>
      <c r="T166" s="16">
        <v>2.9411999999999998</v>
      </c>
      <c r="U166" s="16">
        <v>2.9453</v>
      </c>
      <c r="V166" s="16">
        <v>2.9441000000000002</v>
      </c>
      <c r="W166" s="6">
        <v>3.5000000000000003E-2</v>
      </c>
      <c r="X166" s="7">
        <v>1.2999999999999999E-3</v>
      </c>
      <c r="Y166" s="7">
        <v>10.946199999999999</v>
      </c>
      <c r="Z166" s="7">
        <v>4.9336000000000002</v>
      </c>
      <c r="AA166" s="7">
        <v>0.88380000000000003</v>
      </c>
      <c r="AB166" s="7">
        <v>0.80020000000000002</v>
      </c>
      <c r="AC166" s="7">
        <v>0.1091</v>
      </c>
      <c r="AD166" s="8">
        <v>0.5</v>
      </c>
      <c r="AE166" s="9">
        <v>7.8913122171945727</v>
      </c>
      <c r="AF166" s="19">
        <v>1.2125117647058823</v>
      </c>
      <c r="AG166" s="19">
        <v>1.3472352941176471</v>
      </c>
      <c r="AH166" s="19">
        <v>0.80834117647058823</v>
      </c>
      <c r="AI166" s="19">
        <v>9.0988235294117648E-2</v>
      </c>
      <c r="AJ166" s="19">
        <v>6.0658823529411765E-2</v>
      </c>
      <c r="AK166" s="8">
        <v>7.7852941176470587</v>
      </c>
      <c r="AL166" s="31">
        <v>0</v>
      </c>
      <c r="AM166" s="34">
        <v>0.5</v>
      </c>
      <c r="AN166" s="34">
        <v>1</v>
      </c>
      <c r="AO166" s="35">
        <v>0.1</v>
      </c>
      <c r="AP166" s="6">
        <v>0</v>
      </c>
      <c r="AQ166" s="26">
        <v>0.5</v>
      </c>
      <c r="AR166" s="26">
        <v>1</v>
      </c>
      <c r="AS166" s="19">
        <v>0.1</v>
      </c>
      <c r="AT166" s="26">
        <v>5.5546846389770499</v>
      </c>
      <c r="AU166" s="2">
        <v>2.5999999999999995E-2</v>
      </c>
      <c r="AV166" s="2">
        <v>0.17899999999999999</v>
      </c>
      <c r="AW166" s="2">
        <v>2.5999999999999999E-2</v>
      </c>
      <c r="AX166" s="2">
        <v>7.68</v>
      </c>
      <c r="AY166" s="2">
        <v>-3.15</v>
      </c>
      <c r="AZ166" s="2">
        <v>1E-3</v>
      </c>
      <c r="BA166" s="2">
        <v>5.0999999999999996</v>
      </c>
    </row>
    <row r="167" spans="1:53" x14ac:dyDescent="0.3">
      <c r="A167" s="1">
        <v>164</v>
      </c>
      <c r="B167" s="17">
        <v>31.817407608032202</v>
      </c>
      <c r="C167" s="17">
        <v>3.31632280349731</v>
      </c>
      <c r="D167" s="17">
        <v>1.4681743383407599</v>
      </c>
      <c r="E167" s="17">
        <v>1.49543786048889</v>
      </c>
      <c r="F167" s="17">
        <v>0.56718778610229503</v>
      </c>
      <c r="G167" s="30">
        <v>0.126383617520332</v>
      </c>
      <c r="H167" s="30">
        <v>0.100819692015648</v>
      </c>
      <c r="I167" s="30">
        <v>10.294261932373001</v>
      </c>
      <c r="J167" s="3">
        <v>14.2</v>
      </c>
      <c r="K167" s="23">
        <v>1018.9</v>
      </c>
      <c r="L167" s="3">
        <v>0</v>
      </c>
      <c r="M167" s="3">
        <v>2.7</v>
      </c>
      <c r="N167" s="3">
        <v>0.6</v>
      </c>
      <c r="O167" s="3">
        <v>129.36000000000001</v>
      </c>
      <c r="P167" s="3">
        <v>2.1</v>
      </c>
      <c r="Q167" s="5">
        <v>0.25</v>
      </c>
      <c r="R167" s="3">
        <v>17.7</v>
      </c>
      <c r="S167" s="16">
        <v>2.9325999999999999</v>
      </c>
      <c r="T167" s="16">
        <v>2.9394999999999998</v>
      </c>
      <c r="U167" s="16">
        <v>2.9354</v>
      </c>
      <c r="V167" s="16">
        <v>2.9346999999999999</v>
      </c>
      <c r="W167" s="6">
        <v>3.5000000000000003E-2</v>
      </c>
      <c r="X167" s="7">
        <v>0</v>
      </c>
      <c r="Y167" s="7">
        <v>7.7397999999999998</v>
      </c>
      <c r="Z167" s="7">
        <v>2.8212000000000002</v>
      </c>
      <c r="AA167" s="7">
        <v>0.73170000000000002</v>
      </c>
      <c r="AB167" s="7">
        <v>0.42499999999999999</v>
      </c>
      <c r="AC167" s="7">
        <v>8.4599999999999995E-2</v>
      </c>
      <c r="AD167" s="8">
        <v>0.5</v>
      </c>
      <c r="AE167" s="9">
        <v>5.7692307692307692</v>
      </c>
      <c r="AF167" s="19">
        <v>1.2446999999999999</v>
      </c>
      <c r="AG167" s="19">
        <v>1.383</v>
      </c>
      <c r="AH167" s="19">
        <v>0.82979999999999998</v>
      </c>
      <c r="AI167" s="19">
        <v>9.0299999999999991E-2</v>
      </c>
      <c r="AJ167" s="19">
        <v>6.0199999999999997E-2</v>
      </c>
      <c r="AK167" s="8">
        <v>7.36</v>
      </c>
      <c r="AL167" s="31">
        <v>0</v>
      </c>
      <c r="AM167" s="34">
        <v>0.5</v>
      </c>
      <c r="AN167" s="34">
        <v>1</v>
      </c>
      <c r="AO167" s="35">
        <v>0.1</v>
      </c>
      <c r="AP167" s="6">
        <v>0</v>
      </c>
      <c r="AQ167" s="26">
        <v>0.5</v>
      </c>
      <c r="AR167" s="26">
        <v>1</v>
      </c>
      <c r="AS167" s="19">
        <v>0.1</v>
      </c>
      <c r="AT167" s="26">
        <v>7.5524482727050799</v>
      </c>
      <c r="AU167" s="2">
        <v>2.5999999999999995E-2</v>
      </c>
      <c r="AV167" s="2">
        <v>0.17899999999999999</v>
      </c>
      <c r="AW167" s="2">
        <v>2.5999999999999999E-2</v>
      </c>
      <c r="AX167" s="2">
        <v>7.68</v>
      </c>
      <c r="AY167" s="2">
        <v>-3.15</v>
      </c>
      <c r="AZ167" s="2">
        <v>1E-3</v>
      </c>
      <c r="BA167" s="2">
        <v>5.0999999999999996</v>
      </c>
    </row>
    <row r="168" spans="1:53" x14ac:dyDescent="0.3">
      <c r="A168" s="1">
        <v>165</v>
      </c>
      <c r="B168" s="17">
        <v>30.7941703796387</v>
      </c>
      <c r="C168" s="17">
        <v>2.9116556644439702</v>
      </c>
      <c r="D168" s="17">
        <v>1.2836555242538501</v>
      </c>
      <c r="E168" s="17">
        <v>1.58587193489075</v>
      </c>
      <c r="F168" s="17">
        <v>0.61655843257904097</v>
      </c>
      <c r="G168" s="30">
        <v>8.9901335537433597E-2</v>
      </c>
      <c r="H168" s="30">
        <v>0.10921429842710501</v>
      </c>
      <c r="I168" s="30">
        <v>11.0950622558594</v>
      </c>
      <c r="J168" s="3">
        <v>15.1</v>
      </c>
      <c r="K168" s="23">
        <v>1017.9</v>
      </c>
      <c r="L168" s="3">
        <v>0</v>
      </c>
      <c r="M168" s="3">
        <v>3.4</v>
      </c>
      <c r="N168" s="3">
        <v>0.61</v>
      </c>
      <c r="O168" s="3">
        <v>302.2</v>
      </c>
      <c r="P168" s="3">
        <v>1.8</v>
      </c>
      <c r="Q168" s="5">
        <v>0.4375</v>
      </c>
      <c r="R168" s="3">
        <v>18.055555559999998</v>
      </c>
      <c r="S168" s="16">
        <v>2.9308999999999998</v>
      </c>
      <c r="T168" s="16">
        <v>2.9325999999999999</v>
      </c>
      <c r="U168" s="16">
        <v>2.9323000000000001</v>
      </c>
      <c r="V168" s="16">
        <v>2.9317000000000002</v>
      </c>
      <c r="W168" s="6">
        <v>3.5000000000000003E-2</v>
      </c>
      <c r="X168" s="7">
        <v>0</v>
      </c>
      <c r="Y168" s="7">
        <v>8.5385000000000009</v>
      </c>
      <c r="Z168" s="7">
        <v>3.1509</v>
      </c>
      <c r="AA168" s="7">
        <v>0.80230000000000001</v>
      </c>
      <c r="AB168" s="7">
        <v>0.4627</v>
      </c>
      <c r="AC168" s="7">
        <v>9.4E-2</v>
      </c>
      <c r="AD168" s="8">
        <v>0.5</v>
      </c>
      <c r="AE168" s="9">
        <v>5.9087179487179489</v>
      </c>
      <c r="AF168" s="19">
        <v>1.3673999999999999</v>
      </c>
      <c r="AG168" s="19">
        <v>1.5193333333333334</v>
      </c>
      <c r="AH168" s="19">
        <v>0.91159999999999997</v>
      </c>
      <c r="AI168" s="19">
        <v>0.10160000000000001</v>
      </c>
      <c r="AJ168" s="19">
        <v>6.7733333333333326E-2</v>
      </c>
      <c r="AK168" s="8">
        <v>7.4222222222222225</v>
      </c>
      <c r="AL168" s="31">
        <v>0</v>
      </c>
      <c r="AM168" s="34">
        <v>0.5</v>
      </c>
      <c r="AN168" s="34">
        <v>1</v>
      </c>
      <c r="AO168" s="35">
        <v>0.1</v>
      </c>
      <c r="AP168" s="6">
        <v>0</v>
      </c>
      <c r="AQ168" s="26">
        <v>0.5</v>
      </c>
      <c r="AR168" s="26">
        <v>1</v>
      </c>
      <c r="AS168" s="19">
        <v>0.1</v>
      </c>
      <c r="AT168" s="26">
        <v>8.6926670074462908</v>
      </c>
      <c r="AU168" s="2">
        <v>2.5999999999999995E-2</v>
      </c>
      <c r="AV168" s="2">
        <v>0.17899999999999999</v>
      </c>
      <c r="AW168" s="2">
        <v>2.5999999999999999E-2</v>
      </c>
      <c r="AX168" s="2">
        <v>7.68</v>
      </c>
      <c r="AY168" s="2">
        <v>-3.15</v>
      </c>
      <c r="AZ168" s="2">
        <v>1E-3</v>
      </c>
      <c r="BA168" s="2">
        <v>5.0999999999999996</v>
      </c>
    </row>
    <row r="169" spans="1:53" x14ac:dyDescent="0.3">
      <c r="A169" s="1">
        <v>166</v>
      </c>
      <c r="B169" s="17">
        <v>29.696985244751001</v>
      </c>
      <c r="C169" s="17">
        <v>4.2484045028686497</v>
      </c>
      <c r="D169" s="17">
        <v>1.2399424314498899</v>
      </c>
      <c r="E169" s="17">
        <v>1.63851010799408</v>
      </c>
      <c r="F169" s="17">
        <v>0.63763588666915905</v>
      </c>
      <c r="G169" s="30">
        <v>7.8958511352539104E-2</v>
      </c>
      <c r="H169" s="30">
        <v>0.113415144383907</v>
      </c>
      <c r="I169" s="30">
        <v>11.1944284439087</v>
      </c>
      <c r="J169" s="3">
        <v>18</v>
      </c>
      <c r="K169" s="23">
        <v>1014.5</v>
      </c>
      <c r="L169" s="3">
        <v>0</v>
      </c>
      <c r="M169" s="3">
        <v>1</v>
      </c>
      <c r="N169" s="3">
        <v>0.62</v>
      </c>
      <c r="O169" s="3">
        <v>296.36</v>
      </c>
      <c r="P169" s="3">
        <v>2.6</v>
      </c>
      <c r="Q169" s="5">
        <v>0.4375</v>
      </c>
      <c r="R169" s="3">
        <v>18.41111111</v>
      </c>
      <c r="S169" s="16">
        <v>2.9340999999999999</v>
      </c>
      <c r="T169" s="16">
        <v>2.9260000000000002</v>
      </c>
      <c r="U169" s="16">
        <v>2.9344999999999999</v>
      </c>
      <c r="V169" s="16">
        <v>2.9342000000000001</v>
      </c>
      <c r="W169" s="6">
        <v>3.5000000000000003E-2</v>
      </c>
      <c r="X169" s="7">
        <v>0</v>
      </c>
      <c r="Y169" s="7">
        <v>5.5758999999999999</v>
      </c>
      <c r="Z169" s="7">
        <v>2.0583999999999998</v>
      </c>
      <c r="AA169" s="7">
        <v>0.52370000000000005</v>
      </c>
      <c r="AB169" s="7">
        <v>0.30249999999999999</v>
      </c>
      <c r="AC169" s="7">
        <v>6.13E-2</v>
      </c>
      <c r="AD169" s="8">
        <v>0.5</v>
      </c>
      <c r="AE169" s="9">
        <v>6.0482051282051277</v>
      </c>
      <c r="AF169" s="19">
        <v>1.4901</v>
      </c>
      <c r="AG169" s="19">
        <v>1.6556666666666666</v>
      </c>
      <c r="AH169" s="19">
        <v>0.99340000000000006</v>
      </c>
      <c r="AI169" s="19">
        <v>0.11289999999999999</v>
      </c>
      <c r="AJ169" s="19">
        <v>7.5266666666666662E-2</v>
      </c>
      <c r="AK169" s="8">
        <v>7.4844444444444447</v>
      </c>
      <c r="AL169" s="31">
        <v>0</v>
      </c>
      <c r="AM169" s="34">
        <v>0.5</v>
      </c>
      <c r="AN169" s="34">
        <v>1</v>
      </c>
      <c r="AO169" s="35">
        <v>0.1</v>
      </c>
      <c r="AP169" s="6">
        <v>0</v>
      </c>
      <c r="AQ169" s="26">
        <v>0.5</v>
      </c>
      <c r="AR169" s="26">
        <v>1</v>
      </c>
      <c r="AS169" s="19">
        <v>0.1</v>
      </c>
      <c r="AT169" s="26">
        <v>9.5619525909423793</v>
      </c>
      <c r="AU169" s="2">
        <v>2.5999999999999995E-2</v>
      </c>
      <c r="AV169" s="2">
        <v>0.17899999999999999</v>
      </c>
      <c r="AW169" s="2">
        <v>2.5999999999999999E-2</v>
      </c>
      <c r="AX169" s="2">
        <v>7.68</v>
      </c>
      <c r="AY169" s="2">
        <v>-3.15</v>
      </c>
      <c r="AZ169" s="2">
        <v>1E-3</v>
      </c>
      <c r="BA169" s="2">
        <v>5.0999999999999996</v>
      </c>
    </row>
    <row r="170" spans="1:53" x14ac:dyDescent="0.3">
      <c r="A170" s="1">
        <v>167</v>
      </c>
      <c r="B170" s="17">
        <v>28.959064483642599</v>
      </c>
      <c r="C170" s="17">
        <v>5.9476852416992196</v>
      </c>
      <c r="D170" s="17">
        <v>1.24278163909912</v>
      </c>
      <c r="E170" s="17">
        <v>1.6708618402481099</v>
      </c>
      <c r="F170" s="17">
        <v>0.65580445528030396</v>
      </c>
      <c r="G170" s="30">
        <v>7.5496554374694796E-2</v>
      </c>
      <c r="H170" s="30">
        <v>0.11378014087677001</v>
      </c>
      <c r="I170" s="30">
        <v>10.9387321472168</v>
      </c>
      <c r="J170" s="3">
        <v>20.100000000000001</v>
      </c>
      <c r="K170" s="23">
        <v>1012.9</v>
      </c>
      <c r="L170" s="3">
        <v>0</v>
      </c>
      <c r="M170" s="3">
        <v>1</v>
      </c>
      <c r="N170" s="3">
        <v>0.65</v>
      </c>
      <c r="O170" s="3">
        <v>299.02</v>
      </c>
      <c r="P170" s="3">
        <v>3</v>
      </c>
      <c r="Q170" s="5">
        <v>0.375</v>
      </c>
      <c r="R170" s="3">
        <v>18.766666669999999</v>
      </c>
      <c r="S170" s="16">
        <v>2.9249999999999998</v>
      </c>
      <c r="T170" s="16">
        <v>2.9180000000000001</v>
      </c>
      <c r="U170" s="16">
        <v>2.9260999999999999</v>
      </c>
      <c r="V170" s="16">
        <v>2.9258999999999999</v>
      </c>
      <c r="W170" s="6">
        <v>3.5000000000000003E-2</v>
      </c>
      <c r="X170" s="7">
        <v>0</v>
      </c>
      <c r="Y170" s="7">
        <v>6.1414</v>
      </c>
      <c r="Z170" s="7">
        <v>2.2679999999999998</v>
      </c>
      <c r="AA170" s="7">
        <v>0.5766</v>
      </c>
      <c r="AB170" s="7">
        <v>0.33339999999999997</v>
      </c>
      <c r="AC170" s="7">
        <v>6.7500000000000004E-2</v>
      </c>
      <c r="AD170" s="8">
        <v>0.5</v>
      </c>
      <c r="AE170" s="9">
        <v>6.1876923076923074</v>
      </c>
      <c r="AF170" s="19">
        <v>1.6128</v>
      </c>
      <c r="AG170" s="19">
        <v>1.7919999999999998</v>
      </c>
      <c r="AH170" s="19">
        <v>1.0751999999999999</v>
      </c>
      <c r="AI170" s="19">
        <v>0.12419999999999999</v>
      </c>
      <c r="AJ170" s="19">
        <v>8.2799999999999999E-2</v>
      </c>
      <c r="AK170" s="8">
        <v>7.5466666666666669</v>
      </c>
      <c r="AL170" s="31">
        <v>0</v>
      </c>
      <c r="AM170" s="34">
        <v>0.5</v>
      </c>
      <c r="AN170" s="34">
        <v>1</v>
      </c>
      <c r="AO170" s="35">
        <v>0.1</v>
      </c>
      <c r="AP170" s="6">
        <v>0</v>
      </c>
      <c r="AQ170" s="26">
        <v>0.5</v>
      </c>
      <c r="AR170" s="26">
        <v>1</v>
      </c>
      <c r="AS170" s="19">
        <v>0.1</v>
      </c>
      <c r="AT170" s="26">
        <v>10.307375907897899</v>
      </c>
      <c r="AU170" s="2">
        <v>2.5999999999999995E-2</v>
      </c>
      <c r="AV170" s="2">
        <v>0.17899999999999999</v>
      </c>
      <c r="AW170" s="2">
        <v>2.5999999999999999E-2</v>
      </c>
      <c r="AX170" s="2">
        <v>7.68</v>
      </c>
      <c r="AY170" s="2">
        <v>-3.15</v>
      </c>
      <c r="AZ170" s="2">
        <v>1E-3</v>
      </c>
      <c r="BA170" s="2">
        <v>5.0999999999999996</v>
      </c>
    </row>
    <row r="171" spans="1:53" x14ac:dyDescent="0.3">
      <c r="A171" s="1">
        <v>168</v>
      </c>
      <c r="B171" s="17">
        <v>28.155265808105501</v>
      </c>
      <c r="C171" s="17">
        <v>7.5016274452209499</v>
      </c>
      <c r="D171" s="17">
        <v>1.27000892162323</v>
      </c>
      <c r="E171" s="17">
        <v>1.70932853221893</v>
      </c>
      <c r="F171" s="17">
        <v>0.66899549961090099</v>
      </c>
      <c r="G171" s="30">
        <v>7.6759189367294298E-2</v>
      </c>
      <c r="H171" s="30">
        <v>0.116446144878864</v>
      </c>
      <c r="I171" s="30">
        <v>10.6346979141235</v>
      </c>
      <c r="J171" s="3">
        <v>21.1</v>
      </c>
      <c r="K171" s="23">
        <v>1012.6</v>
      </c>
      <c r="L171" s="3">
        <v>0</v>
      </c>
      <c r="M171" s="3">
        <v>4.5999999999999996</v>
      </c>
      <c r="N171" s="3">
        <v>0.67</v>
      </c>
      <c r="O171" s="3">
        <v>298.76</v>
      </c>
      <c r="P171" s="3">
        <v>3.8</v>
      </c>
      <c r="Q171" s="5">
        <v>0.375</v>
      </c>
      <c r="R171" s="3">
        <v>19.122222220000001</v>
      </c>
      <c r="S171" s="16">
        <v>2.9340999999999999</v>
      </c>
      <c r="T171" s="16">
        <v>2.9405999999999999</v>
      </c>
      <c r="U171" s="16">
        <v>2.9342000000000001</v>
      </c>
      <c r="V171" s="16">
        <v>2.9342000000000001</v>
      </c>
      <c r="W171" s="6">
        <v>3.5000000000000003E-2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8">
        <v>0.5</v>
      </c>
      <c r="AE171" s="9">
        <v>6.3271794871794871</v>
      </c>
      <c r="AF171" s="19">
        <v>1.7355</v>
      </c>
      <c r="AG171" s="19">
        <v>1.9283333333333332</v>
      </c>
      <c r="AH171" s="19">
        <v>1.157</v>
      </c>
      <c r="AI171" s="19">
        <v>0.13550000000000001</v>
      </c>
      <c r="AJ171" s="19">
        <v>9.0333333333333321E-2</v>
      </c>
      <c r="AK171" s="8">
        <v>7.608888888888889</v>
      </c>
      <c r="AL171" s="31">
        <v>0</v>
      </c>
      <c r="AM171" s="34">
        <v>0.5</v>
      </c>
      <c r="AN171" s="34">
        <v>1</v>
      </c>
      <c r="AO171" s="35">
        <v>0.1</v>
      </c>
      <c r="AP171" s="6">
        <v>0</v>
      </c>
      <c r="AQ171" s="26">
        <v>0.5</v>
      </c>
      <c r="AR171" s="26">
        <v>1</v>
      </c>
      <c r="AS171" s="19">
        <v>0.1</v>
      </c>
      <c r="AT171" s="26">
        <v>10.6979827880859</v>
      </c>
      <c r="AU171" s="2">
        <v>2.5999999999999995E-2</v>
      </c>
      <c r="AV171" s="2">
        <v>0.17899999999999999</v>
      </c>
      <c r="AW171" s="2">
        <v>2.5999999999999999E-2</v>
      </c>
      <c r="AX171" s="2">
        <v>7.68</v>
      </c>
      <c r="AY171" s="2">
        <v>-3.15</v>
      </c>
      <c r="AZ171" s="2">
        <v>1E-3</v>
      </c>
      <c r="BA171" s="2">
        <v>5.0999999999999996</v>
      </c>
    </row>
    <row r="172" spans="1:53" x14ac:dyDescent="0.3">
      <c r="A172" s="1">
        <v>169</v>
      </c>
      <c r="B172" s="17">
        <v>26.9533786773682</v>
      </c>
      <c r="C172" s="17">
        <v>8.7642803192138707</v>
      </c>
      <c r="D172" s="17">
        <v>1.28798043727875</v>
      </c>
      <c r="E172" s="17">
        <v>1.75876760482788</v>
      </c>
      <c r="F172" s="17">
        <v>0.68764084577560403</v>
      </c>
      <c r="G172" s="30">
        <v>7.86267444491386E-2</v>
      </c>
      <c r="H172" s="30">
        <v>0.122888423502445</v>
      </c>
      <c r="I172" s="30">
        <v>10.3890600204468</v>
      </c>
      <c r="J172" s="3">
        <v>22.4</v>
      </c>
      <c r="K172" s="23">
        <v>1009.85</v>
      </c>
      <c r="L172" s="3">
        <v>0</v>
      </c>
      <c r="M172" s="3">
        <v>3.05</v>
      </c>
      <c r="N172" s="3">
        <v>0.72500000000000009</v>
      </c>
      <c r="O172" s="3">
        <v>231.68</v>
      </c>
      <c r="P172" s="3">
        <v>4.4011444989999999</v>
      </c>
      <c r="Q172" s="5">
        <v>0.415527969</v>
      </c>
      <c r="R172" s="3">
        <v>19.47777778</v>
      </c>
      <c r="S172" s="16">
        <v>2.9386000000000001</v>
      </c>
      <c r="T172" s="16">
        <v>2.9441999999999999</v>
      </c>
      <c r="U172" s="16">
        <v>2.9373</v>
      </c>
      <c r="V172" s="16">
        <v>2.9369999999999998</v>
      </c>
      <c r="W172" s="6">
        <v>3.5000000000000003E-2</v>
      </c>
      <c r="X172" s="7">
        <v>2E-3</v>
      </c>
      <c r="Y172" s="7">
        <v>17.152799999999999</v>
      </c>
      <c r="Z172" s="7">
        <v>5.6170999999999998</v>
      </c>
      <c r="AA172" s="7">
        <v>0.93489999999999995</v>
      </c>
      <c r="AB172" s="7">
        <v>0.88070000000000004</v>
      </c>
      <c r="AC172" s="7">
        <v>0.1124</v>
      </c>
      <c r="AD172" s="8">
        <v>0.5</v>
      </c>
      <c r="AE172" s="9">
        <v>6.4666666666666668</v>
      </c>
      <c r="AF172" s="19">
        <v>1.8582000000000001</v>
      </c>
      <c r="AG172" s="19">
        <v>2.0646666666666667</v>
      </c>
      <c r="AH172" s="19">
        <v>1.2387999999999999</v>
      </c>
      <c r="AI172" s="19">
        <v>0.14680000000000001</v>
      </c>
      <c r="AJ172" s="19">
        <v>9.7866666666666657E-2</v>
      </c>
      <c r="AK172" s="8">
        <v>7.6711111111111112</v>
      </c>
      <c r="AL172" s="31">
        <v>0</v>
      </c>
      <c r="AM172" s="34">
        <v>0.5</v>
      </c>
      <c r="AN172" s="34">
        <v>1</v>
      </c>
      <c r="AO172" s="35">
        <v>0.1</v>
      </c>
      <c r="AP172" s="6">
        <v>0</v>
      </c>
      <c r="AQ172" s="26">
        <v>0.5</v>
      </c>
      <c r="AR172" s="26">
        <v>1</v>
      </c>
      <c r="AS172" s="19">
        <v>0.1</v>
      </c>
      <c r="AT172" s="26">
        <v>10.7437448501587</v>
      </c>
      <c r="AU172" s="2">
        <v>2.5999999999999995E-2</v>
      </c>
      <c r="AV172" s="2">
        <v>0.17899999999999999</v>
      </c>
      <c r="AW172" s="2">
        <v>2.5999999999999999E-2</v>
      </c>
      <c r="AX172" s="2">
        <v>7.68</v>
      </c>
      <c r="AY172" s="2">
        <v>-3.15</v>
      </c>
      <c r="AZ172" s="2">
        <v>1E-3</v>
      </c>
      <c r="BA172" s="2">
        <v>5.0999999999999996</v>
      </c>
    </row>
    <row r="173" spans="1:53" x14ac:dyDescent="0.3">
      <c r="A173" s="1">
        <v>170</v>
      </c>
      <c r="B173" s="17">
        <v>26.493179321289102</v>
      </c>
      <c r="C173" s="17">
        <v>9.6119413375854492</v>
      </c>
      <c r="D173" s="17">
        <v>1.27903127670288</v>
      </c>
      <c r="E173" s="17">
        <v>1.8125965595245399</v>
      </c>
      <c r="F173" s="17">
        <v>0.71074706315994296</v>
      </c>
      <c r="G173" s="30">
        <v>7.7023558318615001E-2</v>
      </c>
      <c r="H173" s="30">
        <v>0.13048386573791501</v>
      </c>
      <c r="I173" s="30">
        <v>10.2211828231812</v>
      </c>
      <c r="J173" s="3">
        <v>23.7</v>
      </c>
      <c r="K173" s="23">
        <v>1007.1</v>
      </c>
      <c r="L173" s="3">
        <v>0</v>
      </c>
      <c r="M173" s="3">
        <v>1.5</v>
      </c>
      <c r="N173" s="3">
        <v>0.78</v>
      </c>
      <c r="O173" s="3">
        <v>164.6</v>
      </c>
      <c r="P173" s="3">
        <v>1.2</v>
      </c>
      <c r="Q173" s="5">
        <v>0.5625</v>
      </c>
      <c r="R173" s="3">
        <v>19.833333329999999</v>
      </c>
      <c r="S173" s="16">
        <v>2.9569000000000001</v>
      </c>
      <c r="T173" s="16">
        <v>2.9487999999999999</v>
      </c>
      <c r="U173" s="16">
        <v>2.9575</v>
      </c>
      <c r="V173" s="16">
        <v>2.9569999999999999</v>
      </c>
      <c r="W173" s="6">
        <v>3.5000000000000003E-2</v>
      </c>
      <c r="X173" s="7">
        <v>0</v>
      </c>
      <c r="Y173" s="7">
        <v>9.9717000000000002</v>
      </c>
      <c r="Z173" s="7">
        <v>3.7869999999999999</v>
      </c>
      <c r="AA173" s="7">
        <v>0.62519999999999998</v>
      </c>
      <c r="AB173" s="7">
        <v>0.55289999999999995</v>
      </c>
      <c r="AC173" s="7">
        <v>8.9700000000000002E-2</v>
      </c>
      <c r="AD173" s="8">
        <v>0.5</v>
      </c>
      <c r="AE173" s="9">
        <v>6.6061538461538456</v>
      </c>
      <c r="AF173" s="19">
        <v>1.9809000000000001</v>
      </c>
      <c r="AG173" s="19">
        <v>2.2009999999999996</v>
      </c>
      <c r="AH173" s="19">
        <v>1.3206</v>
      </c>
      <c r="AI173" s="19">
        <v>0.15810000000000002</v>
      </c>
      <c r="AJ173" s="19">
        <v>0.10539999999999999</v>
      </c>
      <c r="AK173" s="8">
        <v>7.7333333333333334</v>
      </c>
      <c r="AL173" s="31">
        <v>0</v>
      </c>
      <c r="AM173" s="34">
        <v>0.5</v>
      </c>
      <c r="AN173" s="34">
        <v>1</v>
      </c>
      <c r="AO173" s="35">
        <v>0.1</v>
      </c>
      <c r="AP173" s="6">
        <v>0</v>
      </c>
      <c r="AQ173" s="26">
        <v>0.5</v>
      </c>
      <c r="AR173" s="26">
        <v>1</v>
      </c>
      <c r="AS173" s="19">
        <v>0.1</v>
      </c>
      <c r="AT173" s="26">
        <v>10.663713455200201</v>
      </c>
      <c r="AU173" s="2">
        <v>2.5999999999999995E-2</v>
      </c>
      <c r="AV173" s="2">
        <v>0.17899999999999999</v>
      </c>
      <c r="AW173" s="2">
        <v>2.5999999999999999E-2</v>
      </c>
      <c r="AX173" s="2">
        <v>7.68</v>
      </c>
      <c r="AY173" s="2">
        <v>-3.15</v>
      </c>
      <c r="AZ173" s="2">
        <v>1E-3</v>
      </c>
      <c r="BA173" s="2">
        <v>5.0999999999999996</v>
      </c>
    </row>
    <row r="174" spans="1:53" x14ac:dyDescent="0.3">
      <c r="A174" s="1">
        <v>171</v>
      </c>
      <c r="B174" s="17">
        <v>25.151258468627901</v>
      </c>
      <c r="C174" s="17">
        <v>10.5935382843018</v>
      </c>
      <c r="D174" s="17">
        <v>1.45833516120911</v>
      </c>
      <c r="E174" s="17">
        <v>1.74346470832825</v>
      </c>
      <c r="F174" s="17">
        <v>0.70082688331604004</v>
      </c>
      <c r="G174" s="30">
        <v>0.111164383590221</v>
      </c>
      <c r="H174" s="30">
        <v>0.12544071674346899</v>
      </c>
      <c r="I174" s="30">
        <v>9.2481584548950195</v>
      </c>
      <c r="J174" s="3">
        <v>18.8</v>
      </c>
      <c r="K174" s="23">
        <v>1006.7</v>
      </c>
      <c r="L174" s="3">
        <v>45.9</v>
      </c>
      <c r="M174" s="3">
        <v>0.5</v>
      </c>
      <c r="N174" s="3">
        <v>0.96</v>
      </c>
      <c r="O174" s="3">
        <v>21.77</v>
      </c>
      <c r="P174" s="3">
        <v>1.9</v>
      </c>
      <c r="Q174" s="5">
        <v>0.1875</v>
      </c>
      <c r="R174" s="3">
        <v>20.188888890000001</v>
      </c>
      <c r="S174" s="16">
        <v>2.9668000000000001</v>
      </c>
      <c r="T174" s="16">
        <v>2.9609999999999999</v>
      </c>
      <c r="U174" s="16">
        <v>2.968</v>
      </c>
      <c r="V174" s="16">
        <v>2.9674999999999998</v>
      </c>
      <c r="W174" s="6">
        <v>3.5000000000000003E-2</v>
      </c>
      <c r="X174" s="7">
        <v>2.3121999999999998</v>
      </c>
      <c r="Y174" s="7">
        <v>19.5442</v>
      </c>
      <c r="Z174" s="7">
        <v>4.3125</v>
      </c>
      <c r="AA174" s="7">
        <v>1.2453000000000001</v>
      </c>
      <c r="AB174" s="7">
        <v>0.69279999999999997</v>
      </c>
      <c r="AC174" s="7">
        <v>0.1166</v>
      </c>
      <c r="AD174" s="8">
        <v>0.5</v>
      </c>
      <c r="AE174" s="9">
        <v>6.7456410256410253</v>
      </c>
      <c r="AF174" s="19">
        <v>2.1036000000000001</v>
      </c>
      <c r="AG174" s="19">
        <v>2.337333333333333</v>
      </c>
      <c r="AH174" s="19">
        <v>1.4024000000000001</v>
      </c>
      <c r="AI174" s="19">
        <v>0.1694</v>
      </c>
      <c r="AJ174" s="19">
        <v>0.11293333333333333</v>
      </c>
      <c r="AK174" s="8">
        <v>7.7955555555555556</v>
      </c>
      <c r="AL174" s="31">
        <v>0</v>
      </c>
      <c r="AM174" s="34">
        <v>0.5</v>
      </c>
      <c r="AN174" s="34">
        <v>1</v>
      </c>
      <c r="AO174" s="35">
        <v>0.1</v>
      </c>
      <c r="AP174" s="6">
        <v>0</v>
      </c>
      <c r="AQ174" s="26">
        <v>0.5</v>
      </c>
      <c r="AR174" s="26">
        <v>1</v>
      </c>
      <c r="AS174" s="19">
        <v>0.1</v>
      </c>
      <c r="AT174" s="26">
        <v>6.9836273193359402</v>
      </c>
      <c r="AU174" s="2">
        <v>2.5999999999999995E-2</v>
      </c>
      <c r="AV174" s="2">
        <v>0.17899999999999999</v>
      </c>
      <c r="AW174" s="2">
        <v>2.5999999999999999E-2</v>
      </c>
      <c r="AX174" s="2">
        <v>7.68</v>
      </c>
      <c r="AY174" s="2">
        <v>-3.15</v>
      </c>
      <c r="AZ174" s="2">
        <v>1E-3</v>
      </c>
      <c r="BA174" s="2">
        <v>5.0999999999999996</v>
      </c>
    </row>
    <row r="175" spans="1:53" x14ac:dyDescent="0.3">
      <c r="A175" s="1">
        <v>172</v>
      </c>
      <c r="B175" s="17">
        <v>25.0886840820313</v>
      </c>
      <c r="C175" s="17">
        <v>10.2434978485107</v>
      </c>
      <c r="D175" s="17">
        <v>2.0855138301849401</v>
      </c>
      <c r="E175" s="17">
        <v>1.5802578926086399</v>
      </c>
      <c r="F175" s="17">
        <v>0.55333143472671498</v>
      </c>
      <c r="G175" s="30">
        <v>0.22135272622108501</v>
      </c>
      <c r="H175" s="30">
        <v>0.108311079442501</v>
      </c>
      <c r="I175" s="30">
        <v>7.6007599830627397</v>
      </c>
      <c r="J175" s="3">
        <v>14.5</v>
      </c>
      <c r="K175" s="23">
        <v>1013.6</v>
      </c>
      <c r="L175" s="3">
        <v>0.3</v>
      </c>
      <c r="M175" s="3">
        <v>1.9</v>
      </c>
      <c r="N175" s="3">
        <v>0.81</v>
      </c>
      <c r="O175" s="3">
        <v>70.88</v>
      </c>
      <c r="P175" s="3">
        <v>5</v>
      </c>
      <c r="Q175" s="5">
        <v>0</v>
      </c>
      <c r="R175" s="3">
        <v>20.544444439999999</v>
      </c>
      <c r="S175" s="16">
        <v>2.9744000000000002</v>
      </c>
      <c r="T175" s="16">
        <v>2.9830999999999999</v>
      </c>
      <c r="U175" s="16">
        <v>2.9777999999999998</v>
      </c>
      <c r="V175" s="16">
        <v>2.976</v>
      </c>
      <c r="W175" s="6">
        <v>3.5000000000000003E-2</v>
      </c>
      <c r="X175" s="7">
        <v>2.2100000000000002E-2</v>
      </c>
      <c r="Y175" s="7">
        <v>1.831</v>
      </c>
      <c r="Z175" s="7">
        <v>3.6193</v>
      </c>
      <c r="AA175" s="7">
        <v>0.6421</v>
      </c>
      <c r="AB175" s="7">
        <v>0.37959999999999999</v>
      </c>
      <c r="AC175" s="7">
        <v>7.7600000000000002E-2</v>
      </c>
      <c r="AD175" s="8">
        <v>0.5</v>
      </c>
      <c r="AE175" s="9">
        <v>6.885128205128205</v>
      </c>
      <c r="AF175" s="19">
        <v>2.2263000000000002</v>
      </c>
      <c r="AG175" s="19">
        <v>2.4736666666666665</v>
      </c>
      <c r="AH175" s="19">
        <v>1.4842</v>
      </c>
      <c r="AI175" s="19">
        <v>0.18070000000000003</v>
      </c>
      <c r="AJ175" s="19">
        <v>0.12046666666666667</v>
      </c>
      <c r="AK175" s="8">
        <v>7.8577777777777778</v>
      </c>
      <c r="AL175" s="31">
        <v>0</v>
      </c>
      <c r="AM175" s="34">
        <v>0.5</v>
      </c>
      <c r="AN175" s="34">
        <v>1</v>
      </c>
      <c r="AO175" s="35">
        <v>0.1</v>
      </c>
      <c r="AP175" s="6">
        <v>0</v>
      </c>
      <c r="AQ175" s="26">
        <v>0.5</v>
      </c>
      <c r="AR175" s="26">
        <v>0.94718325138091997</v>
      </c>
      <c r="AS175" s="19">
        <v>0.1</v>
      </c>
      <c r="AT175" s="26">
        <v>5</v>
      </c>
      <c r="AU175" s="2">
        <v>2.5999999999999995E-2</v>
      </c>
      <c r="AV175" s="2">
        <v>0.17899999999999999</v>
      </c>
      <c r="AW175" s="2">
        <v>2.5999999999999999E-2</v>
      </c>
      <c r="AX175" s="2">
        <v>7.68</v>
      </c>
      <c r="AY175" s="2">
        <v>-3.15</v>
      </c>
      <c r="AZ175" s="2">
        <v>1E-3</v>
      </c>
      <c r="BA175" s="2">
        <v>5.0999999999999996</v>
      </c>
    </row>
    <row r="176" spans="1:53" x14ac:dyDescent="0.3">
      <c r="A176" s="1">
        <v>173</v>
      </c>
      <c r="B176" s="17">
        <v>28.070360183715799</v>
      </c>
      <c r="C176" s="17">
        <v>6.30704593658447</v>
      </c>
      <c r="D176" s="17">
        <v>1.6485683917999301</v>
      </c>
      <c r="E176" s="17">
        <v>1.76009213924408</v>
      </c>
      <c r="F176" s="17">
        <v>0.63966560363769498</v>
      </c>
      <c r="G176" s="30">
        <v>0.12855538725853</v>
      </c>
      <c r="H176" s="30">
        <v>0.126298353075981</v>
      </c>
      <c r="I176" s="30">
        <v>9.4743614196777308</v>
      </c>
      <c r="J176" s="3">
        <v>17.399999999999999</v>
      </c>
      <c r="K176" s="23">
        <v>1014.2</v>
      </c>
      <c r="L176" s="3">
        <v>0</v>
      </c>
      <c r="M176" s="3">
        <v>2.9</v>
      </c>
      <c r="N176" s="3">
        <v>0.68</v>
      </c>
      <c r="O176" s="3">
        <v>266.97000000000003</v>
      </c>
      <c r="P176" s="3">
        <v>2.8</v>
      </c>
      <c r="Q176" s="5">
        <v>0.9375</v>
      </c>
      <c r="R176" s="3">
        <v>20.9</v>
      </c>
      <c r="S176" s="16">
        <v>2.9615</v>
      </c>
      <c r="T176" s="16">
        <v>2.9586999999999999</v>
      </c>
      <c r="U176" s="16">
        <v>2.9622999999999999</v>
      </c>
      <c r="V176" s="16">
        <v>2.9611000000000001</v>
      </c>
      <c r="W176" s="6">
        <v>3.5000000000000003E-2</v>
      </c>
      <c r="X176" s="7">
        <v>0</v>
      </c>
      <c r="Y176" s="7">
        <v>1.1969000000000001</v>
      </c>
      <c r="Z176" s="7">
        <v>2.4822000000000002</v>
      </c>
      <c r="AA176" s="7">
        <v>0.37630000000000002</v>
      </c>
      <c r="AB176" s="7">
        <v>0.24959999999999999</v>
      </c>
      <c r="AC176" s="7">
        <v>5.2299999999999999E-2</v>
      </c>
      <c r="AD176" s="8">
        <v>0.5</v>
      </c>
      <c r="AE176" s="9">
        <v>7.0246153846153847</v>
      </c>
      <c r="AF176" s="19">
        <v>2.3490000000000002</v>
      </c>
      <c r="AG176" s="19">
        <v>2.61</v>
      </c>
      <c r="AH176" s="19">
        <v>1.5660000000000001</v>
      </c>
      <c r="AI176" s="19">
        <v>0.192</v>
      </c>
      <c r="AJ176" s="19">
        <v>0.128</v>
      </c>
      <c r="AK176" s="8">
        <v>7.92</v>
      </c>
      <c r="AL176" s="31">
        <v>0</v>
      </c>
      <c r="AM176" s="34">
        <v>0.5</v>
      </c>
      <c r="AN176" s="34">
        <v>1</v>
      </c>
      <c r="AO176" s="35">
        <v>0.1</v>
      </c>
      <c r="AP176" s="6">
        <v>0</v>
      </c>
      <c r="AQ176" s="26">
        <v>0.5</v>
      </c>
      <c r="AR176" s="26">
        <v>1</v>
      </c>
      <c r="AS176" s="19">
        <v>0.1</v>
      </c>
      <c r="AT176" s="26">
        <v>6.6760087013244602</v>
      </c>
      <c r="AU176" s="2">
        <v>2.5999999999999995E-2</v>
      </c>
      <c r="AV176" s="2">
        <v>0.17899999999999999</v>
      </c>
      <c r="AW176" s="2">
        <v>2.5999999999999999E-2</v>
      </c>
      <c r="AX176" s="2">
        <v>7.68</v>
      </c>
      <c r="AY176" s="2">
        <v>-3.15</v>
      </c>
      <c r="AZ176" s="2">
        <v>1E-3</v>
      </c>
      <c r="BA176" s="2">
        <v>5.0999999999999996</v>
      </c>
    </row>
    <row r="177" spans="1:53" x14ac:dyDescent="0.3">
      <c r="A177" s="1">
        <v>174</v>
      </c>
      <c r="B177" s="17">
        <v>30.421360015869102</v>
      </c>
      <c r="C177" s="17">
        <v>6.7253990173339799</v>
      </c>
      <c r="D177" s="17">
        <v>1.4762324094772299</v>
      </c>
      <c r="E177" s="17">
        <v>1.8630293607711801</v>
      </c>
      <c r="F177" s="17">
        <v>0.70094043016433705</v>
      </c>
      <c r="G177" s="30">
        <v>9.2447005212307004E-2</v>
      </c>
      <c r="H177" s="30">
        <v>0.13054203987121599</v>
      </c>
      <c r="I177" s="30">
        <v>10.067369461059601</v>
      </c>
      <c r="J177" s="3">
        <v>18.7</v>
      </c>
      <c r="K177" s="23">
        <v>1012.8</v>
      </c>
      <c r="L177" s="3">
        <v>0</v>
      </c>
      <c r="M177" s="3">
        <v>2.8</v>
      </c>
      <c r="N177" s="3">
        <v>0.64</v>
      </c>
      <c r="O177" s="3">
        <v>219.62</v>
      </c>
      <c r="P177" s="3">
        <v>1.9</v>
      </c>
      <c r="Q177" s="5">
        <v>0.4375</v>
      </c>
      <c r="R177" s="3">
        <v>21.330952379999999</v>
      </c>
      <c r="S177" s="16">
        <v>2.9517000000000002</v>
      </c>
      <c r="T177" s="16">
        <v>2.9474</v>
      </c>
      <c r="U177" s="16">
        <v>2.9523000000000001</v>
      </c>
      <c r="V177" s="16">
        <v>2.9518</v>
      </c>
      <c r="W177" s="6">
        <v>3.5000000000000003E-2</v>
      </c>
      <c r="X177" s="7">
        <v>0</v>
      </c>
      <c r="Y177" s="7">
        <v>1.9378</v>
      </c>
      <c r="Z177" s="7">
        <v>3.1139999999999999</v>
      </c>
      <c r="AA177" s="7">
        <v>0.59409999999999996</v>
      </c>
      <c r="AB177" s="7">
        <v>0.31180000000000002</v>
      </c>
      <c r="AC177" s="7">
        <v>6.6000000000000003E-2</v>
      </c>
      <c r="AD177" s="8">
        <v>0.5</v>
      </c>
      <c r="AE177" s="9">
        <v>7.1320879120879113</v>
      </c>
      <c r="AF177" s="19">
        <v>2.3832857142857145</v>
      </c>
      <c r="AG177" s="19">
        <v>2.6480952380952378</v>
      </c>
      <c r="AH177" s="19">
        <v>1.588857142857143</v>
      </c>
      <c r="AI177" s="19">
        <v>0.18575714285714284</v>
      </c>
      <c r="AJ177" s="19">
        <v>0.12383809523809525</v>
      </c>
      <c r="AK177" s="8">
        <v>7.8909523809523812</v>
      </c>
      <c r="AL177" s="31">
        <v>0</v>
      </c>
      <c r="AM177" s="34">
        <v>0.5</v>
      </c>
      <c r="AN177" s="34">
        <v>1</v>
      </c>
      <c r="AO177" s="35">
        <v>0.1</v>
      </c>
      <c r="AP177" s="6">
        <v>0</v>
      </c>
      <c r="AQ177" s="26">
        <v>0.5</v>
      </c>
      <c r="AR177" s="26">
        <v>1</v>
      </c>
      <c r="AS177" s="19">
        <v>0.1</v>
      </c>
      <c r="AT177" s="26">
        <v>7.96519231796265</v>
      </c>
      <c r="AU177" s="2">
        <v>2.5999999999999995E-2</v>
      </c>
      <c r="AV177" s="2">
        <v>0.17899999999999999</v>
      </c>
      <c r="AW177" s="2">
        <v>2.5999999999999999E-2</v>
      </c>
      <c r="AX177" s="2">
        <v>7.68</v>
      </c>
      <c r="AY177" s="2">
        <v>-3.15</v>
      </c>
      <c r="AZ177" s="2">
        <v>1E-3</v>
      </c>
      <c r="BA177" s="2">
        <v>5.0999999999999996</v>
      </c>
    </row>
    <row r="178" spans="1:53" x14ac:dyDescent="0.3">
      <c r="A178" s="1">
        <v>175</v>
      </c>
      <c r="B178" s="17">
        <v>32.579254150390597</v>
      </c>
      <c r="C178" s="17">
        <v>8.1718511581420898</v>
      </c>
      <c r="D178" s="17">
        <v>1.5032502412796001</v>
      </c>
      <c r="E178" s="17">
        <v>1.8833917379379299</v>
      </c>
      <c r="F178" s="17">
        <v>0.72609001398086503</v>
      </c>
      <c r="G178" s="30">
        <v>8.8504292070865603E-2</v>
      </c>
      <c r="H178" s="30">
        <v>0.124597460031509</v>
      </c>
      <c r="I178" s="30">
        <v>9.9826707839965803</v>
      </c>
      <c r="J178" s="3">
        <v>20.9</v>
      </c>
      <c r="K178" s="23">
        <v>1015.2</v>
      </c>
      <c r="L178" s="3">
        <v>0</v>
      </c>
      <c r="M178" s="3">
        <v>3.1</v>
      </c>
      <c r="N178" s="3">
        <v>0.66</v>
      </c>
      <c r="O178" s="3">
        <v>272.42</v>
      </c>
      <c r="P178" s="3">
        <v>2</v>
      </c>
      <c r="Q178" s="5">
        <v>0.9375</v>
      </c>
      <c r="R178" s="3">
        <v>21.76190476</v>
      </c>
      <c r="S178" s="16">
        <v>2.9634</v>
      </c>
      <c r="T178" s="16">
        <v>2.9559000000000002</v>
      </c>
      <c r="U178" s="16">
        <v>2.9641000000000002</v>
      </c>
      <c r="V178" s="16">
        <v>2.9630999999999998</v>
      </c>
      <c r="W178" s="6">
        <v>3.5000000000000003E-2</v>
      </c>
      <c r="X178" s="7">
        <v>0</v>
      </c>
      <c r="Y178" s="7">
        <v>0.93810000000000004</v>
      </c>
      <c r="Z178" s="7">
        <v>1.4769000000000001</v>
      </c>
      <c r="AA178" s="7">
        <v>0.29210000000000003</v>
      </c>
      <c r="AB178" s="7">
        <v>0.14910000000000001</v>
      </c>
      <c r="AC178" s="7">
        <v>3.1699999999999999E-2</v>
      </c>
      <c r="AD178" s="8">
        <v>0.5</v>
      </c>
      <c r="AE178" s="9">
        <v>7.2395604395604396</v>
      </c>
      <c r="AF178" s="19">
        <v>2.4175714285714287</v>
      </c>
      <c r="AG178" s="19">
        <v>2.6861904761904762</v>
      </c>
      <c r="AH178" s="19">
        <v>1.6117142857142857</v>
      </c>
      <c r="AI178" s="19">
        <v>0.17951428571428568</v>
      </c>
      <c r="AJ178" s="19">
        <v>0.11967619047619048</v>
      </c>
      <c r="AK178" s="8">
        <v>7.8619047619047615</v>
      </c>
      <c r="AL178" s="31">
        <v>0</v>
      </c>
      <c r="AM178" s="34">
        <v>0.5</v>
      </c>
      <c r="AN178" s="34">
        <v>1</v>
      </c>
      <c r="AO178" s="35">
        <v>0.1</v>
      </c>
      <c r="AP178" s="6">
        <v>0</v>
      </c>
      <c r="AQ178" s="26">
        <v>0.5</v>
      </c>
      <c r="AR178" s="26">
        <v>1</v>
      </c>
      <c r="AS178" s="19">
        <v>0.1</v>
      </c>
      <c r="AT178" s="26">
        <v>9.0883140563964808</v>
      </c>
      <c r="AU178" s="2">
        <v>2.5999999999999995E-2</v>
      </c>
      <c r="AV178" s="2">
        <v>0.17899999999999999</v>
      </c>
      <c r="AW178" s="2">
        <v>2.5999999999999999E-2</v>
      </c>
      <c r="AX178" s="2">
        <v>7.68</v>
      </c>
      <c r="AY178" s="2">
        <v>-3.15</v>
      </c>
      <c r="AZ178" s="2">
        <v>1E-3</v>
      </c>
      <c r="BA178" s="2">
        <v>5.0999999999999996</v>
      </c>
    </row>
    <row r="179" spans="1:53" x14ac:dyDescent="0.3">
      <c r="A179" s="1">
        <v>176</v>
      </c>
      <c r="B179" s="17">
        <v>33.459545135497997</v>
      </c>
      <c r="C179" s="17">
        <v>9.7338924407959002</v>
      </c>
      <c r="D179" s="17">
        <v>1.58311223983765</v>
      </c>
      <c r="E179" s="17">
        <v>1.9057806730270399</v>
      </c>
      <c r="F179" s="17">
        <v>0.73446989059448198</v>
      </c>
      <c r="G179" s="30">
        <v>9.4885423779487596E-2</v>
      </c>
      <c r="H179" s="30">
        <v>0.12322525680065199</v>
      </c>
      <c r="I179" s="30">
        <v>9.7796401977539098</v>
      </c>
      <c r="J179" s="3">
        <v>21.7</v>
      </c>
      <c r="K179" s="23">
        <v>1014.4</v>
      </c>
      <c r="L179" s="3">
        <v>0</v>
      </c>
      <c r="M179" s="3">
        <v>3.4</v>
      </c>
      <c r="N179" s="3">
        <v>0.62</v>
      </c>
      <c r="O179" s="3">
        <v>262.63</v>
      </c>
      <c r="P179" s="3">
        <v>2.1</v>
      </c>
      <c r="Q179" s="5">
        <v>0.4375</v>
      </c>
      <c r="R179" s="3">
        <v>22.192857140000001</v>
      </c>
      <c r="S179" s="16">
        <v>2.9575999999999998</v>
      </c>
      <c r="T179" s="16">
        <v>2.9592000000000001</v>
      </c>
      <c r="U179" s="16">
        <v>2.9582999999999999</v>
      </c>
      <c r="V179" s="16">
        <v>2.9580000000000002</v>
      </c>
      <c r="W179" s="6">
        <v>3.5000000000000003E-2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8">
        <v>0.5</v>
      </c>
      <c r="AE179" s="9">
        <v>7.347032967032967</v>
      </c>
      <c r="AF179" s="19">
        <v>2.451857142857143</v>
      </c>
      <c r="AG179" s="19">
        <v>2.7242857142857142</v>
      </c>
      <c r="AH179" s="19">
        <v>1.6345714285714286</v>
      </c>
      <c r="AI179" s="19">
        <v>0.1732714285714286</v>
      </c>
      <c r="AJ179" s="19">
        <v>0.11551428571428571</v>
      </c>
      <c r="AK179" s="8">
        <v>7.8328571428571427</v>
      </c>
      <c r="AL179" s="31">
        <v>0</v>
      </c>
      <c r="AM179" s="34">
        <v>0.5</v>
      </c>
      <c r="AN179" s="34">
        <v>1</v>
      </c>
      <c r="AO179" s="35">
        <v>0.1</v>
      </c>
      <c r="AP179" s="6">
        <v>0</v>
      </c>
      <c r="AQ179" s="26">
        <v>0.5</v>
      </c>
      <c r="AR179" s="26">
        <v>1</v>
      </c>
      <c r="AS179" s="19">
        <v>0.1</v>
      </c>
      <c r="AT179" s="26">
        <v>9.9307746887206996</v>
      </c>
      <c r="AU179" s="2">
        <v>2.5999999999999995E-2</v>
      </c>
      <c r="AV179" s="2">
        <v>0.17899999999999999</v>
      </c>
      <c r="AW179" s="2">
        <v>2.5999999999999999E-2</v>
      </c>
      <c r="AX179" s="2">
        <v>7.68</v>
      </c>
      <c r="AY179" s="2">
        <v>-3.15</v>
      </c>
      <c r="AZ179" s="2">
        <v>1E-3</v>
      </c>
      <c r="BA179" s="2">
        <v>5.0999999999999996</v>
      </c>
    </row>
    <row r="180" spans="1:53" x14ac:dyDescent="0.3">
      <c r="A180" s="1">
        <v>177</v>
      </c>
      <c r="B180" s="17">
        <v>35.912540435791001</v>
      </c>
      <c r="C180" s="17">
        <v>10.9877977371216</v>
      </c>
      <c r="D180" s="17">
        <v>1.62278604507446</v>
      </c>
      <c r="E180" s="17">
        <v>1.93137490749359</v>
      </c>
      <c r="F180" s="17">
        <v>0.74686163663864102</v>
      </c>
      <c r="G180" s="30">
        <v>9.3319945037365001E-2</v>
      </c>
      <c r="H180" s="30">
        <v>0.121827535331249</v>
      </c>
      <c r="I180" s="30">
        <v>9.83276462554932</v>
      </c>
      <c r="J180" s="3">
        <v>23.8</v>
      </c>
      <c r="K180" s="23">
        <v>1008.3</v>
      </c>
      <c r="L180" s="3">
        <v>0</v>
      </c>
      <c r="M180" s="3">
        <v>3.4</v>
      </c>
      <c r="N180" s="3">
        <v>0.66</v>
      </c>
      <c r="O180" s="3">
        <v>254.16</v>
      </c>
      <c r="P180" s="3">
        <v>1.9</v>
      </c>
      <c r="Q180" s="5">
        <v>0.375</v>
      </c>
      <c r="R180" s="3">
        <v>22.623809519999998</v>
      </c>
      <c r="S180" s="16">
        <v>2.9615999999999998</v>
      </c>
      <c r="T180" s="16">
        <v>2.9523000000000001</v>
      </c>
      <c r="U180" s="16">
        <v>2.9619</v>
      </c>
      <c r="V180" s="16">
        <v>2.9615999999999998</v>
      </c>
      <c r="W180" s="6">
        <v>3.5000000000000003E-2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8">
        <v>0.5</v>
      </c>
      <c r="AE180" s="9">
        <v>7.4545054945054945</v>
      </c>
      <c r="AF180" s="19">
        <v>2.4861428571428572</v>
      </c>
      <c r="AG180" s="19">
        <v>2.7623809523809522</v>
      </c>
      <c r="AH180" s="19">
        <v>1.6574285714285715</v>
      </c>
      <c r="AI180" s="19">
        <v>0.16702857142857144</v>
      </c>
      <c r="AJ180" s="19">
        <v>0.11135238095238095</v>
      </c>
      <c r="AK180" s="8">
        <v>7.803809523809524</v>
      </c>
      <c r="AL180" s="31">
        <v>0</v>
      </c>
      <c r="AM180" s="34">
        <v>0.5</v>
      </c>
      <c r="AN180" s="34">
        <v>1</v>
      </c>
      <c r="AO180" s="35">
        <v>0.1</v>
      </c>
      <c r="AP180" s="6">
        <v>0</v>
      </c>
      <c r="AQ180" s="26">
        <v>0.5</v>
      </c>
      <c r="AR180" s="26">
        <v>1</v>
      </c>
      <c r="AS180" s="19">
        <v>0.1</v>
      </c>
      <c r="AT180" s="26">
        <v>10.237067222595201</v>
      </c>
      <c r="AU180" s="2">
        <v>2.5999999999999995E-2</v>
      </c>
      <c r="AV180" s="2">
        <v>0.17899999999999999</v>
      </c>
      <c r="AW180" s="2">
        <v>2.5999999999999999E-2</v>
      </c>
      <c r="AX180" s="2">
        <v>7.68</v>
      </c>
      <c r="AY180" s="2">
        <v>-3.15</v>
      </c>
      <c r="AZ180" s="2">
        <v>1E-3</v>
      </c>
      <c r="BA180" s="2">
        <v>5.0999999999999996</v>
      </c>
    </row>
    <row r="181" spans="1:53" x14ac:dyDescent="0.3">
      <c r="A181" s="1">
        <v>178</v>
      </c>
      <c r="B181" s="17">
        <v>41.449630737304702</v>
      </c>
      <c r="C181" s="17">
        <v>12.1892957687378</v>
      </c>
      <c r="D181" s="17">
        <v>1.6122733354568499</v>
      </c>
      <c r="E181" s="17">
        <v>1.94751620292664</v>
      </c>
      <c r="F181" s="17">
        <v>0.77482396364212003</v>
      </c>
      <c r="G181" s="30">
        <v>8.1804685294628102E-2</v>
      </c>
      <c r="H181" s="30">
        <v>0.114958442747593</v>
      </c>
      <c r="I181" s="30">
        <v>10.151175498962401</v>
      </c>
      <c r="J181" s="3">
        <v>25.9</v>
      </c>
      <c r="K181" s="23">
        <v>1008.5</v>
      </c>
      <c r="L181" s="3">
        <v>0</v>
      </c>
      <c r="M181" s="3">
        <v>2.6</v>
      </c>
      <c r="N181" s="3">
        <v>0.73</v>
      </c>
      <c r="O181" s="3">
        <v>245.15</v>
      </c>
      <c r="P181" s="3">
        <v>1.9</v>
      </c>
      <c r="Q181" s="5">
        <v>0.375</v>
      </c>
      <c r="R181" s="3">
        <v>23.054761899999999</v>
      </c>
      <c r="S181" s="16">
        <v>2.9628000000000001</v>
      </c>
      <c r="T181" s="16">
        <v>2.9683000000000002</v>
      </c>
      <c r="U181" s="16">
        <v>2.9632000000000001</v>
      </c>
      <c r="V181" s="16">
        <v>2.9628000000000001</v>
      </c>
      <c r="W181" s="6">
        <v>3.5000000000000003E-2</v>
      </c>
      <c r="X181" s="7">
        <v>0</v>
      </c>
      <c r="Y181" s="7">
        <v>0.9002</v>
      </c>
      <c r="Z181" s="7">
        <v>1.7279</v>
      </c>
      <c r="AA181" s="7">
        <v>0.29370000000000002</v>
      </c>
      <c r="AB181" s="7">
        <v>0.18140000000000001</v>
      </c>
      <c r="AC181" s="7">
        <v>3.9199999999999999E-2</v>
      </c>
      <c r="AD181" s="8">
        <v>0.5</v>
      </c>
      <c r="AE181" s="9">
        <v>7.5619780219780219</v>
      </c>
      <c r="AF181" s="19">
        <v>2.5204285714285715</v>
      </c>
      <c r="AG181" s="19">
        <v>2.8004761904761906</v>
      </c>
      <c r="AH181" s="19">
        <v>1.6802857142857144</v>
      </c>
      <c r="AI181" s="19">
        <v>0.16078571428571428</v>
      </c>
      <c r="AJ181" s="19">
        <v>0.1071904761904762</v>
      </c>
      <c r="AK181" s="8">
        <v>7.7747619047619043</v>
      </c>
      <c r="AL181" s="31">
        <v>0</v>
      </c>
      <c r="AM181" s="34">
        <v>0.5</v>
      </c>
      <c r="AN181" s="34">
        <v>1</v>
      </c>
      <c r="AO181" s="35">
        <v>0.1</v>
      </c>
      <c r="AP181" s="6">
        <v>0</v>
      </c>
      <c r="AQ181" s="26">
        <v>0.5</v>
      </c>
      <c r="AR181" s="26">
        <v>1</v>
      </c>
      <c r="AS181" s="19">
        <v>0.1</v>
      </c>
      <c r="AT181" s="26">
        <v>10.328405380249</v>
      </c>
      <c r="AU181" s="2">
        <v>2.5999999999999995E-2</v>
      </c>
      <c r="AV181" s="2">
        <v>0.17899999999999999</v>
      </c>
      <c r="AW181" s="2">
        <v>2.5999999999999999E-2</v>
      </c>
      <c r="AX181" s="2">
        <v>7.68</v>
      </c>
      <c r="AY181" s="2">
        <v>-3.15</v>
      </c>
      <c r="AZ181" s="2">
        <v>1E-3</v>
      </c>
      <c r="BA181" s="2">
        <v>5.0999999999999996</v>
      </c>
    </row>
    <row r="182" spans="1:53" x14ac:dyDescent="0.3">
      <c r="A182" s="1">
        <v>179</v>
      </c>
      <c r="B182" s="17">
        <v>51.560756683349602</v>
      </c>
      <c r="C182" s="17">
        <v>13.7910070419312</v>
      </c>
      <c r="D182" s="17">
        <v>1.61097240447998</v>
      </c>
      <c r="E182" s="17">
        <v>1.8877770900726301</v>
      </c>
      <c r="F182" s="17">
        <v>0.80394035577774003</v>
      </c>
      <c r="G182" s="30">
        <v>6.9315448403358501E-2</v>
      </c>
      <c r="H182" s="30">
        <v>9.0349346399307306E-2</v>
      </c>
      <c r="I182" s="30">
        <v>10.5116672515869</v>
      </c>
      <c r="J182" s="3">
        <v>25.2</v>
      </c>
      <c r="K182" s="23">
        <v>1007.2</v>
      </c>
      <c r="L182" s="3">
        <v>28.1</v>
      </c>
      <c r="M182" s="3">
        <v>2.8</v>
      </c>
      <c r="N182" s="3">
        <v>0.78</v>
      </c>
      <c r="O182" s="3">
        <v>207.8</v>
      </c>
      <c r="P182" s="3">
        <v>1.9</v>
      </c>
      <c r="Q182" s="5">
        <v>0.6875</v>
      </c>
      <c r="R182" s="3">
        <v>23.485714290000001</v>
      </c>
      <c r="S182" s="16">
        <v>2.9601000000000002</v>
      </c>
      <c r="T182" s="16">
        <v>2.9533</v>
      </c>
      <c r="U182" s="16">
        <v>2.9596</v>
      </c>
      <c r="V182" s="16">
        <v>2.9590000000000001</v>
      </c>
      <c r="W182" s="6">
        <v>3.5000000000000003E-2</v>
      </c>
      <c r="X182" s="7">
        <v>1.3003</v>
      </c>
      <c r="Y182" s="7">
        <v>28.753900000000002</v>
      </c>
      <c r="Z182" s="7">
        <v>4.6245000000000003</v>
      </c>
      <c r="AA182" s="7">
        <v>1.5227999999999999</v>
      </c>
      <c r="AB182" s="7">
        <v>0.87039999999999995</v>
      </c>
      <c r="AC182" s="7">
        <v>0.123</v>
      </c>
      <c r="AD182" s="8">
        <v>0.5</v>
      </c>
      <c r="AE182" s="9">
        <v>7.6694505494505485</v>
      </c>
      <c r="AF182" s="19">
        <v>2.5547142857142857</v>
      </c>
      <c r="AG182" s="19">
        <v>2.8385714285714285</v>
      </c>
      <c r="AH182" s="19">
        <v>1.7031428571428571</v>
      </c>
      <c r="AI182" s="19">
        <v>0.15454285714285715</v>
      </c>
      <c r="AJ182" s="19">
        <v>0.10302857142857143</v>
      </c>
      <c r="AK182" s="8">
        <v>7.7457142857142856</v>
      </c>
      <c r="AL182" s="31">
        <v>0</v>
      </c>
      <c r="AM182" s="34">
        <v>0.5</v>
      </c>
      <c r="AN182" s="34">
        <v>1</v>
      </c>
      <c r="AO182" s="35">
        <v>0.1</v>
      </c>
      <c r="AP182" s="6">
        <v>0</v>
      </c>
      <c r="AQ182" s="26">
        <v>0.5</v>
      </c>
      <c r="AR182" s="26">
        <v>1</v>
      </c>
      <c r="AS182" s="19">
        <v>0.1</v>
      </c>
      <c r="AT182" s="26">
        <v>7.6285972595214799</v>
      </c>
      <c r="AU182" s="2">
        <v>2.5999999999999995E-2</v>
      </c>
      <c r="AV182" s="2">
        <v>0.17899999999999999</v>
      </c>
      <c r="AW182" s="2">
        <v>2.5999999999999999E-2</v>
      </c>
      <c r="AX182" s="2">
        <v>7.68</v>
      </c>
      <c r="AY182" s="2">
        <v>-3.15</v>
      </c>
      <c r="AZ182" s="2">
        <v>1E-3</v>
      </c>
      <c r="BA182" s="2">
        <v>5.0999999999999996</v>
      </c>
    </row>
    <row r="183" spans="1:53" x14ac:dyDescent="0.3">
      <c r="A183" s="1">
        <v>180</v>
      </c>
      <c r="B183" s="17">
        <v>62.584827423095703</v>
      </c>
      <c r="C183" s="17">
        <v>16.672460556030298</v>
      </c>
      <c r="D183" s="17">
        <v>2.1672570705413801</v>
      </c>
      <c r="E183" s="17">
        <v>1.7156723737716699</v>
      </c>
      <c r="F183" s="17">
        <v>0.73185271024704002</v>
      </c>
      <c r="G183" s="30">
        <v>0.14888887107372301</v>
      </c>
      <c r="H183" s="30">
        <v>4.5212224125862101E-2</v>
      </c>
      <c r="I183" s="30">
        <v>9.3368577957153303</v>
      </c>
      <c r="J183" s="3">
        <v>21.5</v>
      </c>
      <c r="K183" s="23">
        <v>1011</v>
      </c>
      <c r="L183" s="3">
        <v>10.8</v>
      </c>
      <c r="M183" s="3">
        <v>4.4000000000000004</v>
      </c>
      <c r="N183" s="3">
        <v>0.8</v>
      </c>
      <c r="O183" s="3">
        <v>178.67</v>
      </c>
      <c r="P183" s="3">
        <v>4.7</v>
      </c>
      <c r="Q183" s="5">
        <v>0</v>
      </c>
      <c r="R183" s="3">
        <v>23.916666670000001</v>
      </c>
      <c r="S183" s="16">
        <v>2.9698000000000002</v>
      </c>
      <c r="T183" s="16">
        <v>2.9712999999999998</v>
      </c>
      <c r="U183" s="16">
        <v>2.9738000000000002</v>
      </c>
      <c r="V183" s="16">
        <v>2.9722</v>
      </c>
      <c r="W183" s="6">
        <v>3.5000000000000003E-2</v>
      </c>
      <c r="X183" s="7">
        <v>0.59040000000000004</v>
      </c>
      <c r="Y183" s="7">
        <v>5.8544999999999998</v>
      </c>
      <c r="Z183" s="7">
        <v>3.5438999999999998</v>
      </c>
      <c r="AA183" s="7">
        <v>0.82740000000000002</v>
      </c>
      <c r="AB183" s="7">
        <v>0.44690000000000002</v>
      </c>
      <c r="AC183" s="7">
        <v>9.69E-2</v>
      </c>
      <c r="AD183" s="8">
        <v>0.5</v>
      </c>
      <c r="AE183" s="9">
        <v>7.7769230769230759</v>
      </c>
      <c r="AF183" s="19">
        <v>2.589</v>
      </c>
      <c r="AG183" s="19">
        <v>2.8766666666666665</v>
      </c>
      <c r="AH183" s="19">
        <v>1.726</v>
      </c>
      <c r="AI183" s="19">
        <v>0.14830000000000002</v>
      </c>
      <c r="AJ183" s="19">
        <v>9.8866666666666658E-2</v>
      </c>
      <c r="AK183" s="8">
        <v>7.7166666666666668</v>
      </c>
      <c r="AL183" s="31">
        <v>0</v>
      </c>
      <c r="AM183" s="34">
        <v>0.5</v>
      </c>
      <c r="AN183" s="34">
        <v>1</v>
      </c>
      <c r="AO183" s="35">
        <v>0.1</v>
      </c>
      <c r="AP183" s="6">
        <v>0</v>
      </c>
      <c r="AQ183" s="26">
        <v>0.5</v>
      </c>
      <c r="AR183" s="26">
        <v>0.9025404453277599</v>
      </c>
      <c r="AS183" s="19">
        <v>0.1</v>
      </c>
      <c r="AT183" s="26">
        <v>5</v>
      </c>
      <c r="AU183" s="2">
        <v>2.5999999999999995E-2</v>
      </c>
      <c r="AV183" s="2">
        <v>0.17899999999999999</v>
      </c>
      <c r="AW183" s="2">
        <v>2.5999999999999999E-2</v>
      </c>
      <c r="AX183" s="2">
        <v>7.68</v>
      </c>
      <c r="AY183" s="2">
        <v>-3.15</v>
      </c>
      <c r="AZ183" s="2">
        <v>1E-3</v>
      </c>
      <c r="BA183" s="2">
        <v>5.0999999999999996</v>
      </c>
    </row>
    <row r="184" spans="1:53" x14ac:dyDescent="0.3">
      <c r="A184" s="1">
        <v>181</v>
      </c>
      <c r="B184" s="17">
        <v>71.903663635253906</v>
      </c>
      <c r="C184" s="17">
        <v>16.952934265136701</v>
      </c>
      <c r="D184" s="17">
        <v>2.2553043365478498</v>
      </c>
      <c r="E184" s="17">
        <v>1.71240139007568</v>
      </c>
      <c r="F184" s="17">
        <v>0.77744227647781405</v>
      </c>
      <c r="G184" s="30">
        <v>0.106720209121704</v>
      </c>
      <c r="H184" s="30">
        <v>3.00274826586246E-2</v>
      </c>
      <c r="I184" s="30">
        <v>9.5149602890014595</v>
      </c>
      <c r="J184" s="3">
        <v>20</v>
      </c>
      <c r="K184" s="23">
        <v>1016.8</v>
      </c>
      <c r="L184" s="3">
        <v>0</v>
      </c>
      <c r="M184" s="3">
        <v>6.2</v>
      </c>
      <c r="N184" s="3">
        <v>0.49</v>
      </c>
      <c r="O184" s="3">
        <v>327.48</v>
      </c>
      <c r="P184" s="3">
        <v>2.6</v>
      </c>
      <c r="Q184" s="5">
        <v>0.125</v>
      </c>
      <c r="R184" s="3">
        <v>24.347619049999999</v>
      </c>
      <c r="S184" s="16">
        <v>2.9628999999999999</v>
      </c>
      <c r="T184" s="16">
        <v>2.9658000000000002</v>
      </c>
      <c r="U184" s="16">
        <v>2.9653</v>
      </c>
      <c r="V184" s="16">
        <v>2.9643999999999999</v>
      </c>
      <c r="W184" s="6">
        <v>3.5000000000000003E-2</v>
      </c>
      <c r="X184" s="7">
        <v>0</v>
      </c>
      <c r="Y184" s="7">
        <v>5.6378000000000004</v>
      </c>
      <c r="Z184" s="7">
        <v>3.3073999999999999</v>
      </c>
      <c r="AA184" s="7">
        <v>0.83799999999999997</v>
      </c>
      <c r="AB184" s="7">
        <v>0.38779999999999998</v>
      </c>
      <c r="AC184" s="7">
        <v>8.72E-2</v>
      </c>
      <c r="AD184" s="8">
        <v>0.5</v>
      </c>
      <c r="AE184" s="9">
        <v>7.8843956043956034</v>
      </c>
      <c r="AF184" s="19">
        <v>2.6232857142857142</v>
      </c>
      <c r="AG184" s="19">
        <v>2.9147619047619049</v>
      </c>
      <c r="AH184" s="19">
        <v>1.7488571428571429</v>
      </c>
      <c r="AI184" s="19">
        <v>0.14205714285714288</v>
      </c>
      <c r="AJ184" s="19">
        <v>9.4704761904761903E-2</v>
      </c>
      <c r="AK184" s="8">
        <v>7.6876190476190471</v>
      </c>
      <c r="AL184" s="31">
        <v>0</v>
      </c>
      <c r="AM184" s="34">
        <v>0.5</v>
      </c>
      <c r="AN184" s="34">
        <v>1</v>
      </c>
      <c r="AO184" s="35">
        <v>0.1</v>
      </c>
      <c r="AP184" s="6">
        <v>0</v>
      </c>
      <c r="AQ184" s="26">
        <v>0.5</v>
      </c>
      <c r="AR184" s="26">
        <v>0.80798828601837003</v>
      </c>
      <c r="AS184" s="19">
        <v>0.1</v>
      </c>
      <c r="AT184" s="26">
        <v>5.4246764183044398</v>
      </c>
      <c r="AU184" s="2">
        <v>2.5999999999999995E-2</v>
      </c>
      <c r="AV184" s="2">
        <v>0.17899999999999999</v>
      </c>
      <c r="AW184" s="2">
        <v>2.5999999999999999E-2</v>
      </c>
      <c r="AX184" s="2">
        <v>7.68</v>
      </c>
      <c r="AY184" s="2">
        <v>-3.15</v>
      </c>
      <c r="AZ184" s="2">
        <v>1E-3</v>
      </c>
      <c r="BA184" s="2">
        <v>5.0999999999999996</v>
      </c>
    </row>
    <row r="185" spans="1:53" x14ac:dyDescent="0.3">
      <c r="A185" s="1">
        <v>182</v>
      </c>
      <c r="B185" s="17">
        <v>79.102584838867202</v>
      </c>
      <c r="C185" s="17">
        <v>17.825811386108398</v>
      </c>
      <c r="D185" s="17">
        <v>2.1947541236877401</v>
      </c>
      <c r="E185" s="17">
        <v>1.7183698415756199</v>
      </c>
      <c r="F185" s="17">
        <v>0.82198387384414695</v>
      </c>
      <c r="G185" s="30">
        <v>5.9043042361736298E-2</v>
      </c>
      <c r="H185" s="30">
        <v>1.9349075853824602E-2</v>
      </c>
      <c r="I185" s="30">
        <v>9.5827398300170898</v>
      </c>
      <c r="J185" s="3">
        <v>21.8</v>
      </c>
      <c r="K185" s="23">
        <v>1015.4</v>
      </c>
      <c r="L185" s="3">
        <v>0</v>
      </c>
      <c r="M185" s="3">
        <v>5.9</v>
      </c>
      <c r="N185" s="3">
        <v>0.49</v>
      </c>
      <c r="O185" s="3">
        <v>321.41000000000003</v>
      </c>
      <c r="P185" s="3">
        <v>2.9</v>
      </c>
      <c r="Q185" s="5">
        <v>0.4375</v>
      </c>
      <c r="R185" s="3">
        <v>24.77857143</v>
      </c>
      <c r="S185" s="16">
        <v>2.9312</v>
      </c>
      <c r="T185" s="16">
        <v>2.9228999999999998</v>
      </c>
      <c r="U185" s="16">
        <v>2.9285000000000001</v>
      </c>
      <c r="V185" s="16">
        <v>2.9283000000000001</v>
      </c>
      <c r="W185" s="6">
        <v>3.5000000000000003E-2</v>
      </c>
      <c r="X185" s="7">
        <v>0</v>
      </c>
      <c r="Y185" s="7">
        <v>2.3698999999999999</v>
      </c>
      <c r="Z185" s="7">
        <v>1.2321</v>
      </c>
      <c r="AA185" s="7">
        <v>0.45100000000000001</v>
      </c>
      <c r="AB185" s="7">
        <v>0.21179999999999999</v>
      </c>
      <c r="AC185" s="7">
        <v>4.8800000000000003E-2</v>
      </c>
      <c r="AD185" s="8">
        <v>0.5</v>
      </c>
      <c r="AE185" s="9">
        <v>7.9918681318681317</v>
      </c>
      <c r="AF185" s="19">
        <v>2.6575714285714285</v>
      </c>
      <c r="AG185" s="19">
        <v>2.9528571428571428</v>
      </c>
      <c r="AH185" s="19">
        <v>1.7717142857142858</v>
      </c>
      <c r="AI185" s="19">
        <v>0.13581428571428572</v>
      </c>
      <c r="AJ185" s="19">
        <v>9.0542857142857147E-2</v>
      </c>
      <c r="AK185" s="8">
        <v>7.6585714285714284</v>
      </c>
      <c r="AL185" s="31">
        <v>0</v>
      </c>
      <c r="AM185" s="34">
        <v>0.5</v>
      </c>
      <c r="AN185" s="34">
        <v>1</v>
      </c>
      <c r="AO185" s="35">
        <v>0.1</v>
      </c>
      <c r="AP185" s="6">
        <v>0</v>
      </c>
      <c r="AQ185" s="26">
        <v>0.5</v>
      </c>
      <c r="AR185" s="26">
        <v>0.81995308399199995</v>
      </c>
      <c r="AS185" s="19">
        <v>0.1</v>
      </c>
      <c r="AT185" s="26">
        <v>6.9972767829895002</v>
      </c>
      <c r="AU185" s="2">
        <v>2.5999999999999995E-2</v>
      </c>
      <c r="AV185" s="2">
        <v>0.17899999999999999</v>
      </c>
      <c r="AW185" s="2">
        <v>2.5999999999999999E-2</v>
      </c>
      <c r="AX185" s="2">
        <v>7.68</v>
      </c>
      <c r="AY185" s="2">
        <v>-3.15</v>
      </c>
      <c r="AZ185" s="2">
        <v>1E-3</v>
      </c>
      <c r="BA185" s="2">
        <v>5.0999999999999996</v>
      </c>
    </row>
    <row r="186" spans="1:53" x14ac:dyDescent="0.3">
      <c r="A186" s="1">
        <v>183</v>
      </c>
      <c r="B186" s="17">
        <v>83.371528625488295</v>
      </c>
      <c r="C186" s="17">
        <v>16.571586608886701</v>
      </c>
      <c r="D186" s="17">
        <v>2.1010794639587398</v>
      </c>
      <c r="E186" s="17">
        <v>1.76775109767914</v>
      </c>
      <c r="F186" s="17">
        <v>0.91321647167205799</v>
      </c>
      <c r="G186" s="30">
        <v>2.81253717839718E-2</v>
      </c>
      <c r="H186" s="30">
        <v>1.4125119894743E-2</v>
      </c>
      <c r="I186" s="30">
        <v>9.2809371948242205</v>
      </c>
      <c r="J186" s="3">
        <v>19.5</v>
      </c>
      <c r="K186" s="23">
        <v>1010.4</v>
      </c>
      <c r="L186" s="3">
        <v>4.8</v>
      </c>
      <c r="M186" s="3">
        <v>3.5</v>
      </c>
      <c r="N186" s="3">
        <v>0.79</v>
      </c>
      <c r="O186" s="3">
        <v>43.39</v>
      </c>
      <c r="P186" s="3">
        <v>4.3</v>
      </c>
      <c r="Q186" s="5">
        <v>0.5625</v>
      </c>
      <c r="R186" s="3">
        <v>25.20952381</v>
      </c>
      <c r="S186" s="16">
        <v>2.8563999999999998</v>
      </c>
      <c r="T186" s="16">
        <v>2.8391000000000002</v>
      </c>
      <c r="U186" s="16">
        <v>2.84</v>
      </c>
      <c r="V186" s="16">
        <v>2.84</v>
      </c>
      <c r="W186" s="6">
        <v>3.5000000000000003E-2</v>
      </c>
      <c r="X186" s="7">
        <v>0.20599999999999999</v>
      </c>
      <c r="Y186" s="7">
        <v>43.017699999999998</v>
      </c>
      <c r="Z186" s="7">
        <v>4.7812000000000001</v>
      </c>
      <c r="AA186" s="7">
        <v>1.8325</v>
      </c>
      <c r="AB186" s="7">
        <v>1.2769999999999999</v>
      </c>
      <c r="AC186" s="7">
        <v>0.13220000000000001</v>
      </c>
      <c r="AD186" s="8">
        <v>0.5</v>
      </c>
      <c r="AE186" s="9">
        <v>8.0993406593406583</v>
      </c>
      <c r="AF186" s="19">
        <v>2.6918571428571427</v>
      </c>
      <c r="AG186" s="19">
        <v>2.9909523809523808</v>
      </c>
      <c r="AH186" s="19">
        <v>1.7945714285714285</v>
      </c>
      <c r="AI186" s="19">
        <v>0.12957142857142856</v>
      </c>
      <c r="AJ186" s="19">
        <v>8.6380952380952378E-2</v>
      </c>
      <c r="AK186" s="8">
        <v>7.6295238095238096</v>
      </c>
      <c r="AL186" s="31">
        <v>0</v>
      </c>
      <c r="AM186" s="34">
        <v>0.5</v>
      </c>
      <c r="AN186" s="34">
        <v>1</v>
      </c>
      <c r="AO186" s="35">
        <v>0.1</v>
      </c>
      <c r="AP186" s="6">
        <v>0</v>
      </c>
      <c r="AQ186" s="26">
        <v>0.5</v>
      </c>
      <c r="AR186" s="26">
        <v>0.90681207180022994</v>
      </c>
      <c r="AS186" s="19">
        <v>0.1</v>
      </c>
      <c r="AT186" s="26">
        <v>8.4137096405029297</v>
      </c>
      <c r="AU186" s="2">
        <v>2.5999999999999995E-2</v>
      </c>
      <c r="AV186" s="2">
        <v>0.17899999999999999</v>
      </c>
      <c r="AW186" s="2">
        <v>2.5999999999999999E-2</v>
      </c>
      <c r="AX186" s="2">
        <v>7.68</v>
      </c>
      <c r="AY186" s="2">
        <v>-3.15</v>
      </c>
      <c r="AZ186" s="2">
        <v>1E-3</v>
      </c>
      <c r="BA186" s="2">
        <v>5.0999999999999996</v>
      </c>
    </row>
    <row r="187" spans="1:53" x14ac:dyDescent="0.3">
      <c r="A187" s="1">
        <v>184</v>
      </c>
      <c r="B187" s="17">
        <v>84.774971008300795</v>
      </c>
      <c r="C187" s="17">
        <v>14.737068176269499</v>
      </c>
      <c r="D187" s="17">
        <v>2.06343650817871</v>
      </c>
      <c r="E187" s="17">
        <v>1.89898145198822</v>
      </c>
      <c r="F187" s="17">
        <v>1.0750197172164899</v>
      </c>
      <c r="G187" s="30">
        <v>1.90715696662664E-2</v>
      </c>
      <c r="H187" s="30">
        <v>1.53566021472216E-2</v>
      </c>
      <c r="I187" s="30">
        <v>8.9352159500122106</v>
      </c>
      <c r="J187" s="3">
        <v>24.1</v>
      </c>
      <c r="K187" s="23">
        <v>1002.4</v>
      </c>
      <c r="L187" s="3">
        <v>0.8</v>
      </c>
      <c r="M187" s="3">
        <v>1.1000000000000001</v>
      </c>
      <c r="N187" s="3">
        <v>0.8</v>
      </c>
      <c r="O187" s="3">
        <v>123.04</v>
      </c>
      <c r="P187" s="3">
        <v>2.6</v>
      </c>
      <c r="Q187" s="5">
        <v>0.5</v>
      </c>
      <c r="R187" s="3">
        <v>25.640476190000001</v>
      </c>
      <c r="S187" s="16">
        <v>2.8525</v>
      </c>
      <c r="T187" s="16">
        <v>2.8372999999999999</v>
      </c>
      <c r="U187" s="16">
        <v>2.8395000000000001</v>
      </c>
      <c r="V187" s="16">
        <v>2.8391000000000002</v>
      </c>
      <c r="W187" s="6">
        <v>3.5000000000000003E-2</v>
      </c>
      <c r="X187" s="7">
        <v>1.3599999999999999E-2</v>
      </c>
      <c r="Y187" s="7">
        <v>44.572200000000002</v>
      </c>
      <c r="Z187" s="7">
        <v>5.9509999999999996</v>
      </c>
      <c r="AA187" s="7">
        <v>1.9185000000000001</v>
      </c>
      <c r="AB187" s="7">
        <v>1.4561999999999999</v>
      </c>
      <c r="AC187" s="7">
        <v>0.14050000000000001</v>
      </c>
      <c r="AD187" s="8">
        <v>0.5</v>
      </c>
      <c r="AE187" s="9">
        <v>8.2068131868131857</v>
      </c>
      <c r="AF187" s="19">
        <v>2.7261428571428574</v>
      </c>
      <c r="AG187" s="19">
        <v>3.0290476190476192</v>
      </c>
      <c r="AH187" s="19">
        <v>1.8174285714285714</v>
      </c>
      <c r="AI187" s="19">
        <v>0.12332857142857145</v>
      </c>
      <c r="AJ187" s="19">
        <v>8.2219047619047608E-2</v>
      </c>
      <c r="AK187" s="8">
        <v>7.6004761904761899</v>
      </c>
      <c r="AL187" s="31">
        <v>0</v>
      </c>
      <c r="AM187" s="34">
        <v>0.5</v>
      </c>
      <c r="AN187" s="34">
        <v>1</v>
      </c>
      <c r="AO187" s="35">
        <v>0.1</v>
      </c>
      <c r="AP187" s="6">
        <v>0</v>
      </c>
      <c r="AQ187" s="26">
        <v>0.5</v>
      </c>
      <c r="AR187" s="26">
        <v>0.96408557891845992</v>
      </c>
      <c r="AS187" s="19">
        <v>0.1</v>
      </c>
      <c r="AT187" s="26">
        <v>8.7585506439209002</v>
      </c>
      <c r="AU187" s="2">
        <v>2.5999999999999995E-2</v>
      </c>
      <c r="AV187" s="2">
        <v>0.17899999999999999</v>
      </c>
      <c r="AW187" s="2">
        <v>2.5999999999999999E-2</v>
      </c>
      <c r="AX187" s="2">
        <v>7.68</v>
      </c>
      <c r="AY187" s="2">
        <v>-3.15</v>
      </c>
      <c r="AZ187" s="2">
        <v>1E-3</v>
      </c>
      <c r="BA187" s="2">
        <v>5.0999999999999996</v>
      </c>
    </row>
    <row r="188" spans="1:53" x14ac:dyDescent="0.3">
      <c r="A188" s="1">
        <v>185</v>
      </c>
      <c r="B188" s="17">
        <v>85.484291076660199</v>
      </c>
      <c r="C188" s="17">
        <v>15.1561880111694</v>
      </c>
      <c r="D188" s="17">
        <v>2.1522367000579798</v>
      </c>
      <c r="E188" s="17">
        <v>2.00910568237305</v>
      </c>
      <c r="F188" s="17">
        <v>1.1842845678329501</v>
      </c>
      <c r="G188" s="30">
        <v>2.87033226341009E-2</v>
      </c>
      <c r="H188" s="30">
        <v>1.7631800845265399E-2</v>
      </c>
      <c r="I188" s="30">
        <v>8.54772853851318</v>
      </c>
      <c r="J188" s="3">
        <v>21.65</v>
      </c>
      <c r="K188" s="23">
        <v>1006.3499999999999</v>
      </c>
      <c r="L188" s="3">
        <v>1.55</v>
      </c>
      <c r="M188" s="3">
        <v>1.05</v>
      </c>
      <c r="N188" s="3">
        <v>0.755</v>
      </c>
      <c r="O188" s="3">
        <v>190.5</v>
      </c>
      <c r="P188" s="3">
        <v>0.5</v>
      </c>
      <c r="Q188" s="5">
        <v>0.5</v>
      </c>
      <c r="R188" s="3">
        <v>26.071428569999998</v>
      </c>
      <c r="S188" s="16">
        <v>2.8588</v>
      </c>
      <c r="T188" s="16">
        <v>2.8431000000000002</v>
      </c>
      <c r="U188" s="16">
        <v>2.8466</v>
      </c>
      <c r="V188" s="16">
        <v>2.8458000000000001</v>
      </c>
      <c r="W188" s="6">
        <v>3.5000000000000003E-2</v>
      </c>
      <c r="X188" s="7">
        <v>1.4E-3</v>
      </c>
      <c r="Y188" s="7">
        <v>13.9756</v>
      </c>
      <c r="Z188" s="7">
        <v>1.7479</v>
      </c>
      <c r="AA188" s="7">
        <v>0.69169999999999998</v>
      </c>
      <c r="AB188" s="7">
        <v>0.52390000000000003</v>
      </c>
      <c r="AC188" s="7">
        <v>4.82E-2</v>
      </c>
      <c r="AD188" s="8">
        <v>0.5</v>
      </c>
      <c r="AE188" s="9">
        <v>8.3142857142857132</v>
      </c>
      <c r="AF188" s="19">
        <v>2.7604285714285712</v>
      </c>
      <c r="AG188" s="19">
        <v>3.0671428571428572</v>
      </c>
      <c r="AH188" s="19">
        <v>1.8402857142857143</v>
      </c>
      <c r="AI188" s="19">
        <v>0.11708571428571429</v>
      </c>
      <c r="AJ188" s="19">
        <v>7.8057142857142853E-2</v>
      </c>
      <c r="AK188" s="8">
        <v>7.5714285714285712</v>
      </c>
      <c r="AL188" s="31">
        <v>0</v>
      </c>
      <c r="AM188" s="34">
        <v>0.5</v>
      </c>
      <c r="AN188" s="34">
        <v>1</v>
      </c>
      <c r="AO188" s="35">
        <v>0.1</v>
      </c>
      <c r="AP188" s="6">
        <v>0</v>
      </c>
      <c r="AQ188" s="26">
        <v>0.5</v>
      </c>
      <c r="AR188" s="26">
        <v>0.96306657791138006</v>
      </c>
      <c r="AS188" s="19">
        <v>0.1</v>
      </c>
      <c r="AT188" s="26">
        <v>9.17132568359375</v>
      </c>
      <c r="AU188" s="2">
        <v>2.5999999999999995E-2</v>
      </c>
      <c r="AV188" s="2">
        <v>0.17899999999999999</v>
      </c>
      <c r="AW188" s="2">
        <v>2.5999999999999999E-2</v>
      </c>
      <c r="AX188" s="2">
        <v>7.68</v>
      </c>
      <c r="AY188" s="2">
        <v>-3.15</v>
      </c>
      <c r="AZ188" s="2">
        <v>1E-3</v>
      </c>
      <c r="BA188" s="2">
        <v>5.0999999999999996</v>
      </c>
    </row>
    <row r="189" spans="1:53" x14ac:dyDescent="0.3">
      <c r="A189" s="1">
        <v>186</v>
      </c>
      <c r="B189" s="17">
        <v>88.211975097656307</v>
      </c>
      <c r="C189" s="17">
        <v>15.7475423812866</v>
      </c>
      <c r="D189" s="17">
        <v>2.1475741863250701</v>
      </c>
      <c r="E189" s="17">
        <v>2.1061472892761199</v>
      </c>
      <c r="F189" s="17">
        <v>1.3298135995864899</v>
      </c>
      <c r="G189" s="30">
        <v>2.1019198000431099E-2</v>
      </c>
      <c r="H189" s="30">
        <v>1.77272297441959E-2</v>
      </c>
      <c r="I189" s="30">
        <v>8.64129638671875</v>
      </c>
      <c r="J189" s="3">
        <v>19.2</v>
      </c>
      <c r="K189" s="23">
        <v>1010.3</v>
      </c>
      <c r="L189" s="3">
        <v>2.2999999999999998</v>
      </c>
      <c r="M189" s="3">
        <v>1</v>
      </c>
      <c r="N189" s="3">
        <v>0.71</v>
      </c>
      <c r="O189" s="3">
        <v>257.97000000000003</v>
      </c>
      <c r="P189" s="3">
        <v>2.1</v>
      </c>
      <c r="Q189" s="5">
        <v>0</v>
      </c>
      <c r="R189" s="3">
        <v>26.502380949999999</v>
      </c>
      <c r="S189" s="16">
        <v>2.9024000000000001</v>
      </c>
      <c r="T189" s="16">
        <v>2.8946000000000001</v>
      </c>
      <c r="U189" s="16">
        <v>2.8982000000000001</v>
      </c>
      <c r="V189" s="16">
        <v>2.8973</v>
      </c>
      <c r="W189" s="6">
        <v>3.5000000000000003E-2</v>
      </c>
      <c r="X189" s="7">
        <v>8.7400000000000005E-2</v>
      </c>
      <c r="Y189" s="7">
        <v>53.135100000000001</v>
      </c>
      <c r="Z189" s="7">
        <v>5.6932</v>
      </c>
      <c r="AA189" s="7">
        <v>2.1274999999999999</v>
      </c>
      <c r="AB189" s="7">
        <v>1.5351999999999999</v>
      </c>
      <c r="AC189" s="7">
        <v>0.1479</v>
      </c>
      <c r="AD189" s="8">
        <v>0.5</v>
      </c>
      <c r="AE189" s="9">
        <v>8.4217582417582406</v>
      </c>
      <c r="AF189" s="19">
        <v>2.7947142857142859</v>
      </c>
      <c r="AG189" s="19">
        <v>3.1052380952380951</v>
      </c>
      <c r="AH189" s="19">
        <v>1.863142857142857</v>
      </c>
      <c r="AI189" s="19">
        <v>0.11084285714285716</v>
      </c>
      <c r="AJ189" s="19">
        <v>7.3895238095238097E-2</v>
      </c>
      <c r="AK189" s="8">
        <v>7.5423809523809524</v>
      </c>
      <c r="AL189" s="31">
        <v>0</v>
      </c>
      <c r="AM189" s="34">
        <v>0.5</v>
      </c>
      <c r="AN189" s="34">
        <v>1</v>
      </c>
      <c r="AO189" s="35">
        <v>0.1</v>
      </c>
      <c r="AP189" s="6">
        <v>0</v>
      </c>
      <c r="AQ189" s="26">
        <v>0.5</v>
      </c>
      <c r="AR189" s="26">
        <v>1</v>
      </c>
      <c r="AS189" s="19">
        <v>0.1</v>
      </c>
      <c r="AT189" s="26">
        <v>9.3843250274658203</v>
      </c>
      <c r="AU189" s="2">
        <v>2.5999999999999995E-2</v>
      </c>
      <c r="AV189" s="2">
        <v>0.17899999999999999</v>
      </c>
      <c r="AW189" s="2">
        <v>2.5999999999999999E-2</v>
      </c>
      <c r="AX189" s="2">
        <v>7.68</v>
      </c>
      <c r="AY189" s="2">
        <v>-3.15</v>
      </c>
      <c r="AZ189" s="2">
        <v>1E-3</v>
      </c>
      <c r="BA189" s="2">
        <v>5.0999999999999996</v>
      </c>
    </row>
    <row r="190" spans="1:53" x14ac:dyDescent="0.3">
      <c r="A190" s="1">
        <v>187</v>
      </c>
      <c r="B190" s="17">
        <v>90.6907958984375</v>
      </c>
      <c r="C190" s="17">
        <v>16.7401447296143</v>
      </c>
      <c r="D190" s="17">
        <v>2.14597368240356</v>
      </c>
      <c r="E190" s="17">
        <v>2.2092089653015101</v>
      </c>
      <c r="F190" s="17">
        <v>1.53159368038177</v>
      </c>
      <c r="G190" s="30">
        <v>1.55407581478357E-2</v>
      </c>
      <c r="H190" s="30">
        <v>1.4876234345138101E-2</v>
      </c>
      <c r="I190" s="30">
        <v>8.7083148956298793</v>
      </c>
      <c r="J190" s="3">
        <v>18.2</v>
      </c>
      <c r="K190" s="23">
        <v>1017.7</v>
      </c>
      <c r="L190" s="3">
        <v>0</v>
      </c>
      <c r="M190" s="3">
        <v>1</v>
      </c>
      <c r="N190" s="3">
        <v>0.64</v>
      </c>
      <c r="O190" s="3">
        <v>325.94</v>
      </c>
      <c r="P190" s="3">
        <v>2.4</v>
      </c>
      <c r="Q190" s="5">
        <v>0.375</v>
      </c>
      <c r="R190" s="3">
        <v>26.93333333</v>
      </c>
      <c r="S190" s="16">
        <v>2.8942999999999999</v>
      </c>
      <c r="T190" s="16">
        <v>2.8860999999999999</v>
      </c>
      <c r="U190" s="16">
        <v>2.89</v>
      </c>
      <c r="V190" s="16">
        <v>2.8896000000000002</v>
      </c>
      <c r="W190" s="6">
        <v>3.5000000000000003E-2</v>
      </c>
      <c r="X190" s="7">
        <v>0</v>
      </c>
      <c r="Y190" s="7">
        <v>26.0853</v>
      </c>
      <c r="Z190" s="7">
        <v>2.7972999999999999</v>
      </c>
      <c r="AA190" s="7">
        <v>1.0623</v>
      </c>
      <c r="AB190" s="7">
        <v>0.73109999999999997</v>
      </c>
      <c r="AC190" s="7">
        <v>6.9400000000000003E-2</v>
      </c>
      <c r="AD190" s="8">
        <v>0.5</v>
      </c>
      <c r="AE190" s="9">
        <v>8.5292307692307698</v>
      </c>
      <c r="AF190" s="19">
        <v>2.8290000000000002</v>
      </c>
      <c r="AG190" s="19">
        <v>3.1433333333333335</v>
      </c>
      <c r="AH190" s="19">
        <v>1.8859999999999999</v>
      </c>
      <c r="AI190" s="19">
        <v>0.10460000000000001</v>
      </c>
      <c r="AJ190" s="19">
        <v>6.9733333333333328E-2</v>
      </c>
      <c r="AK190" s="8">
        <v>7.5133333333333328</v>
      </c>
      <c r="AL190" s="31">
        <v>0</v>
      </c>
      <c r="AM190" s="34">
        <v>0.5</v>
      </c>
      <c r="AN190" s="34">
        <v>1</v>
      </c>
      <c r="AO190" s="35">
        <v>0.1</v>
      </c>
      <c r="AP190" s="6">
        <v>0</v>
      </c>
      <c r="AQ190" s="26">
        <v>0.5</v>
      </c>
      <c r="AR190" s="26">
        <v>1</v>
      </c>
      <c r="AS190" s="19">
        <v>0.1</v>
      </c>
      <c r="AT190" s="26">
        <v>9.5050268173217791</v>
      </c>
      <c r="AU190" s="2">
        <v>2.5999999999999995E-2</v>
      </c>
      <c r="AV190" s="2">
        <v>0.17899999999999999</v>
      </c>
      <c r="AW190" s="2">
        <v>2.5999999999999999E-2</v>
      </c>
      <c r="AX190" s="2">
        <v>7.68</v>
      </c>
      <c r="AY190" s="2">
        <v>-3.15</v>
      </c>
      <c r="AZ190" s="2">
        <v>1E-3</v>
      </c>
      <c r="BA190" s="2">
        <v>5.0999999999999996</v>
      </c>
    </row>
    <row r="191" spans="1:53" x14ac:dyDescent="0.3">
      <c r="A191" s="1">
        <v>188</v>
      </c>
      <c r="B191" s="17">
        <v>91.633514404296903</v>
      </c>
      <c r="C191" s="17">
        <v>16.7014865875244</v>
      </c>
      <c r="D191" s="17">
        <v>2.17825055122375</v>
      </c>
      <c r="E191" s="17">
        <v>2.2823739051818799</v>
      </c>
      <c r="F191" s="17">
        <v>1.68480312824249</v>
      </c>
      <c r="G191" s="30">
        <v>1.4053091406822199E-2</v>
      </c>
      <c r="H191" s="30">
        <v>1.28054292872548E-2</v>
      </c>
      <c r="I191" s="30">
        <v>8.5807142257690394</v>
      </c>
      <c r="J191" s="3">
        <v>18.2</v>
      </c>
      <c r="K191" s="23">
        <v>1018.3</v>
      </c>
      <c r="L191" s="3">
        <v>0</v>
      </c>
      <c r="M191" s="3">
        <v>1</v>
      </c>
      <c r="N191" s="3">
        <v>0.67</v>
      </c>
      <c r="O191" s="3">
        <v>271.55</v>
      </c>
      <c r="P191" s="3">
        <v>5</v>
      </c>
      <c r="Q191" s="5">
        <v>0.4375</v>
      </c>
      <c r="R191" s="3">
        <v>27.364285710000001</v>
      </c>
      <c r="S191" s="16">
        <v>2.8923000000000001</v>
      </c>
      <c r="T191" s="16">
        <v>2.8818999999999999</v>
      </c>
      <c r="U191" s="16">
        <v>2.8868999999999998</v>
      </c>
      <c r="V191" s="16">
        <v>2.8875000000000002</v>
      </c>
      <c r="W191" s="6">
        <v>3.5000000000000003E-2</v>
      </c>
      <c r="X191" s="7">
        <v>0</v>
      </c>
      <c r="Y191" s="7">
        <v>60.771000000000001</v>
      </c>
      <c r="Z191" s="7">
        <v>6.3506999999999998</v>
      </c>
      <c r="AA191" s="7">
        <v>1.8647</v>
      </c>
      <c r="AB191" s="7">
        <v>1.3351999999999999</v>
      </c>
      <c r="AC191" s="7">
        <v>0.15040000000000001</v>
      </c>
      <c r="AD191" s="8">
        <v>0.5</v>
      </c>
      <c r="AE191" s="9">
        <v>8.6367032967032955</v>
      </c>
      <c r="AF191" s="19">
        <v>2.8632857142857144</v>
      </c>
      <c r="AG191" s="19">
        <v>3.1814285714285715</v>
      </c>
      <c r="AH191" s="19">
        <v>1.9088571428571428</v>
      </c>
      <c r="AI191" s="19">
        <v>9.8357142857142893E-2</v>
      </c>
      <c r="AJ191" s="19">
        <v>6.5571428571428558E-2</v>
      </c>
      <c r="AK191" s="8">
        <v>7.484285714285714</v>
      </c>
      <c r="AL191" s="31">
        <v>0</v>
      </c>
      <c r="AM191" s="34">
        <v>0.5</v>
      </c>
      <c r="AN191" s="34">
        <v>1</v>
      </c>
      <c r="AO191" s="35">
        <v>0.1</v>
      </c>
      <c r="AP191" s="6">
        <v>0</v>
      </c>
      <c r="AQ191" s="26">
        <v>0.5</v>
      </c>
      <c r="AR191" s="26">
        <v>1</v>
      </c>
      <c r="AS191" s="19">
        <v>9.7842775285244002E-2</v>
      </c>
      <c r="AT191" s="26">
        <v>10.1445713043213</v>
      </c>
      <c r="AU191" s="2">
        <v>2.5999999999999995E-2</v>
      </c>
      <c r="AV191" s="2">
        <v>0.17899999999999999</v>
      </c>
      <c r="AW191" s="2">
        <v>2.5999999999999999E-2</v>
      </c>
      <c r="AX191" s="2">
        <v>7.68</v>
      </c>
      <c r="AY191" s="2">
        <v>-3.15</v>
      </c>
      <c r="AZ191" s="2">
        <v>1E-3</v>
      </c>
      <c r="BA191" s="2">
        <v>5.0999999999999996</v>
      </c>
    </row>
    <row r="192" spans="1:53" x14ac:dyDescent="0.3">
      <c r="A192" s="1">
        <v>189</v>
      </c>
      <c r="B192" s="17">
        <v>91.256019592285199</v>
      </c>
      <c r="C192" s="17">
        <v>16.171319961547901</v>
      </c>
      <c r="D192" s="17">
        <v>2.1670777797699001</v>
      </c>
      <c r="E192" s="17">
        <v>2.3379759788513201</v>
      </c>
      <c r="F192" s="17">
        <v>1.7983322143554701</v>
      </c>
      <c r="G192" s="30">
        <v>9.8354266956448607E-3</v>
      </c>
      <c r="H192" s="30">
        <v>1.2991911731660401E-2</v>
      </c>
      <c r="I192" s="30">
        <v>8.6441717147827095</v>
      </c>
      <c r="J192" s="3">
        <v>21.3</v>
      </c>
      <c r="K192" s="23">
        <v>1011.6</v>
      </c>
      <c r="L192" s="3">
        <v>0</v>
      </c>
      <c r="M192" s="3">
        <v>1</v>
      </c>
      <c r="N192" s="3">
        <v>0.64</v>
      </c>
      <c r="O192" s="3">
        <v>265.16000000000003</v>
      </c>
      <c r="P192" s="3">
        <v>3.1</v>
      </c>
      <c r="Q192" s="5">
        <v>0.4375</v>
      </c>
      <c r="R192" s="3">
        <v>27.795238099999999</v>
      </c>
      <c r="S192" s="16">
        <v>2.8834</v>
      </c>
      <c r="T192" s="16">
        <v>2.8763000000000001</v>
      </c>
      <c r="U192" s="16">
        <v>2.8801999999999999</v>
      </c>
      <c r="V192" s="16">
        <v>2.8799000000000001</v>
      </c>
      <c r="W192" s="6">
        <v>3.5000000000000003E-2</v>
      </c>
      <c r="X192" s="7">
        <v>0</v>
      </c>
      <c r="Y192" s="7">
        <v>37.247500000000002</v>
      </c>
      <c r="Z192" s="7">
        <v>3.9961000000000002</v>
      </c>
      <c r="AA192" s="7">
        <v>1.518</v>
      </c>
      <c r="AB192" s="7">
        <v>1.0443</v>
      </c>
      <c r="AC192" s="7">
        <v>9.9099999999999994E-2</v>
      </c>
      <c r="AD192" s="8">
        <v>0.5</v>
      </c>
      <c r="AE192" s="9">
        <v>8.744175824175823</v>
      </c>
      <c r="AF192" s="19">
        <v>2.8975714285714287</v>
      </c>
      <c r="AG192" s="19">
        <v>3.2195238095238095</v>
      </c>
      <c r="AH192" s="19">
        <v>1.9317142857142855</v>
      </c>
      <c r="AI192" s="19">
        <v>9.2114285714285732E-2</v>
      </c>
      <c r="AJ192" s="19">
        <v>6.1409523809523803E-2</v>
      </c>
      <c r="AK192" s="8">
        <v>7.4552380952380952</v>
      </c>
      <c r="AL192" s="31">
        <v>0</v>
      </c>
      <c r="AM192" s="34">
        <v>0.5</v>
      </c>
      <c r="AN192" s="34">
        <v>1</v>
      </c>
      <c r="AO192" s="35">
        <v>0.1</v>
      </c>
      <c r="AP192" s="6">
        <v>0</v>
      </c>
      <c r="AQ192" s="26">
        <v>0.5</v>
      </c>
      <c r="AR192" s="26">
        <v>1</v>
      </c>
      <c r="AS192" s="19">
        <v>8.1303708255290999E-2</v>
      </c>
      <c r="AT192" s="26">
        <v>10.510046005249</v>
      </c>
      <c r="AU192" s="2">
        <v>2.5999999999999995E-2</v>
      </c>
      <c r="AV192" s="2">
        <v>0.17899999999999999</v>
      </c>
      <c r="AW192" s="2">
        <v>2.5999999999999999E-2</v>
      </c>
      <c r="AX192" s="2">
        <v>7.68</v>
      </c>
      <c r="AY192" s="2">
        <v>-3.15</v>
      </c>
      <c r="AZ192" s="2">
        <v>1E-3</v>
      </c>
      <c r="BA192" s="2">
        <v>5.0999999999999996</v>
      </c>
    </row>
    <row r="193" spans="1:53" x14ac:dyDescent="0.3">
      <c r="A193" s="1">
        <v>190</v>
      </c>
      <c r="B193" s="17">
        <v>90.793022155761705</v>
      </c>
      <c r="C193" s="17">
        <v>16.1684970855713</v>
      </c>
      <c r="D193" s="17">
        <v>2.1677234172821001</v>
      </c>
      <c r="E193" s="17">
        <v>2.3775978088378902</v>
      </c>
      <c r="F193" s="17">
        <v>1.85708856582642</v>
      </c>
      <c r="G193" s="30">
        <v>8.8432217016816105E-3</v>
      </c>
      <c r="H193" s="30">
        <v>1.34223941713572E-2</v>
      </c>
      <c r="I193" s="30">
        <v>8.7020835876464808</v>
      </c>
      <c r="J193" s="3">
        <v>22.4</v>
      </c>
      <c r="K193" s="23">
        <v>1007.1</v>
      </c>
      <c r="L193" s="3">
        <v>1</v>
      </c>
      <c r="M193" s="3">
        <v>1</v>
      </c>
      <c r="N193" s="3">
        <v>0.86</v>
      </c>
      <c r="O193" s="3">
        <v>94.67</v>
      </c>
      <c r="P193" s="3">
        <v>1.4</v>
      </c>
      <c r="Q193" s="5">
        <v>0</v>
      </c>
      <c r="R193" s="3">
        <v>28.22619048</v>
      </c>
      <c r="S193" s="16">
        <v>2.8639000000000001</v>
      </c>
      <c r="T193" s="16">
        <v>2.8572000000000002</v>
      </c>
      <c r="U193" s="16">
        <v>2.8614000000000002</v>
      </c>
      <c r="V193" s="16">
        <v>2.8605</v>
      </c>
      <c r="W193" s="6">
        <v>3.5000000000000003E-2</v>
      </c>
      <c r="X193" s="7">
        <v>3.1E-2</v>
      </c>
      <c r="Y193" s="7">
        <v>62.525500000000001</v>
      </c>
      <c r="Z193" s="7">
        <v>6.0758000000000001</v>
      </c>
      <c r="AA193" s="7">
        <v>2.2743000000000002</v>
      </c>
      <c r="AB193" s="7">
        <v>1.603</v>
      </c>
      <c r="AC193" s="7">
        <v>0.1517</v>
      </c>
      <c r="AD193" s="8">
        <v>0.5</v>
      </c>
      <c r="AE193" s="9">
        <v>8.8516483516483504</v>
      </c>
      <c r="AF193" s="19">
        <v>2.9318571428571429</v>
      </c>
      <c r="AG193" s="19">
        <v>3.2576190476190474</v>
      </c>
      <c r="AH193" s="19">
        <v>1.9545714285714284</v>
      </c>
      <c r="AI193" s="19">
        <v>8.5871428571428571E-2</v>
      </c>
      <c r="AJ193" s="19">
        <v>5.7247619047619047E-2</v>
      </c>
      <c r="AK193" s="8">
        <v>7.4261904761904756</v>
      </c>
      <c r="AL193" s="31">
        <v>0</v>
      </c>
      <c r="AM193" s="34">
        <v>0.5</v>
      </c>
      <c r="AN193" s="34">
        <v>1</v>
      </c>
      <c r="AO193" s="35">
        <v>0.1</v>
      </c>
      <c r="AP193" s="6">
        <v>0</v>
      </c>
      <c r="AQ193" s="26">
        <v>0.5</v>
      </c>
      <c r="AR193" s="26">
        <v>1</v>
      </c>
      <c r="AS193" s="19">
        <v>7.30325058102608E-2</v>
      </c>
      <c r="AT193" s="26">
        <v>10.4081029891968</v>
      </c>
      <c r="AU193" s="2">
        <v>2.5999999999999995E-2</v>
      </c>
      <c r="AV193" s="2">
        <v>0.17899999999999999</v>
      </c>
      <c r="AW193" s="2">
        <v>2.5999999999999999E-2</v>
      </c>
      <c r="AX193" s="2">
        <v>7.68</v>
      </c>
      <c r="AY193" s="2">
        <v>-3.15</v>
      </c>
      <c r="AZ193" s="2">
        <v>1E-3</v>
      </c>
      <c r="BA193" s="2">
        <v>5.0999999999999996</v>
      </c>
    </row>
    <row r="194" spans="1:53" x14ac:dyDescent="0.3">
      <c r="A194" s="1">
        <v>191</v>
      </c>
      <c r="B194" s="17">
        <v>89.813537597656307</v>
      </c>
      <c r="C194" s="17">
        <v>16.5918865203857</v>
      </c>
      <c r="D194" s="17">
        <v>2.18933176994324</v>
      </c>
      <c r="E194" s="17">
        <v>2.4184329509735099</v>
      </c>
      <c r="F194" s="17">
        <v>1.9094983339309699</v>
      </c>
      <c r="G194" s="30">
        <v>9.4362106174230593E-3</v>
      </c>
      <c r="H194" s="30">
        <v>1.3404675759375101E-2</v>
      </c>
      <c r="I194" s="30">
        <v>8.6859350204467791</v>
      </c>
      <c r="J194" s="3">
        <v>24.7</v>
      </c>
      <c r="K194" s="23">
        <v>1007.6</v>
      </c>
      <c r="L194" s="3">
        <v>0</v>
      </c>
      <c r="M194" s="3">
        <v>1</v>
      </c>
      <c r="N194" s="3">
        <v>0.75</v>
      </c>
      <c r="O194" s="3">
        <v>289.82</v>
      </c>
      <c r="P194" s="3">
        <v>2.5</v>
      </c>
      <c r="Q194" s="5">
        <v>0.4375</v>
      </c>
      <c r="R194" s="3">
        <v>28.65714286</v>
      </c>
      <c r="S194" s="16">
        <v>2.8647999999999998</v>
      </c>
      <c r="T194" s="16">
        <v>2.8555999999999999</v>
      </c>
      <c r="U194" s="16">
        <v>2.8605</v>
      </c>
      <c r="V194" s="16">
        <v>2.8601000000000001</v>
      </c>
      <c r="W194" s="6">
        <v>3.5000000000000003E-2</v>
      </c>
      <c r="X194" s="7">
        <v>2.3E-3</v>
      </c>
      <c r="Y194" s="7">
        <v>58.7318</v>
      </c>
      <c r="Z194" s="7">
        <v>6.1664000000000003</v>
      </c>
      <c r="AA194" s="7">
        <v>2.4049999999999998</v>
      </c>
      <c r="AB194" s="7">
        <v>1.7223999999999999</v>
      </c>
      <c r="AC194" s="7">
        <v>0.15429999999999999</v>
      </c>
      <c r="AD194" s="8">
        <v>0.5</v>
      </c>
      <c r="AE194" s="9">
        <v>8.9591208791208778</v>
      </c>
      <c r="AF194" s="19">
        <v>2.9661428571428572</v>
      </c>
      <c r="AG194" s="19">
        <v>3.2957142857142858</v>
      </c>
      <c r="AH194" s="19">
        <v>1.9774285714285713</v>
      </c>
      <c r="AI194" s="19">
        <v>7.9628571428571451E-2</v>
      </c>
      <c r="AJ194" s="19">
        <v>5.3085714285714278E-2</v>
      </c>
      <c r="AK194" s="8">
        <v>7.3971428571428568</v>
      </c>
      <c r="AL194" s="31">
        <v>0</v>
      </c>
      <c r="AM194" s="34">
        <v>0.5</v>
      </c>
      <c r="AN194" s="34">
        <v>1</v>
      </c>
      <c r="AO194" s="35">
        <v>0.1</v>
      </c>
      <c r="AP194" s="6">
        <v>0</v>
      </c>
      <c r="AQ194" s="26">
        <v>0.5</v>
      </c>
      <c r="AR194" s="26">
        <v>1</v>
      </c>
      <c r="AS194" s="19">
        <v>6.97367489337921E-2</v>
      </c>
      <c r="AT194" s="26">
        <v>10.181367874145501</v>
      </c>
      <c r="AU194" s="2">
        <v>2.5999999999999995E-2</v>
      </c>
      <c r="AV194" s="2">
        <v>0.17899999999999999</v>
      </c>
      <c r="AW194" s="2">
        <v>2.5999999999999999E-2</v>
      </c>
      <c r="AX194" s="2">
        <v>7.68</v>
      </c>
      <c r="AY194" s="2">
        <v>-3.15</v>
      </c>
      <c r="AZ194" s="2">
        <v>1E-3</v>
      </c>
      <c r="BA194" s="2">
        <v>5.0999999999999996</v>
      </c>
    </row>
    <row r="195" spans="1:53" x14ac:dyDescent="0.3">
      <c r="A195" s="1">
        <v>192</v>
      </c>
      <c r="B195" s="17">
        <v>88.972969055175795</v>
      </c>
      <c r="C195" s="17">
        <v>17.732938766479499</v>
      </c>
      <c r="D195" s="17">
        <v>2.2318522930145299</v>
      </c>
      <c r="E195" s="17">
        <v>2.46956443786621</v>
      </c>
      <c r="F195" s="17">
        <v>1.9895112514495801</v>
      </c>
      <c r="G195" s="30">
        <v>1.0231186635792301E-2</v>
      </c>
      <c r="H195" s="30">
        <v>1.20136933401227E-2</v>
      </c>
      <c r="I195" s="30">
        <v>8.5841159820556605</v>
      </c>
      <c r="J195" s="3">
        <v>26.3</v>
      </c>
      <c r="K195" s="23">
        <v>1005.6</v>
      </c>
      <c r="L195" s="3">
        <v>0</v>
      </c>
      <c r="M195" s="3">
        <v>1</v>
      </c>
      <c r="N195" s="3">
        <v>0.76</v>
      </c>
      <c r="O195" s="3">
        <v>280.11</v>
      </c>
      <c r="P195" s="3">
        <v>2.9</v>
      </c>
      <c r="Q195" s="5">
        <v>0.375</v>
      </c>
      <c r="R195" s="3">
        <v>29.088095240000001</v>
      </c>
      <c r="S195" s="16">
        <v>2.8612000000000002</v>
      </c>
      <c r="T195" s="16">
        <v>2.8546999999999998</v>
      </c>
      <c r="U195" s="16">
        <v>2.8589000000000002</v>
      </c>
      <c r="V195" s="16">
        <v>2.8586</v>
      </c>
      <c r="W195" s="6">
        <v>3.5000000000000003E-2</v>
      </c>
      <c r="X195" s="7">
        <v>0</v>
      </c>
      <c r="Y195" s="7">
        <v>31.8553</v>
      </c>
      <c r="Z195" s="7">
        <v>3.1482000000000001</v>
      </c>
      <c r="AA195" s="7">
        <v>1.1045</v>
      </c>
      <c r="AB195" s="7">
        <v>0.77990000000000004</v>
      </c>
      <c r="AC195" s="7">
        <v>7.2400000000000006E-2</v>
      </c>
      <c r="AD195" s="8">
        <v>0.5</v>
      </c>
      <c r="AE195" s="9">
        <v>9.0665934065934071</v>
      </c>
      <c r="AF195" s="19">
        <v>3.0004285714285714</v>
      </c>
      <c r="AG195" s="19">
        <v>3.3338095238095238</v>
      </c>
      <c r="AH195" s="19">
        <v>2.000285714285714</v>
      </c>
      <c r="AI195" s="19">
        <v>7.3385714285714304E-2</v>
      </c>
      <c r="AJ195" s="19">
        <v>4.8923809523809508E-2</v>
      </c>
      <c r="AK195" s="8">
        <v>7.368095238095238</v>
      </c>
      <c r="AL195" s="31">
        <v>0</v>
      </c>
      <c r="AM195" s="34">
        <v>0.5</v>
      </c>
      <c r="AN195" s="34">
        <v>1</v>
      </c>
      <c r="AO195" s="35">
        <v>0.1</v>
      </c>
      <c r="AP195" s="6">
        <v>0</v>
      </c>
      <c r="AQ195" s="26">
        <v>0.5</v>
      </c>
      <c r="AR195" s="26">
        <v>1</v>
      </c>
      <c r="AS195" s="19">
        <v>6.04343339800835E-2</v>
      </c>
      <c r="AT195" s="26">
        <v>10.1020259857178</v>
      </c>
      <c r="AU195" s="2">
        <v>2.5999999999999995E-2</v>
      </c>
      <c r="AV195" s="2">
        <v>0.17899999999999999</v>
      </c>
      <c r="AW195" s="2">
        <v>2.5999999999999999E-2</v>
      </c>
      <c r="AX195" s="2">
        <v>7.68</v>
      </c>
      <c r="AY195" s="2">
        <v>-3.15</v>
      </c>
      <c r="AZ195" s="2">
        <v>1E-3</v>
      </c>
      <c r="BA195" s="2">
        <v>5.0999999999999996</v>
      </c>
    </row>
    <row r="196" spans="1:53" x14ac:dyDescent="0.3">
      <c r="A196" s="1">
        <v>193</v>
      </c>
      <c r="B196" s="17">
        <v>88.910758972167997</v>
      </c>
      <c r="C196" s="17">
        <v>19.103105545043899</v>
      </c>
      <c r="D196" s="17">
        <v>2.2492737770080602</v>
      </c>
      <c r="E196" s="17">
        <v>2.5190308094024698</v>
      </c>
      <c r="F196" s="17">
        <v>2.0973372459411599</v>
      </c>
      <c r="G196" s="30">
        <v>7.8586973249912297E-3</v>
      </c>
      <c r="H196" s="30">
        <v>1.017049793154E-2</v>
      </c>
      <c r="I196" s="30">
        <v>8.4236946105956996</v>
      </c>
      <c r="J196" s="3">
        <v>30.1</v>
      </c>
      <c r="K196" s="23">
        <v>1001.7</v>
      </c>
      <c r="L196" s="3">
        <v>0</v>
      </c>
      <c r="M196" s="3">
        <v>1</v>
      </c>
      <c r="N196" s="3">
        <v>0.69</v>
      </c>
      <c r="O196" s="3">
        <v>312.81</v>
      </c>
      <c r="P196" s="3">
        <v>2.6</v>
      </c>
      <c r="Q196" s="5">
        <v>0.625</v>
      </c>
      <c r="R196" s="3">
        <v>29.519047619999998</v>
      </c>
      <c r="S196" s="16">
        <v>2.8500999999999999</v>
      </c>
      <c r="T196" s="16">
        <v>2.8435999999999999</v>
      </c>
      <c r="U196" s="16">
        <v>2.8466</v>
      </c>
      <c r="V196" s="16">
        <v>2.8460999999999999</v>
      </c>
      <c r="W196" s="6">
        <v>3.5000000000000003E-2</v>
      </c>
      <c r="X196" s="7">
        <v>0</v>
      </c>
      <c r="Y196" s="7">
        <v>21.9434</v>
      </c>
      <c r="Z196" s="7">
        <v>2.1779999999999999</v>
      </c>
      <c r="AA196" s="7">
        <v>0.78269999999999995</v>
      </c>
      <c r="AB196" s="7">
        <v>0.54630000000000001</v>
      </c>
      <c r="AC196" s="7">
        <v>0.05</v>
      </c>
      <c r="AD196" s="8">
        <v>0.5</v>
      </c>
      <c r="AE196" s="9">
        <v>9.1740659340659327</v>
      </c>
      <c r="AF196" s="19">
        <v>3.0347142857142857</v>
      </c>
      <c r="AG196" s="19">
        <v>3.3719047619047622</v>
      </c>
      <c r="AH196" s="19">
        <v>2.0231428571428571</v>
      </c>
      <c r="AI196" s="19">
        <v>6.7142857142857171E-2</v>
      </c>
      <c r="AJ196" s="19">
        <v>4.4761904761904753E-2</v>
      </c>
      <c r="AK196" s="8">
        <v>7.3390476190476184</v>
      </c>
      <c r="AL196" s="31">
        <v>0</v>
      </c>
      <c r="AM196" s="34">
        <v>0.5</v>
      </c>
      <c r="AN196" s="34">
        <v>1</v>
      </c>
      <c r="AO196" s="35">
        <v>0.1</v>
      </c>
      <c r="AP196" s="6">
        <v>0</v>
      </c>
      <c r="AQ196" s="26">
        <v>0.5</v>
      </c>
      <c r="AR196" s="26">
        <v>1</v>
      </c>
      <c r="AS196" s="19">
        <v>5.1743887364864301E-2</v>
      </c>
      <c r="AT196" s="26">
        <v>9.91100978851318</v>
      </c>
      <c r="AU196" s="2">
        <v>2.5999999999999995E-2</v>
      </c>
      <c r="AV196" s="2">
        <v>0.17899999999999999</v>
      </c>
      <c r="AW196" s="2">
        <v>2.5999999999999999E-2</v>
      </c>
      <c r="AX196" s="2">
        <v>7.68</v>
      </c>
      <c r="AY196" s="2">
        <v>-3.15</v>
      </c>
      <c r="AZ196" s="2">
        <v>1E-3</v>
      </c>
      <c r="BA196" s="2">
        <v>5.0999999999999996</v>
      </c>
    </row>
    <row r="197" spans="1:53" x14ac:dyDescent="0.3">
      <c r="A197" s="1">
        <v>194</v>
      </c>
      <c r="B197" s="17">
        <v>89.911407470703097</v>
      </c>
      <c r="C197" s="17">
        <v>20.3722820281982</v>
      </c>
      <c r="D197" s="17">
        <v>2.2403924465179399</v>
      </c>
      <c r="E197" s="17">
        <v>2.5443058013915998</v>
      </c>
      <c r="F197" s="17">
        <v>2.1925969123840301</v>
      </c>
      <c r="G197" s="30">
        <v>6.0211229138076297E-3</v>
      </c>
      <c r="H197" s="30">
        <v>8.7800929322838801E-3</v>
      </c>
      <c r="I197" s="30">
        <v>8.2538785934448207</v>
      </c>
      <c r="J197" s="3">
        <v>32.5</v>
      </c>
      <c r="K197" s="23">
        <v>999.4</v>
      </c>
      <c r="L197" s="3">
        <v>0</v>
      </c>
      <c r="M197" s="3">
        <v>1</v>
      </c>
      <c r="N197" s="3">
        <v>0.57999999999999996</v>
      </c>
      <c r="O197" s="3">
        <v>313.17</v>
      </c>
      <c r="P197" s="3">
        <v>3.9</v>
      </c>
      <c r="Q197" s="5">
        <v>0.625</v>
      </c>
      <c r="R197" s="3">
        <v>29.95</v>
      </c>
      <c r="S197" s="16">
        <v>2.8753000000000002</v>
      </c>
      <c r="T197" s="16">
        <v>2.867</v>
      </c>
      <c r="U197" s="16">
        <v>2.8702999999999999</v>
      </c>
      <c r="V197" s="16">
        <v>2.87</v>
      </c>
      <c r="W197" s="6">
        <v>3.5000000000000003E-2</v>
      </c>
      <c r="X197" s="7">
        <v>0</v>
      </c>
      <c r="Y197" s="7">
        <v>27.483899999999998</v>
      </c>
      <c r="Z197" s="7">
        <v>2.7277999999999998</v>
      </c>
      <c r="AA197" s="7">
        <v>0.98029999999999995</v>
      </c>
      <c r="AB197" s="7">
        <v>0.68420000000000003</v>
      </c>
      <c r="AC197" s="7">
        <v>6.2600000000000003E-2</v>
      </c>
      <c r="AD197" s="8">
        <v>0.5</v>
      </c>
      <c r="AE197" s="9">
        <v>9.2815384615384602</v>
      </c>
      <c r="AF197" s="19">
        <v>3.069</v>
      </c>
      <c r="AG197" s="19">
        <v>3.41</v>
      </c>
      <c r="AH197" s="19">
        <v>2.0459999999999998</v>
      </c>
      <c r="AI197" s="19">
        <v>6.090000000000001E-2</v>
      </c>
      <c r="AJ197" s="19">
        <v>4.0599999999999997E-2</v>
      </c>
      <c r="AK197" s="8">
        <v>7.31</v>
      </c>
      <c r="AL197" s="31">
        <v>0</v>
      </c>
      <c r="AM197" s="34">
        <v>0.5</v>
      </c>
      <c r="AN197" s="34">
        <v>1</v>
      </c>
      <c r="AO197" s="35">
        <v>0.1</v>
      </c>
      <c r="AP197" s="6">
        <v>0</v>
      </c>
      <c r="AQ197" s="26">
        <v>0.5</v>
      </c>
      <c r="AR197" s="26">
        <v>1</v>
      </c>
      <c r="AS197" s="19">
        <v>4.8095852136611897E-2</v>
      </c>
      <c r="AT197" s="26">
        <v>9.6892995834350604</v>
      </c>
      <c r="AU197" s="2">
        <v>2.5999999999999995E-2</v>
      </c>
      <c r="AV197" s="2">
        <v>0.17899999999999999</v>
      </c>
      <c r="AW197" s="2">
        <v>2.5999999999999999E-2</v>
      </c>
      <c r="AX197" s="2">
        <v>7.68</v>
      </c>
      <c r="AY197" s="2">
        <v>-3.15</v>
      </c>
      <c r="AZ197" s="2">
        <v>1E-3</v>
      </c>
      <c r="BA197" s="2">
        <v>5.0999999999999996</v>
      </c>
    </row>
    <row r="198" spans="1:53" x14ac:dyDescent="0.3">
      <c r="A198" s="1">
        <v>195</v>
      </c>
      <c r="B198" s="17">
        <v>91.660148620605497</v>
      </c>
      <c r="C198" s="17">
        <v>21.259464263916001</v>
      </c>
      <c r="D198" s="17">
        <v>2.2235419750213601</v>
      </c>
      <c r="E198" s="17">
        <v>2.55035352706909</v>
      </c>
      <c r="F198" s="17">
        <v>2.2654654979705802</v>
      </c>
      <c r="G198" s="30">
        <v>5.1146247424185302E-3</v>
      </c>
      <c r="H198" s="30">
        <v>8.0020288005471195E-3</v>
      </c>
      <c r="I198" s="30">
        <v>8.0137615203857404</v>
      </c>
      <c r="J198" s="3">
        <v>28.7</v>
      </c>
      <c r="K198" s="23">
        <v>1000.7</v>
      </c>
      <c r="L198" s="3">
        <v>0</v>
      </c>
      <c r="M198" s="3">
        <v>4.2</v>
      </c>
      <c r="N198" s="3">
        <v>0.67</v>
      </c>
      <c r="O198" s="3">
        <v>234.73</v>
      </c>
      <c r="P198" s="3">
        <v>2.4</v>
      </c>
      <c r="Q198" s="5">
        <v>0.9375</v>
      </c>
      <c r="R198" s="3">
        <v>29.64285714</v>
      </c>
      <c r="S198" s="16">
        <v>2.8765000000000001</v>
      </c>
      <c r="T198" s="16">
        <v>2.8740999999999999</v>
      </c>
      <c r="U198" s="16">
        <v>2.8755999999999999</v>
      </c>
      <c r="V198" s="16">
        <v>2.8746999999999998</v>
      </c>
      <c r="W198" s="6">
        <v>3.5000000000000003E-2</v>
      </c>
      <c r="X198" s="7">
        <v>0</v>
      </c>
      <c r="Y198" s="7">
        <v>19.206299999999999</v>
      </c>
      <c r="Z198" s="7">
        <v>1.9060999999999999</v>
      </c>
      <c r="AA198" s="7">
        <v>0.68520000000000003</v>
      </c>
      <c r="AB198" s="7">
        <v>0.4783</v>
      </c>
      <c r="AC198" s="7">
        <v>4.3799999999999999E-2</v>
      </c>
      <c r="AD198" s="8">
        <v>0.5</v>
      </c>
      <c r="AE198" s="9">
        <v>18.662197802197802</v>
      </c>
      <c r="AF198" s="19">
        <v>2.8690714285714285</v>
      </c>
      <c r="AG198" s="19">
        <v>3.1878571428571432</v>
      </c>
      <c r="AH198" s="19">
        <v>1.9127142857142856</v>
      </c>
      <c r="AI198" s="19">
        <v>6.2764285714285717E-2</v>
      </c>
      <c r="AJ198" s="19">
        <v>4.184285714285714E-2</v>
      </c>
      <c r="AK198" s="8">
        <v>7.7949999999999999</v>
      </c>
      <c r="AL198" s="31">
        <v>0</v>
      </c>
      <c r="AM198" s="34">
        <v>0.5</v>
      </c>
      <c r="AN198" s="34">
        <v>1</v>
      </c>
      <c r="AO198" s="35">
        <v>0.1</v>
      </c>
      <c r="AP198" s="6">
        <v>0</v>
      </c>
      <c r="AQ198" s="26">
        <v>0.5</v>
      </c>
      <c r="AR198" s="26">
        <v>1</v>
      </c>
      <c r="AS198" s="19">
        <v>4.6490013599395801E-2</v>
      </c>
      <c r="AT198" s="26">
        <v>9.3720750808715803</v>
      </c>
      <c r="AU198" s="2">
        <v>2.5999999999999995E-2</v>
      </c>
      <c r="AV198" s="2">
        <v>0.17899999999999999</v>
      </c>
      <c r="AW198" s="2">
        <v>2.5999999999999999E-2</v>
      </c>
      <c r="AX198" s="2">
        <v>7.68</v>
      </c>
      <c r="AY198" s="2">
        <v>-3.15</v>
      </c>
      <c r="AZ198" s="2">
        <v>1E-3</v>
      </c>
      <c r="BA198" s="2">
        <v>5.0999999999999996</v>
      </c>
    </row>
    <row r="199" spans="1:53" x14ac:dyDescent="0.3">
      <c r="A199" s="1">
        <v>196</v>
      </c>
      <c r="B199" s="17">
        <v>93.068893432617202</v>
      </c>
      <c r="C199" s="17">
        <v>21.856716156005898</v>
      </c>
      <c r="D199" s="17">
        <v>2.20602679252625</v>
      </c>
      <c r="E199" s="17">
        <v>2.5630521774292001</v>
      </c>
      <c r="F199" s="17">
        <v>2.3497061729431201</v>
      </c>
      <c r="G199" s="30">
        <v>4.5088720507919797E-3</v>
      </c>
      <c r="H199" s="30">
        <v>7.5304633937776097E-3</v>
      </c>
      <c r="I199" s="30">
        <v>7.73242092132568</v>
      </c>
      <c r="J199" s="3">
        <v>28</v>
      </c>
      <c r="K199" s="23">
        <v>1004.2</v>
      </c>
      <c r="L199" s="3">
        <v>0.3</v>
      </c>
      <c r="M199" s="3">
        <v>3.4</v>
      </c>
      <c r="N199" s="3">
        <v>0.79</v>
      </c>
      <c r="O199" s="3">
        <v>200.69</v>
      </c>
      <c r="P199" s="3">
        <v>1.5</v>
      </c>
      <c r="Q199" s="5">
        <v>0.1875</v>
      </c>
      <c r="R199" s="3">
        <v>29.335714289999999</v>
      </c>
      <c r="S199" s="16">
        <v>2.8599000000000001</v>
      </c>
      <c r="T199" s="16">
        <v>2.8561999999999999</v>
      </c>
      <c r="U199" s="16">
        <v>2.8578999999999999</v>
      </c>
      <c r="V199" s="16">
        <v>2.8573</v>
      </c>
      <c r="W199" s="6">
        <v>3.5000000000000003E-2</v>
      </c>
      <c r="X199" s="7">
        <v>5.9999999999999995E-4</v>
      </c>
      <c r="Y199" s="7">
        <v>75.483000000000004</v>
      </c>
      <c r="Z199" s="7">
        <v>7.9654999999999996</v>
      </c>
      <c r="AA199" s="7">
        <v>2.3429000000000002</v>
      </c>
      <c r="AB199" s="7">
        <v>1.7439</v>
      </c>
      <c r="AC199" s="7">
        <v>0.15859999999999999</v>
      </c>
      <c r="AD199" s="8">
        <v>0.5</v>
      </c>
      <c r="AE199" s="9">
        <v>28.042857142857141</v>
      </c>
      <c r="AF199" s="19">
        <v>2.669142857142857</v>
      </c>
      <c r="AG199" s="19">
        <v>2.9657142857142857</v>
      </c>
      <c r="AH199" s="19">
        <v>1.7794285714285714</v>
      </c>
      <c r="AI199" s="19">
        <v>6.4628571428571438E-2</v>
      </c>
      <c r="AJ199" s="19">
        <v>4.3085714285714283E-2</v>
      </c>
      <c r="AK199" s="8">
        <v>8.2799999999999994</v>
      </c>
      <c r="AL199" s="31">
        <v>0</v>
      </c>
      <c r="AM199" s="34">
        <v>0.5</v>
      </c>
      <c r="AN199" s="34">
        <v>1</v>
      </c>
      <c r="AO199" s="35">
        <v>0.1</v>
      </c>
      <c r="AP199" s="6">
        <v>0</v>
      </c>
      <c r="AQ199" s="26">
        <v>0.5</v>
      </c>
      <c r="AR199" s="26">
        <v>1</v>
      </c>
      <c r="AS199" s="19">
        <v>4.3401036411523798E-2</v>
      </c>
      <c r="AT199" s="26">
        <v>8.7886085510253906</v>
      </c>
      <c r="AU199" s="2">
        <v>2.5999999999999995E-2</v>
      </c>
      <c r="AV199" s="2">
        <v>0.17899999999999999</v>
      </c>
      <c r="AW199" s="2">
        <v>2.5999999999999999E-2</v>
      </c>
      <c r="AX199" s="2">
        <v>7.68</v>
      </c>
      <c r="AY199" s="2">
        <v>-3.15</v>
      </c>
      <c r="AZ199" s="2">
        <v>1E-3</v>
      </c>
      <c r="BA199" s="2">
        <v>5.0999999999999996</v>
      </c>
    </row>
    <row r="200" spans="1:53" x14ac:dyDescent="0.3">
      <c r="A200" s="1">
        <v>197</v>
      </c>
      <c r="B200" s="17">
        <v>92.897842407226605</v>
      </c>
      <c r="C200" s="17">
        <v>21.272323608398398</v>
      </c>
      <c r="D200" s="17">
        <v>2.19124054908752</v>
      </c>
      <c r="E200" s="17">
        <v>2.5906429290771502</v>
      </c>
      <c r="F200" s="17">
        <v>2.4402091503143302</v>
      </c>
      <c r="G200" s="30">
        <v>4.88322461023927E-3</v>
      </c>
      <c r="H200" s="30">
        <v>7.6150353997945803E-3</v>
      </c>
      <c r="I200" s="30">
        <v>7.4166960716247603</v>
      </c>
      <c r="J200" s="3">
        <v>20.9</v>
      </c>
      <c r="K200" s="23">
        <v>1007.6</v>
      </c>
      <c r="L200" s="3">
        <v>11.3</v>
      </c>
      <c r="M200" s="3">
        <v>3.3</v>
      </c>
      <c r="N200" s="3">
        <v>0.93</v>
      </c>
      <c r="O200" s="3">
        <v>27.5</v>
      </c>
      <c r="P200" s="3">
        <v>2.9</v>
      </c>
      <c r="Q200" s="5">
        <v>0.25</v>
      </c>
      <c r="R200" s="3">
        <v>29.02857143</v>
      </c>
      <c r="S200" s="16">
        <v>2.8313000000000001</v>
      </c>
      <c r="T200" s="16">
        <v>2.8273999999999999</v>
      </c>
      <c r="U200" s="16">
        <v>2.8290000000000002</v>
      </c>
      <c r="V200" s="16">
        <v>2.8285</v>
      </c>
      <c r="W200" s="6">
        <v>3.5000000000000003E-2</v>
      </c>
      <c r="X200" s="7">
        <v>0.50249999999999995</v>
      </c>
      <c r="Y200" s="7">
        <v>54.262799999999999</v>
      </c>
      <c r="Z200" s="7">
        <v>6.0778999999999996</v>
      </c>
      <c r="AA200" s="7">
        <v>2.1787999999999998</v>
      </c>
      <c r="AB200" s="7">
        <v>1.4232</v>
      </c>
      <c r="AC200" s="7">
        <v>0.15179999999999999</v>
      </c>
      <c r="AD200" s="8">
        <v>0.5</v>
      </c>
      <c r="AE200" s="9">
        <v>37.423516483516487</v>
      </c>
      <c r="AF200" s="19">
        <v>2.4692142857142856</v>
      </c>
      <c r="AG200" s="19">
        <v>2.7435714285714288</v>
      </c>
      <c r="AH200" s="19">
        <v>1.6461428571428569</v>
      </c>
      <c r="AI200" s="19">
        <v>6.6492857142857145E-2</v>
      </c>
      <c r="AJ200" s="19">
        <v>4.4328571428571426E-2</v>
      </c>
      <c r="AK200" s="8">
        <v>8.7650000000000006</v>
      </c>
      <c r="AL200" s="31">
        <v>0</v>
      </c>
      <c r="AM200" s="34">
        <v>0.5</v>
      </c>
      <c r="AN200" s="34">
        <v>1</v>
      </c>
      <c r="AO200" s="35">
        <v>0.1</v>
      </c>
      <c r="AP200" s="6">
        <v>0</v>
      </c>
      <c r="AQ200" s="26">
        <v>0.5</v>
      </c>
      <c r="AR200" s="26">
        <v>1</v>
      </c>
      <c r="AS200" s="19">
        <v>8.0041535198688493E-2</v>
      </c>
      <c r="AT200" s="26">
        <v>7.62416744232178</v>
      </c>
      <c r="AU200" s="2">
        <v>2.5999999999999995E-2</v>
      </c>
      <c r="AV200" s="2">
        <v>0.17899999999999999</v>
      </c>
      <c r="AW200" s="2">
        <v>2.5999999999999999E-2</v>
      </c>
      <c r="AX200" s="2">
        <v>7.68</v>
      </c>
      <c r="AY200" s="2">
        <v>-3.15</v>
      </c>
      <c r="AZ200" s="2">
        <v>1E-3</v>
      </c>
      <c r="BA200" s="2">
        <v>5.0999999999999996</v>
      </c>
    </row>
    <row r="201" spans="1:53" x14ac:dyDescent="0.3">
      <c r="A201" s="1">
        <v>198</v>
      </c>
      <c r="B201" s="17">
        <v>89.771522521972699</v>
      </c>
      <c r="C201" s="17">
        <v>18.514785766601602</v>
      </c>
      <c r="D201" s="17">
        <v>2.2797996997833301</v>
      </c>
      <c r="E201" s="17">
        <v>2.6216299533843999</v>
      </c>
      <c r="F201" s="17">
        <v>2.45401859283447</v>
      </c>
      <c r="G201" s="30">
        <v>1.6023987904191E-2</v>
      </c>
      <c r="H201" s="30">
        <v>1.0354717262089299E-2</v>
      </c>
      <c r="I201" s="30">
        <v>7.05651760101318</v>
      </c>
      <c r="J201" s="3">
        <v>19.7</v>
      </c>
      <c r="K201" s="23">
        <v>1009.5</v>
      </c>
      <c r="L201" s="3">
        <v>3</v>
      </c>
      <c r="M201" s="3">
        <v>2.5</v>
      </c>
      <c r="N201" s="3">
        <v>0.91</v>
      </c>
      <c r="O201" s="3">
        <v>32.020000000000003</v>
      </c>
      <c r="P201" s="3">
        <v>3.5</v>
      </c>
      <c r="Q201" s="5">
        <v>0.3125</v>
      </c>
      <c r="R201" s="3">
        <v>28.72142857</v>
      </c>
      <c r="S201" s="16">
        <v>2.8569</v>
      </c>
      <c r="T201" s="16">
        <v>2.8529</v>
      </c>
      <c r="U201" s="16">
        <v>2.8546</v>
      </c>
      <c r="V201" s="16">
        <v>2.8542999999999998</v>
      </c>
      <c r="W201" s="6">
        <v>3.5000000000000003E-2</v>
      </c>
      <c r="X201" s="7">
        <v>0.1212</v>
      </c>
      <c r="Y201" s="7">
        <v>31.214099999999998</v>
      </c>
      <c r="Z201" s="7">
        <v>5.9585999999999997</v>
      </c>
      <c r="AA201" s="7">
        <v>1.7383</v>
      </c>
      <c r="AB201" s="7">
        <v>1.2939000000000001</v>
      </c>
      <c r="AC201" s="7">
        <v>0.14199999999999999</v>
      </c>
      <c r="AD201" s="8">
        <v>0.5</v>
      </c>
      <c r="AE201" s="9">
        <v>46.804175824175822</v>
      </c>
      <c r="AF201" s="19">
        <v>2.2692857142857141</v>
      </c>
      <c r="AG201" s="19">
        <v>2.5214285714285714</v>
      </c>
      <c r="AH201" s="19">
        <v>1.5128571428571427</v>
      </c>
      <c r="AI201" s="19">
        <v>6.8357142857142866E-2</v>
      </c>
      <c r="AJ201" s="19">
        <v>4.5571428571428568E-2</v>
      </c>
      <c r="AK201" s="8">
        <v>9.25</v>
      </c>
      <c r="AL201" s="31">
        <v>0</v>
      </c>
      <c r="AM201" s="34">
        <v>0.5</v>
      </c>
      <c r="AN201" s="34">
        <v>1</v>
      </c>
      <c r="AO201" s="35">
        <v>0.1</v>
      </c>
      <c r="AP201" s="6">
        <v>0</v>
      </c>
      <c r="AQ201" s="26">
        <v>0.5</v>
      </c>
      <c r="AR201" s="26">
        <v>1</v>
      </c>
      <c r="AS201" s="19">
        <v>0.1</v>
      </c>
      <c r="AT201" s="26">
        <v>6.3409595489501998</v>
      </c>
      <c r="AU201" s="2">
        <v>2.5999999999999995E-2</v>
      </c>
      <c r="AV201" s="2">
        <v>0.17899999999999999</v>
      </c>
      <c r="AW201" s="2">
        <v>2.5999999999999999E-2</v>
      </c>
      <c r="AX201" s="2">
        <v>7.68</v>
      </c>
      <c r="AY201" s="2">
        <v>-3.15</v>
      </c>
      <c r="AZ201" s="2">
        <v>1E-3</v>
      </c>
      <c r="BA201" s="2">
        <v>5.0999999999999996</v>
      </c>
    </row>
    <row r="202" spans="1:53" x14ac:dyDescent="0.3">
      <c r="A202" s="1">
        <v>199</v>
      </c>
      <c r="B202" s="17">
        <v>86.561897277832003</v>
      </c>
      <c r="C202" s="17">
        <v>15.7044019699097</v>
      </c>
      <c r="D202" s="17">
        <v>2.4223034381866499</v>
      </c>
      <c r="E202" s="17">
        <v>2.6392235755920401</v>
      </c>
      <c r="F202" s="17">
        <v>2.3945832252502401</v>
      </c>
      <c r="G202" s="30">
        <v>2.54185330122709E-2</v>
      </c>
      <c r="H202" s="30">
        <v>1.3942022807896101E-2</v>
      </c>
      <c r="I202" s="30">
        <v>6.8933243751525897</v>
      </c>
      <c r="J202" s="3">
        <v>20</v>
      </c>
      <c r="K202" s="23">
        <v>1010.5</v>
      </c>
      <c r="L202" s="3">
        <v>0</v>
      </c>
      <c r="M202" s="3">
        <v>1.5</v>
      </c>
      <c r="N202" s="3">
        <v>0.91</v>
      </c>
      <c r="O202" s="3">
        <v>32.79</v>
      </c>
      <c r="P202" s="3">
        <v>3.2</v>
      </c>
      <c r="Q202" s="5">
        <v>0.375</v>
      </c>
      <c r="R202" s="3">
        <v>28.414285710000001</v>
      </c>
      <c r="S202" s="16">
        <v>2.83</v>
      </c>
      <c r="T202" s="16">
        <v>2.8241000000000001</v>
      </c>
      <c r="U202" s="16">
        <v>2.8258999999999999</v>
      </c>
      <c r="V202" s="16">
        <v>2.8256000000000001</v>
      </c>
      <c r="W202" s="6">
        <v>3.5000000000000003E-2</v>
      </c>
      <c r="X202" s="7">
        <v>0</v>
      </c>
      <c r="Y202" s="7">
        <v>14.8325</v>
      </c>
      <c r="Z202" s="7">
        <v>2.6604999999999999</v>
      </c>
      <c r="AA202" s="7">
        <v>1.0477000000000001</v>
      </c>
      <c r="AB202" s="7">
        <v>0.76429999999999998</v>
      </c>
      <c r="AC202" s="7">
        <v>8.3699999999999997E-2</v>
      </c>
      <c r="AD202" s="8">
        <v>0.5</v>
      </c>
      <c r="AE202" s="9">
        <v>56.184835164835157</v>
      </c>
      <c r="AF202" s="19">
        <v>2.0693571428571427</v>
      </c>
      <c r="AG202" s="19">
        <v>2.2992857142857144</v>
      </c>
      <c r="AH202" s="19">
        <v>1.3795714285714284</v>
      </c>
      <c r="AI202" s="19">
        <v>7.0221428571428574E-2</v>
      </c>
      <c r="AJ202" s="19">
        <v>4.6814285714285711E-2</v>
      </c>
      <c r="AK202" s="8">
        <v>9.7349999999999994</v>
      </c>
      <c r="AL202" s="31">
        <v>0</v>
      </c>
      <c r="AM202" s="34">
        <v>0.5</v>
      </c>
      <c r="AN202" s="34">
        <v>1</v>
      </c>
      <c r="AO202" s="35">
        <v>0.1</v>
      </c>
      <c r="AP202" s="6">
        <v>0</v>
      </c>
      <c r="AQ202" s="26">
        <v>0.5</v>
      </c>
      <c r="AR202" s="26">
        <v>1</v>
      </c>
      <c r="AS202" s="19">
        <v>0.1</v>
      </c>
      <c r="AT202" s="26">
        <v>6.8538942337036097</v>
      </c>
      <c r="AU202" s="2">
        <v>2.5999999999999995E-2</v>
      </c>
      <c r="AV202" s="2">
        <v>0.17899999999999999</v>
      </c>
      <c r="AW202" s="2">
        <v>2.5999999999999999E-2</v>
      </c>
      <c r="AX202" s="2">
        <v>7.68</v>
      </c>
      <c r="AY202" s="2">
        <v>-3.15</v>
      </c>
      <c r="AZ202" s="2">
        <v>1E-3</v>
      </c>
      <c r="BA202" s="2">
        <v>5.0999999999999996</v>
      </c>
    </row>
    <row r="203" spans="1:53" x14ac:dyDescent="0.3">
      <c r="A203" s="1">
        <v>200</v>
      </c>
      <c r="B203" s="17">
        <v>84.883728027343807</v>
      </c>
      <c r="C203" s="17">
        <v>13.966784477233899</v>
      </c>
      <c r="D203" s="17">
        <v>2.43851590156555</v>
      </c>
      <c r="E203" s="17">
        <v>2.6672053337097199</v>
      </c>
      <c r="F203" s="17">
        <v>2.4135668277740501</v>
      </c>
      <c r="G203" s="30">
        <v>2.0456837490201E-2</v>
      </c>
      <c r="H203" s="30">
        <v>1.67922880500555E-2</v>
      </c>
      <c r="I203" s="30">
        <v>7.15094089508057</v>
      </c>
      <c r="J203" s="3">
        <v>21.1</v>
      </c>
      <c r="K203" s="23">
        <v>1008.6</v>
      </c>
      <c r="L203" s="3">
        <v>0.7</v>
      </c>
      <c r="M203" s="3">
        <v>2.1</v>
      </c>
      <c r="N203" s="3">
        <v>0.92</v>
      </c>
      <c r="O203" s="3">
        <v>73.77</v>
      </c>
      <c r="P203" s="3">
        <v>4</v>
      </c>
      <c r="Q203" s="5">
        <v>0.9375</v>
      </c>
      <c r="R203" s="3">
        <v>28.10714286</v>
      </c>
      <c r="S203" s="16">
        <v>2.8584999999999998</v>
      </c>
      <c r="T203" s="16">
        <v>2.8580000000000001</v>
      </c>
      <c r="U203" s="16">
        <v>2.8580000000000001</v>
      </c>
      <c r="V203" s="16">
        <v>2.8559999999999999</v>
      </c>
      <c r="W203" s="6">
        <v>3.5000000000000003E-2</v>
      </c>
      <c r="X203" s="7">
        <v>1.4999999999999999E-2</v>
      </c>
      <c r="Y203" s="7">
        <v>37.400399999999998</v>
      </c>
      <c r="Z203" s="7">
        <v>6.1795999999999998</v>
      </c>
      <c r="AA203" s="7">
        <v>1.7887</v>
      </c>
      <c r="AB203" s="7">
        <v>1.3794999999999999</v>
      </c>
      <c r="AC203" s="7">
        <v>0.14080000000000001</v>
      </c>
      <c r="AD203" s="8">
        <v>0.5</v>
      </c>
      <c r="AE203" s="9">
        <v>65.565494505494499</v>
      </c>
      <c r="AF203" s="19">
        <v>1.8694285714285714</v>
      </c>
      <c r="AG203" s="19">
        <v>2.0771428571428574</v>
      </c>
      <c r="AH203" s="19">
        <v>1.246285714285714</v>
      </c>
      <c r="AI203" s="19">
        <v>7.2085714285714281E-2</v>
      </c>
      <c r="AJ203" s="19">
        <v>4.8057142857142854E-2</v>
      </c>
      <c r="AK203" s="8">
        <v>10.219999999999999</v>
      </c>
      <c r="AL203" s="31">
        <v>0</v>
      </c>
      <c r="AM203" s="34">
        <v>0.5</v>
      </c>
      <c r="AN203" s="34">
        <v>1</v>
      </c>
      <c r="AO203" s="35">
        <v>0.1</v>
      </c>
      <c r="AP203" s="6">
        <v>0</v>
      </c>
      <c r="AQ203" s="26">
        <v>0.5</v>
      </c>
      <c r="AR203" s="26">
        <v>1</v>
      </c>
      <c r="AS203" s="19">
        <v>8.0733582377433805E-2</v>
      </c>
      <c r="AT203" s="26">
        <v>7.8314447402954102</v>
      </c>
      <c r="AU203" s="2">
        <v>2.5999999999999995E-2</v>
      </c>
      <c r="AV203" s="2">
        <v>0.17899999999999999</v>
      </c>
      <c r="AW203" s="2">
        <v>2.5999999999999999E-2</v>
      </c>
      <c r="AX203" s="2">
        <v>7.68</v>
      </c>
      <c r="AY203" s="2">
        <v>-3.15</v>
      </c>
      <c r="AZ203" s="2">
        <v>1E-3</v>
      </c>
      <c r="BA203" s="2">
        <v>5.0999999999999996</v>
      </c>
    </row>
    <row r="204" spans="1:53" x14ac:dyDescent="0.3">
      <c r="A204" s="1">
        <v>201</v>
      </c>
      <c r="B204" s="17">
        <v>83.105911254882798</v>
      </c>
      <c r="C204" s="17">
        <v>13.620796203613301</v>
      </c>
      <c r="D204" s="17">
        <v>2.4566063880920401</v>
      </c>
      <c r="E204" s="17">
        <v>2.7009379863739</v>
      </c>
      <c r="F204" s="17">
        <v>2.4303128719329798</v>
      </c>
      <c r="G204" s="30">
        <v>1.8391888588666899E-2</v>
      </c>
      <c r="H204" s="30">
        <v>1.98655854910612E-2</v>
      </c>
      <c r="I204" s="30">
        <v>7.5430526733398402</v>
      </c>
      <c r="J204" s="3">
        <v>21.5</v>
      </c>
      <c r="K204" s="23">
        <v>1011.6</v>
      </c>
      <c r="L204" s="3">
        <v>0</v>
      </c>
      <c r="M204" s="3">
        <v>4.8</v>
      </c>
      <c r="N204" s="3">
        <v>0.61</v>
      </c>
      <c r="O204" s="3">
        <v>319.79000000000002</v>
      </c>
      <c r="P204" s="3">
        <v>2.7</v>
      </c>
      <c r="Q204" s="5">
        <v>0</v>
      </c>
      <c r="R204" s="3">
        <v>27.8</v>
      </c>
      <c r="S204" s="16">
        <v>2.8898999999999999</v>
      </c>
      <c r="T204" s="16">
        <v>2.8913000000000002</v>
      </c>
      <c r="U204" s="16">
        <v>2.8927</v>
      </c>
      <c r="V204" s="16">
        <v>2.8908</v>
      </c>
      <c r="W204" s="6">
        <v>3.5000000000000003E-2</v>
      </c>
      <c r="X204" s="7">
        <v>0</v>
      </c>
      <c r="Y204" s="7">
        <v>26.188800000000001</v>
      </c>
      <c r="Z204" s="7">
        <v>3.8018999999999998</v>
      </c>
      <c r="AA204" s="7">
        <v>1.3582000000000001</v>
      </c>
      <c r="AB204" s="7">
        <v>1.0116000000000001</v>
      </c>
      <c r="AC204" s="7">
        <v>0.10050000000000001</v>
      </c>
      <c r="AD204" s="8">
        <v>0.5</v>
      </c>
      <c r="AE204" s="9">
        <v>74.946153846153848</v>
      </c>
      <c r="AF204" s="19">
        <v>1.6695</v>
      </c>
      <c r="AG204" s="19">
        <v>1.855</v>
      </c>
      <c r="AH204" s="19">
        <v>1.1129999999999998</v>
      </c>
      <c r="AI204" s="19">
        <v>7.3950000000000002E-2</v>
      </c>
      <c r="AJ204" s="19">
        <v>4.9299999999999997E-2</v>
      </c>
      <c r="AK204" s="8">
        <v>10.705</v>
      </c>
      <c r="AL204" s="31">
        <v>0</v>
      </c>
      <c r="AM204" s="34">
        <v>0.5</v>
      </c>
      <c r="AN204" s="34">
        <v>1</v>
      </c>
      <c r="AO204" s="35">
        <v>0.1</v>
      </c>
      <c r="AP204" s="6">
        <v>0</v>
      </c>
      <c r="AQ204" s="26">
        <v>0.5</v>
      </c>
      <c r="AR204" s="26">
        <v>1</v>
      </c>
      <c r="AS204" s="19">
        <v>7.1167781949043302E-2</v>
      </c>
      <c r="AT204" s="26">
        <v>8.4257831573486293</v>
      </c>
      <c r="AU204" s="2">
        <v>2.5999999999999995E-2</v>
      </c>
      <c r="AV204" s="2">
        <v>0.17899999999999999</v>
      </c>
      <c r="AW204" s="2">
        <v>2.5999999999999999E-2</v>
      </c>
      <c r="AX204" s="2">
        <v>7.68</v>
      </c>
      <c r="AY204" s="2">
        <v>-3.15</v>
      </c>
      <c r="AZ204" s="2">
        <v>1E-3</v>
      </c>
      <c r="BA204" s="2">
        <v>5.0999999999999996</v>
      </c>
    </row>
    <row r="205" spans="1:53" x14ac:dyDescent="0.3">
      <c r="A205" s="1">
        <v>202</v>
      </c>
      <c r="B205" s="17">
        <v>82.619377136230497</v>
      </c>
      <c r="C205" s="17">
        <v>14.3842926025391</v>
      </c>
      <c r="D205" s="17">
        <v>2.4707269668579102</v>
      </c>
      <c r="E205" s="17">
        <v>2.6827335357665998</v>
      </c>
      <c r="F205" s="17">
        <v>2.33994340896606</v>
      </c>
      <c r="G205" s="30">
        <v>1.8528139218688001E-2</v>
      </c>
      <c r="H205" s="30">
        <v>2.1447405219078099E-2</v>
      </c>
      <c r="I205" s="30">
        <v>7.8438000679016104</v>
      </c>
      <c r="J205" s="3">
        <v>23.2</v>
      </c>
      <c r="K205" s="23">
        <v>1007.7</v>
      </c>
      <c r="L205" s="3">
        <v>0.1</v>
      </c>
      <c r="M205" s="3">
        <v>5.5</v>
      </c>
      <c r="N205" s="3">
        <v>0.43</v>
      </c>
      <c r="O205" s="3">
        <v>199.43</v>
      </c>
      <c r="P205" s="3">
        <v>3</v>
      </c>
      <c r="Q205" s="5">
        <v>0.375</v>
      </c>
      <c r="R205" s="3">
        <v>27.492857140000002</v>
      </c>
      <c r="S205" s="16">
        <v>2.8782999999999999</v>
      </c>
      <c r="T205" s="16">
        <v>2.8763999999999998</v>
      </c>
      <c r="U205" s="16">
        <v>2.8797000000000001</v>
      </c>
      <c r="V205" s="16">
        <v>2.8788</v>
      </c>
      <c r="W205" s="6">
        <v>3.5000000000000003E-2</v>
      </c>
      <c r="X205" s="7">
        <v>0</v>
      </c>
      <c r="Y205" s="7">
        <v>18.237500000000001</v>
      </c>
      <c r="Z205" s="7">
        <v>3.1865999999999999</v>
      </c>
      <c r="AA205" s="7">
        <v>0.95320000000000005</v>
      </c>
      <c r="AB205" s="7">
        <v>0.76170000000000004</v>
      </c>
      <c r="AC205" s="7">
        <v>8.1199999999999994E-2</v>
      </c>
      <c r="AD205" s="8">
        <v>0.5</v>
      </c>
      <c r="AE205" s="9">
        <v>84.326813186813183</v>
      </c>
      <c r="AF205" s="19">
        <v>1.4695714285714285</v>
      </c>
      <c r="AG205" s="19">
        <v>1.6328571428571428</v>
      </c>
      <c r="AH205" s="19">
        <v>0.97971428571428554</v>
      </c>
      <c r="AI205" s="19">
        <v>7.5814285714285723E-2</v>
      </c>
      <c r="AJ205" s="19">
        <v>5.0542857142857139E-2</v>
      </c>
      <c r="AK205" s="8">
        <v>11.19</v>
      </c>
      <c r="AL205" s="31">
        <v>0</v>
      </c>
      <c r="AM205" s="34">
        <v>0.5</v>
      </c>
      <c r="AN205" s="34">
        <v>1</v>
      </c>
      <c r="AO205" s="35">
        <v>0.1</v>
      </c>
      <c r="AP205" s="6">
        <v>0</v>
      </c>
      <c r="AQ205" s="26">
        <v>0.5</v>
      </c>
      <c r="AR205" s="26">
        <v>1</v>
      </c>
      <c r="AS205" s="19">
        <v>6.1917319893837003E-2</v>
      </c>
      <c r="AT205" s="26">
        <v>9.0845432281494105</v>
      </c>
      <c r="AU205" s="2">
        <v>2.5999999999999995E-2</v>
      </c>
      <c r="AV205" s="2">
        <v>0.17899999999999999</v>
      </c>
      <c r="AW205" s="2">
        <v>2.5999999999999999E-2</v>
      </c>
      <c r="AX205" s="2">
        <v>7.68</v>
      </c>
      <c r="AY205" s="2">
        <v>-3.15</v>
      </c>
      <c r="AZ205" s="2">
        <v>1E-3</v>
      </c>
      <c r="BA205" s="2">
        <v>5.0999999999999996</v>
      </c>
    </row>
    <row r="206" spans="1:53" x14ac:dyDescent="0.3">
      <c r="A206" s="1">
        <v>203</v>
      </c>
      <c r="B206" s="17">
        <v>80.456993103027301</v>
      </c>
      <c r="C206" s="17">
        <v>14.009885787963899</v>
      </c>
      <c r="D206" s="17">
        <v>2.31504249572754</v>
      </c>
      <c r="E206" s="17">
        <v>2.5181126594543501</v>
      </c>
      <c r="F206" s="17">
        <v>2.0412302017211901</v>
      </c>
      <c r="G206" s="30">
        <v>2.23939511924982E-2</v>
      </c>
      <c r="H206" s="30">
        <v>2.3785678669810299E-2</v>
      </c>
      <c r="I206" s="30">
        <v>8.2646818161010707</v>
      </c>
      <c r="J206" s="3">
        <v>22.3</v>
      </c>
      <c r="K206" s="23">
        <v>1001.8</v>
      </c>
      <c r="L206" s="3">
        <v>41.1</v>
      </c>
      <c r="M206" s="3">
        <v>2.9</v>
      </c>
      <c r="N206" s="3">
        <v>0.82</v>
      </c>
      <c r="O206" s="3">
        <v>105.6</v>
      </c>
      <c r="P206" s="3">
        <v>2.7</v>
      </c>
      <c r="Q206" s="5">
        <v>0.375</v>
      </c>
      <c r="R206" s="3">
        <v>27.18571429</v>
      </c>
      <c r="S206" s="16">
        <v>2.8437999999999999</v>
      </c>
      <c r="T206" s="16">
        <v>2.8393999999999999</v>
      </c>
      <c r="U206" s="16">
        <v>2.8422999999999998</v>
      </c>
      <c r="V206" s="16">
        <v>2.8416000000000001</v>
      </c>
      <c r="W206" s="6">
        <v>3.5000000000000003E-2</v>
      </c>
      <c r="X206" s="7">
        <v>1.8549</v>
      </c>
      <c r="Y206" s="7">
        <v>22.647099999999998</v>
      </c>
      <c r="Z206" s="7">
        <v>4.6455000000000002</v>
      </c>
      <c r="AA206" s="7">
        <v>1.3622000000000001</v>
      </c>
      <c r="AB206" s="7">
        <v>0.82499999999999996</v>
      </c>
      <c r="AC206" s="7">
        <v>0.1207</v>
      </c>
      <c r="AD206" s="8">
        <v>0.5</v>
      </c>
      <c r="AE206" s="9">
        <v>93.707472527472518</v>
      </c>
      <c r="AF206" s="19">
        <v>1.2696428571428571</v>
      </c>
      <c r="AG206" s="19">
        <v>1.4107142857142856</v>
      </c>
      <c r="AH206" s="19">
        <v>0.84642857142857131</v>
      </c>
      <c r="AI206" s="19">
        <v>7.7678571428571416E-2</v>
      </c>
      <c r="AJ206" s="19">
        <v>5.1785714285714282E-2</v>
      </c>
      <c r="AK206" s="8">
        <v>11.675000000000001</v>
      </c>
      <c r="AL206" s="31">
        <v>0</v>
      </c>
      <c r="AM206" s="34">
        <v>0.5</v>
      </c>
      <c r="AN206" s="34">
        <v>1</v>
      </c>
      <c r="AO206" s="35">
        <v>0.1</v>
      </c>
      <c r="AP206" s="6">
        <v>0</v>
      </c>
      <c r="AQ206" s="26">
        <v>0.5</v>
      </c>
      <c r="AR206" s="26">
        <v>0.80042779445647994</v>
      </c>
      <c r="AS206" s="19">
        <v>8.6793489754199996E-2</v>
      </c>
      <c r="AT206" s="26">
        <v>6.6154727935790998</v>
      </c>
      <c r="AU206" s="2">
        <v>2.5999999999999995E-2</v>
      </c>
      <c r="AV206" s="2">
        <v>0.17899999999999999</v>
      </c>
      <c r="AW206" s="2">
        <v>2.5999999999999999E-2</v>
      </c>
      <c r="AX206" s="2">
        <v>7.68</v>
      </c>
      <c r="AY206" s="2">
        <v>-3.15</v>
      </c>
      <c r="AZ206" s="2">
        <v>1E-3</v>
      </c>
      <c r="BA206" s="2">
        <v>5.0999999999999996</v>
      </c>
    </row>
    <row r="207" spans="1:53" x14ac:dyDescent="0.3">
      <c r="A207" s="1">
        <v>204</v>
      </c>
      <c r="B207" s="17">
        <v>63.132038116455099</v>
      </c>
      <c r="C207" s="17">
        <v>17.735902786254901</v>
      </c>
      <c r="D207" s="17">
        <v>2.6747415065765399</v>
      </c>
      <c r="E207" s="17">
        <v>2.3686892986297599</v>
      </c>
      <c r="F207" s="17">
        <v>1.8580579757690401</v>
      </c>
      <c r="G207" s="30">
        <v>0.141009896993637</v>
      </c>
      <c r="H207" s="30">
        <v>2.7648635208606699E-2</v>
      </c>
      <c r="I207" s="30">
        <v>7.4332594871520996</v>
      </c>
      <c r="J207" s="3">
        <v>22.2</v>
      </c>
      <c r="K207" s="23">
        <v>1004.4</v>
      </c>
      <c r="L207" s="3">
        <v>9.6</v>
      </c>
      <c r="M207" s="3">
        <v>1.4</v>
      </c>
      <c r="N207" s="3">
        <v>0.92</v>
      </c>
      <c r="O207" s="3">
        <v>111</v>
      </c>
      <c r="P207" s="3">
        <v>2.2999999999999998</v>
      </c>
      <c r="Q207" s="5">
        <v>0.125</v>
      </c>
      <c r="R207" s="3">
        <v>26.878571430000001</v>
      </c>
      <c r="S207" s="16">
        <v>2.8437999999999999</v>
      </c>
      <c r="T207" s="16">
        <v>2.8409</v>
      </c>
      <c r="U207" s="16">
        <v>2.8424999999999998</v>
      </c>
      <c r="V207" s="16">
        <v>2.8410000000000002</v>
      </c>
      <c r="W207" s="6">
        <v>3.5000000000000003E-2</v>
      </c>
      <c r="X207" s="7">
        <v>0.75349999999999995</v>
      </c>
      <c r="Y207" s="7">
        <v>6.8594999999999997</v>
      </c>
      <c r="Z207" s="7">
        <v>3.1425999999999998</v>
      </c>
      <c r="AA207" s="7">
        <v>0.86529999999999996</v>
      </c>
      <c r="AB207" s="7">
        <v>0.3765</v>
      </c>
      <c r="AC207" s="7">
        <v>0.1079</v>
      </c>
      <c r="AD207" s="8">
        <v>0.5</v>
      </c>
      <c r="AE207" s="9">
        <v>103.08813186813185</v>
      </c>
      <c r="AF207" s="19">
        <v>1.0697142857142856</v>
      </c>
      <c r="AG207" s="19">
        <v>1.1885714285714286</v>
      </c>
      <c r="AH207" s="19">
        <v>0.71314285714285708</v>
      </c>
      <c r="AI207" s="19">
        <v>7.9542857142857137E-2</v>
      </c>
      <c r="AJ207" s="19">
        <v>5.3028571428571425E-2</v>
      </c>
      <c r="AK207" s="8">
        <v>12.16</v>
      </c>
      <c r="AL207" s="31">
        <v>0</v>
      </c>
      <c r="AM207" s="34">
        <v>0.5</v>
      </c>
      <c r="AN207" s="34">
        <v>1</v>
      </c>
      <c r="AO207" s="35">
        <v>0.1</v>
      </c>
      <c r="AP207" s="6">
        <v>0</v>
      </c>
      <c r="AQ207" s="26">
        <v>0.5</v>
      </c>
      <c r="AR207" s="26">
        <v>0.76995706558228005</v>
      </c>
      <c r="AS207" s="19">
        <v>0.1</v>
      </c>
      <c r="AT207" s="26">
        <v>5</v>
      </c>
      <c r="AU207" s="2">
        <v>2.5999999999999995E-2</v>
      </c>
      <c r="AV207" s="2">
        <v>0.17899999999999999</v>
      </c>
      <c r="AW207" s="2">
        <v>2.5999999999999999E-2</v>
      </c>
      <c r="AX207" s="2">
        <v>7.68</v>
      </c>
      <c r="AY207" s="2">
        <v>-3.15</v>
      </c>
      <c r="AZ207" s="2">
        <v>1E-3</v>
      </c>
      <c r="BA207" s="2">
        <v>5.0999999999999996</v>
      </c>
    </row>
    <row r="208" spans="1:53" x14ac:dyDescent="0.3">
      <c r="A208" s="1">
        <v>205</v>
      </c>
      <c r="B208" s="17">
        <v>65.793022155761705</v>
      </c>
      <c r="C208" s="17">
        <v>17.6829013824463</v>
      </c>
      <c r="D208" s="17">
        <v>2.62837839126587</v>
      </c>
      <c r="E208" s="17">
        <v>2.33696341514587</v>
      </c>
      <c r="F208" s="17">
        <v>1.80188095569611</v>
      </c>
      <c r="G208" s="30">
        <v>9.8166130483150496E-2</v>
      </c>
      <c r="H208" s="30">
        <v>2.1156400442123399E-2</v>
      </c>
      <c r="I208" s="30">
        <v>7.9938254356384304</v>
      </c>
      <c r="J208" s="3">
        <v>22.1</v>
      </c>
      <c r="K208" s="23">
        <v>1008</v>
      </c>
      <c r="L208" s="3">
        <v>0</v>
      </c>
      <c r="M208" s="3">
        <v>1.7</v>
      </c>
      <c r="N208" s="3">
        <v>0.87</v>
      </c>
      <c r="O208" s="3">
        <v>121.62</v>
      </c>
      <c r="P208" s="3">
        <v>2</v>
      </c>
      <c r="Q208" s="5">
        <v>0</v>
      </c>
      <c r="R208" s="3">
        <v>26.571428569999998</v>
      </c>
      <c r="S208" s="16">
        <v>2.8248000000000002</v>
      </c>
      <c r="T208" s="16">
        <v>2.8252999999999999</v>
      </c>
      <c r="U208" s="16">
        <v>2.827</v>
      </c>
      <c r="V208" s="16">
        <v>2.8252000000000002</v>
      </c>
      <c r="W208" s="6">
        <v>3.5000000000000003E-2</v>
      </c>
      <c r="X208" s="7">
        <v>0</v>
      </c>
      <c r="Y208" s="7">
        <v>3.2427999999999999</v>
      </c>
      <c r="Z208" s="7">
        <v>3.1798000000000002</v>
      </c>
      <c r="AA208" s="7">
        <v>0.53859999999999997</v>
      </c>
      <c r="AB208" s="7">
        <v>0.36570000000000003</v>
      </c>
      <c r="AC208" s="7">
        <v>7.7200000000000005E-2</v>
      </c>
      <c r="AD208" s="8">
        <v>0.5</v>
      </c>
      <c r="AE208" s="9">
        <v>112.4687912087912</v>
      </c>
      <c r="AF208" s="19">
        <v>0.86978571428571438</v>
      </c>
      <c r="AG208" s="19">
        <v>0.96642857142857119</v>
      </c>
      <c r="AH208" s="19">
        <v>0.57985714285714263</v>
      </c>
      <c r="AI208" s="19">
        <v>8.1407142857142845E-2</v>
      </c>
      <c r="AJ208" s="19">
        <v>5.4271428571428575E-2</v>
      </c>
      <c r="AK208" s="8">
        <v>12.645</v>
      </c>
      <c r="AL208" s="31">
        <v>0</v>
      </c>
      <c r="AM208" s="34">
        <v>0.5</v>
      </c>
      <c r="AN208" s="34">
        <v>1</v>
      </c>
      <c r="AO208" s="35">
        <v>0.1</v>
      </c>
      <c r="AP208" s="6">
        <v>0</v>
      </c>
      <c r="AQ208" s="26">
        <v>0.5</v>
      </c>
      <c r="AR208" s="26">
        <v>0.61878263950347989</v>
      </c>
      <c r="AS208" s="19">
        <v>0.1</v>
      </c>
      <c r="AT208" s="26">
        <v>5</v>
      </c>
      <c r="AU208" s="2">
        <v>2.5999999999999995E-2</v>
      </c>
      <c r="AV208" s="2">
        <v>0.17899999999999999</v>
      </c>
      <c r="AW208" s="2">
        <v>2.5999999999999999E-2</v>
      </c>
      <c r="AX208" s="2">
        <v>7.68</v>
      </c>
      <c r="AY208" s="2">
        <v>-3.15</v>
      </c>
      <c r="AZ208" s="2">
        <v>1E-3</v>
      </c>
      <c r="BA208" s="2">
        <v>5.0999999999999996</v>
      </c>
    </row>
    <row r="209" spans="1:53" x14ac:dyDescent="0.3">
      <c r="A209" s="1">
        <v>206</v>
      </c>
      <c r="B209" s="17">
        <v>70.063400268554702</v>
      </c>
      <c r="C209" s="17">
        <v>17.641416549682599</v>
      </c>
      <c r="D209" s="17">
        <v>2.5648653507232702</v>
      </c>
      <c r="E209" s="17">
        <v>2.3355472087860099</v>
      </c>
      <c r="F209" s="17">
        <v>1.82153296470642</v>
      </c>
      <c r="G209" s="30">
        <v>5.8766551315784503E-2</v>
      </c>
      <c r="H209" s="30">
        <v>1.6161177307367301E-2</v>
      </c>
      <c r="I209" s="30">
        <v>8.2357358932495099</v>
      </c>
      <c r="J209" s="3">
        <v>24.9</v>
      </c>
      <c r="K209" s="23">
        <v>1007.5</v>
      </c>
      <c r="L209" s="3">
        <v>0</v>
      </c>
      <c r="M209" s="3">
        <v>1.7</v>
      </c>
      <c r="N209" s="3">
        <v>0.78</v>
      </c>
      <c r="O209" s="3">
        <v>192.53</v>
      </c>
      <c r="P209" s="3">
        <v>1.2</v>
      </c>
      <c r="Q209" s="5">
        <v>0.5</v>
      </c>
      <c r="R209" s="3">
        <v>26.264285709999999</v>
      </c>
      <c r="S209" s="16">
        <v>2.8292000000000002</v>
      </c>
      <c r="T209" s="16">
        <v>2.8273999999999999</v>
      </c>
      <c r="U209" s="16">
        <v>2.831</v>
      </c>
      <c r="V209" s="16">
        <v>2.8296000000000001</v>
      </c>
      <c r="W209" s="6">
        <v>3.5000000000000003E-2</v>
      </c>
      <c r="X209" s="7">
        <v>0</v>
      </c>
      <c r="Y209" s="7">
        <v>2.6423000000000001</v>
      </c>
      <c r="Z209" s="7">
        <v>2.7408999999999999</v>
      </c>
      <c r="AA209" s="7">
        <v>0.4239</v>
      </c>
      <c r="AB209" s="7">
        <v>0.32200000000000001</v>
      </c>
      <c r="AC209" s="7">
        <v>6.7100000000000007E-2</v>
      </c>
      <c r="AD209" s="8">
        <v>0.5</v>
      </c>
      <c r="AE209" s="9">
        <v>121.84945054945054</v>
      </c>
      <c r="AF209" s="19">
        <v>0.66985714285714293</v>
      </c>
      <c r="AG209" s="19">
        <v>0.74428571428571422</v>
      </c>
      <c r="AH209" s="19">
        <v>0.4465714285714284</v>
      </c>
      <c r="AI209" s="19">
        <v>8.327142857142858E-2</v>
      </c>
      <c r="AJ209" s="19">
        <v>5.5514285714285717E-2</v>
      </c>
      <c r="AK209" s="8">
        <v>13.129999999999999</v>
      </c>
      <c r="AL209" s="31">
        <v>0</v>
      </c>
      <c r="AM209" s="34">
        <v>0.5</v>
      </c>
      <c r="AN209" s="34">
        <v>1</v>
      </c>
      <c r="AO209" s="35">
        <v>0.1</v>
      </c>
      <c r="AP209" s="6">
        <v>0</v>
      </c>
      <c r="AQ209" s="26">
        <v>0.5</v>
      </c>
      <c r="AR209" s="26">
        <v>0.64147770404816007</v>
      </c>
      <c r="AS209" s="19">
        <v>9.7803890705108601E-2</v>
      </c>
      <c r="AT209" s="26">
        <v>6.2816905975341797</v>
      </c>
      <c r="AU209" s="2">
        <v>2.5999999999999995E-2</v>
      </c>
      <c r="AV209" s="2">
        <v>0.17899999999999999</v>
      </c>
      <c r="AW209" s="2">
        <v>2.5999999999999999E-2</v>
      </c>
      <c r="AX209" s="2">
        <v>7.68</v>
      </c>
      <c r="AY209" s="2">
        <v>-3.15</v>
      </c>
      <c r="AZ209" s="2">
        <v>1E-3</v>
      </c>
      <c r="BA209" s="2">
        <v>5.0999999999999996</v>
      </c>
    </row>
    <row r="210" spans="1:53" x14ac:dyDescent="0.3">
      <c r="A210" s="1">
        <v>207</v>
      </c>
      <c r="B210" s="17">
        <v>73.208961486816406</v>
      </c>
      <c r="C210" s="17">
        <v>17.424501419067401</v>
      </c>
      <c r="D210" s="17">
        <v>2.5361053943634002</v>
      </c>
      <c r="E210" s="17">
        <v>2.3485591411590598</v>
      </c>
      <c r="F210" s="17">
        <v>1.84785592556</v>
      </c>
      <c r="G210" s="30">
        <v>3.5713043063878999E-2</v>
      </c>
      <c r="H210" s="30">
        <v>1.3724983669817401E-2</v>
      </c>
      <c r="I210" s="30">
        <v>8.2060031890869105</v>
      </c>
      <c r="J210" s="3">
        <v>25</v>
      </c>
      <c r="K210" s="23">
        <v>1008.3</v>
      </c>
      <c r="L210" s="3">
        <v>0.3</v>
      </c>
      <c r="M210" s="3">
        <v>1.7</v>
      </c>
      <c r="N210" s="3">
        <v>0.84</v>
      </c>
      <c r="O210" s="3">
        <v>69.06</v>
      </c>
      <c r="P210" s="3">
        <v>1.6</v>
      </c>
      <c r="Q210" s="5">
        <v>0.5</v>
      </c>
      <c r="R210" s="3">
        <v>25.957142860000001</v>
      </c>
      <c r="S210" s="16">
        <v>2.8315999999999999</v>
      </c>
      <c r="T210" s="16">
        <v>2.8313999999999999</v>
      </c>
      <c r="U210" s="16">
        <v>2.8323999999999998</v>
      </c>
      <c r="V210" s="16">
        <v>2.8311000000000002</v>
      </c>
      <c r="W210" s="6">
        <v>3.5000000000000003E-2</v>
      </c>
      <c r="X210" s="7">
        <v>1.9E-3</v>
      </c>
      <c r="Y210" s="7">
        <v>7.0721999999999996</v>
      </c>
      <c r="Z210" s="7">
        <v>5.1717000000000004</v>
      </c>
      <c r="AA210" s="7">
        <v>0.63129999999999997</v>
      </c>
      <c r="AB210" s="7">
        <v>0.57269999999999999</v>
      </c>
      <c r="AC210" s="7">
        <v>8.9599999999999999E-2</v>
      </c>
      <c r="AD210" s="8">
        <v>0.5</v>
      </c>
      <c r="AE210" s="9">
        <v>131.23010989010987</v>
      </c>
      <c r="AF210" s="19">
        <v>0.46992857142857147</v>
      </c>
      <c r="AG210" s="19">
        <v>0.5221428571428568</v>
      </c>
      <c r="AH210" s="19">
        <v>0.31328571428571417</v>
      </c>
      <c r="AI210" s="19">
        <v>8.5135714285714259E-2</v>
      </c>
      <c r="AJ210" s="19">
        <v>5.675714285714286E-2</v>
      </c>
      <c r="AK210" s="8">
        <v>13.614999999999998</v>
      </c>
      <c r="AL210" s="31">
        <v>0</v>
      </c>
      <c r="AM210" s="34">
        <v>0.5</v>
      </c>
      <c r="AN210" s="34">
        <v>0.78321428571428564</v>
      </c>
      <c r="AO210" s="35">
        <v>0.1</v>
      </c>
      <c r="AP210" s="6">
        <v>0</v>
      </c>
      <c r="AQ210" s="26">
        <v>0.5</v>
      </c>
      <c r="AR210" s="26">
        <v>0.66510045528411998</v>
      </c>
      <c r="AS210" s="19">
        <v>7.9375468194484697E-2</v>
      </c>
      <c r="AT210" s="26">
        <v>7.3334832191467303</v>
      </c>
      <c r="AU210" s="2">
        <v>2.5999999999999995E-2</v>
      </c>
      <c r="AV210" s="2">
        <v>0.17899999999999999</v>
      </c>
      <c r="AW210" s="2">
        <v>2.5999999999999999E-2</v>
      </c>
      <c r="AX210" s="2">
        <v>7.68</v>
      </c>
      <c r="AY210" s="2">
        <v>-3.15</v>
      </c>
      <c r="AZ210" s="2">
        <v>1E-3</v>
      </c>
      <c r="BA210" s="2">
        <v>5.0999999999999996</v>
      </c>
    </row>
    <row r="211" spans="1:53" x14ac:dyDescent="0.3">
      <c r="A211" s="1">
        <v>208</v>
      </c>
      <c r="B211" s="17">
        <v>74.805168151855497</v>
      </c>
      <c r="C211" s="17">
        <v>16.736028671264599</v>
      </c>
      <c r="D211" s="17">
        <v>2.4954562187194802</v>
      </c>
      <c r="E211" s="17">
        <v>2.3713088035583501</v>
      </c>
      <c r="F211" s="17">
        <v>1.89515912532806</v>
      </c>
      <c r="G211" s="30">
        <v>2.2556351497769401E-2</v>
      </c>
      <c r="H211" s="30">
        <v>1.33942877873778E-2</v>
      </c>
      <c r="I211" s="30">
        <v>8.1962175369262695</v>
      </c>
      <c r="J211" s="3">
        <v>24.6</v>
      </c>
      <c r="K211" s="23">
        <v>1008.6</v>
      </c>
      <c r="L211" s="3">
        <v>0</v>
      </c>
      <c r="M211" s="3">
        <v>0.8</v>
      </c>
      <c r="N211" s="3">
        <v>0.87</v>
      </c>
      <c r="O211" s="3">
        <v>76.239999999999995</v>
      </c>
      <c r="P211" s="3">
        <v>1</v>
      </c>
      <c r="Q211" s="5">
        <v>0.4375</v>
      </c>
      <c r="R211" s="3">
        <v>25.65</v>
      </c>
      <c r="S211" s="16">
        <v>2.8180999999999998</v>
      </c>
      <c r="T211" s="16">
        <v>2.8132000000000001</v>
      </c>
      <c r="U211" s="16">
        <v>2.8178999999999998</v>
      </c>
      <c r="V211" s="16">
        <v>2.8165</v>
      </c>
      <c r="W211" s="6">
        <v>3.5000000000000003E-2</v>
      </c>
      <c r="X211" s="7">
        <v>0</v>
      </c>
      <c r="Y211" s="7">
        <v>5.7065000000000001</v>
      </c>
      <c r="Z211" s="7">
        <v>2.6419999999999999</v>
      </c>
      <c r="AA211" s="7">
        <v>0.5121</v>
      </c>
      <c r="AB211" s="7">
        <v>0.35249999999999998</v>
      </c>
      <c r="AC211" s="7">
        <v>7.1800000000000003E-2</v>
      </c>
      <c r="AD211" s="8">
        <v>0.5</v>
      </c>
      <c r="AE211" s="9">
        <v>140.61076923076922</v>
      </c>
      <c r="AF211" s="19">
        <v>0.27</v>
      </c>
      <c r="AG211" s="19">
        <v>0.3</v>
      </c>
      <c r="AH211" s="19">
        <v>0.18</v>
      </c>
      <c r="AI211" s="19">
        <v>8.6999999999999994E-2</v>
      </c>
      <c r="AJ211" s="19">
        <v>5.8000000000000003E-2</v>
      </c>
      <c r="AK211" s="8">
        <v>14.1</v>
      </c>
      <c r="AL211" s="31">
        <v>0</v>
      </c>
      <c r="AM211" s="34">
        <v>0.3</v>
      </c>
      <c r="AN211" s="34">
        <v>0.45</v>
      </c>
      <c r="AO211" s="35">
        <v>0.1</v>
      </c>
      <c r="AP211" s="6">
        <v>0</v>
      </c>
      <c r="AQ211" s="26">
        <v>0.5</v>
      </c>
      <c r="AR211" s="26">
        <v>0.70250284671783003</v>
      </c>
      <c r="AS211" s="19">
        <v>6.5576352179050404E-2</v>
      </c>
      <c r="AT211" s="26">
        <v>7.8206028938293501</v>
      </c>
      <c r="AU211" s="2">
        <v>2.5999999999999995E-2</v>
      </c>
      <c r="AV211" s="2">
        <v>0.17899999999999999</v>
      </c>
      <c r="AW211" s="2">
        <v>2.5999999999999999E-2</v>
      </c>
      <c r="AX211" s="2">
        <v>7.68</v>
      </c>
      <c r="AY211" s="2">
        <v>-3.15</v>
      </c>
      <c r="AZ211" s="2">
        <v>1E-3</v>
      </c>
      <c r="BA211" s="2">
        <v>5.0999999999999996</v>
      </c>
    </row>
    <row r="212" spans="1:53" x14ac:dyDescent="0.3">
      <c r="A212" s="1">
        <v>209</v>
      </c>
      <c r="B212" s="17">
        <v>76.107124328613295</v>
      </c>
      <c r="C212" s="17">
        <v>15.6342859268188</v>
      </c>
      <c r="D212" s="17">
        <v>2.4045770168304399</v>
      </c>
      <c r="E212" s="17">
        <v>2.4846756458282502</v>
      </c>
      <c r="F212" s="17">
        <v>2.0840477943420401</v>
      </c>
      <c r="G212" s="30">
        <v>1.54965883120894E-2</v>
      </c>
      <c r="H212" s="30">
        <v>1.4773996546864499E-2</v>
      </c>
      <c r="I212" s="30">
        <v>8.4368858337402308</v>
      </c>
      <c r="J212" s="3">
        <v>21.7</v>
      </c>
      <c r="K212" s="23">
        <v>1011.8</v>
      </c>
      <c r="L212" s="3">
        <v>8.8000000000000007</v>
      </c>
      <c r="M212" s="3">
        <v>1.8</v>
      </c>
      <c r="N212" s="3">
        <v>0.81</v>
      </c>
      <c r="O212" s="3">
        <v>117.75</v>
      </c>
      <c r="P212" s="3">
        <v>2.1</v>
      </c>
      <c r="Q212" s="5">
        <v>0.375</v>
      </c>
      <c r="R212" s="3">
        <v>25.926666669999999</v>
      </c>
      <c r="S212" s="16">
        <v>2.7856000000000001</v>
      </c>
      <c r="T212" s="16">
        <v>2.7686999999999999</v>
      </c>
      <c r="U212" s="16">
        <v>2.7728000000000002</v>
      </c>
      <c r="V212" s="16">
        <v>2.7719999999999998</v>
      </c>
      <c r="W212" s="6">
        <v>3.5000000000000003E-2</v>
      </c>
      <c r="X212" s="7">
        <v>0.38419999999999999</v>
      </c>
      <c r="Y212" s="7">
        <v>45.6907</v>
      </c>
      <c r="Z212" s="7">
        <v>4.8074000000000003</v>
      </c>
      <c r="AA212" s="7">
        <v>1.9357</v>
      </c>
      <c r="AB212" s="7">
        <v>1.2334000000000001</v>
      </c>
      <c r="AC212" s="7">
        <v>0.13439999999999999</v>
      </c>
      <c r="AD212" s="8">
        <v>0.5</v>
      </c>
      <c r="AE212" s="9">
        <v>132.69005128205126</v>
      </c>
      <c r="AF212" s="19">
        <v>0.30300000000000005</v>
      </c>
      <c r="AG212" s="19">
        <v>0.33666666666666667</v>
      </c>
      <c r="AH212" s="19">
        <v>0.20199999999999999</v>
      </c>
      <c r="AI212" s="19">
        <v>8.7799999999999989E-2</v>
      </c>
      <c r="AJ212" s="19">
        <v>5.8533333333333333E-2</v>
      </c>
      <c r="AK212" s="8">
        <v>13.655333333333333</v>
      </c>
      <c r="AL212" s="31">
        <v>0</v>
      </c>
      <c r="AM212" s="34">
        <v>0.33666666666666667</v>
      </c>
      <c r="AN212" s="34">
        <v>0.505</v>
      </c>
      <c r="AO212" s="35">
        <v>0.1</v>
      </c>
      <c r="AP212" s="6">
        <v>0</v>
      </c>
      <c r="AQ212" s="26">
        <v>0.5</v>
      </c>
      <c r="AR212" s="26">
        <v>0.73750984668732</v>
      </c>
      <c r="AS212" s="19">
        <v>6.23860470950603E-2</v>
      </c>
      <c r="AT212" s="26">
        <v>7.9316740036010698</v>
      </c>
      <c r="AU212" s="2">
        <v>2.5999999999999995E-2</v>
      </c>
      <c r="AV212" s="2">
        <v>0.17899999999999999</v>
      </c>
      <c r="AW212" s="2">
        <v>2.5999999999999999E-2</v>
      </c>
      <c r="AX212" s="2">
        <v>7.68</v>
      </c>
      <c r="AY212" s="2">
        <v>-3.15</v>
      </c>
      <c r="AZ212" s="2">
        <v>1E-3</v>
      </c>
      <c r="BA212" s="2">
        <v>5.0999999999999996</v>
      </c>
    </row>
    <row r="213" spans="1:53" x14ac:dyDescent="0.3">
      <c r="A213" s="1">
        <v>210</v>
      </c>
      <c r="B213" s="17">
        <v>78.012252807617202</v>
      </c>
      <c r="C213" s="17">
        <v>15.968956947326699</v>
      </c>
      <c r="D213" s="17">
        <v>2.3494169712066699</v>
      </c>
      <c r="E213" s="17">
        <v>2.5006148815154998</v>
      </c>
      <c r="F213" s="17">
        <v>2.1047072410583501</v>
      </c>
      <c r="G213" s="30">
        <v>3.6330360919237102E-2</v>
      </c>
      <c r="H213" s="30">
        <v>1.7778797075152401E-2</v>
      </c>
      <c r="I213" s="30">
        <v>8.4108734130859393</v>
      </c>
      <c r="J213" s="3">
        <v>23.1</v>
      </c>
      <c r="K213" s="23">
        <v>1013.4</v>
      </c>
      <c r="L213" s="3">
        <v>0</v>
      </c>
      <c r="M213" s="3">
        <v>4.0999999999999996</v>
      </c>
      <c r="N213" s="3">
        <v>0.65</v>
      </c>
      <c r="O213" s="3">
        <v>298.60000000000002</v>
      </c>
      <c r="P213" s="3">
        <v>2.7</v>
      </c>
      <c r="Q213" s="5">
        <v>0.4375</v>
      </c>
      <c r="R213" s="3">
        <v>26.20333333</v>
      </c>
      <c r="S213" s="16">
        <v>2.7879999999999998</v>
      </c>
      <c r="T213" s="16">
        <v>2.7671000000000001</v>
      </c>
      <c r="U213" s="16">
        <v>2.7704</v>
      </c>
      <c r="V213" s="16">
        <v>2.7698</v>
      </c>
      <c r="W213" s="6">
        <v>3.5000000000000003E-2</v>
      </c>
      <c r="X213" s="7">
        <v>0</v>
      </c>
      <c r="Y213" s="7">
        <v>29.181899999999999</v>
      </c>
      <c r="Z213" s="7">
        <v>4.1459000000000001</v>
      </c>
      <c r="AA213" s="7">
        <v>1.5333000000000001</v>
      </c>
      <c r="AB213" s="7">
        <v>1.0755999999999999</v>
      </c>
      <c r="AC213" s="7">
        <v>0.12039999999999999</v>
      </c>
      <c r="AD213" s="8">
        <v>0.5</v>
      </c>
      <c r="AE213" s="9">
        <v>124.76933333333334</v>
      </c>
      <c r="AF213" s="19">
        <v>0.33600000000000002</v>
      </c>
      <c r="AG213" s="19">
        <v>0.37333333333333329</v>
      </c>
      <c r="AH213" s="19">
        <v>0.224</v>
      </c>
      <c r="AI213" s="19">
        <v>8.8599999999999998E-2</v>
      </c>
      <c r="AJ213" s="19">
        <v>5.906666666666667E-2</v>
      </c>
      <c r="AK213" s="8">
        <v>13.210666666666667</v>
      </c>
      <c r="AL213" s="31">
        <v>0</v>
      </c>
      <c r="AM213" s="34">
        <v>0.37333333333333329</v>
      </c>
      <c r="AN213" s="34">
        <v>0.56000000000000005</v>
      </c>
      <c r="AO213" s="35">
        <v>0.1</v>
      </c>
      <c r="AP213" s="6">
        <v>0</v>
      </c>
      <c r="AQ213" s="26">
        <v>0.5</v>
      </c>
      <c r="AR213" s="26">
        <v>0.81713390350341997</v>
      </c>
      <c r="AS213" s="19">
        <v>9.3576349318027496E-2</v>
      </c>
      <c r="AT213" s="26">
        <v>7.3262286186218297</v>
      </c>
      <c r="AU213" s="2">
        <v>2.5999999999999995E-2</v>
      </c>
      <c r="AV213" s="2">
        <v>0.17899999999999999</v>
      </c>
      <c r="AW213" s="2">
        <v>2.5999999999999999E-2</v>
      </c>
      <c r="AX213" s="2">
        <v>7.68</v>
      </c>
      <c r="AY213" s="2">
        <v>-3.15</v>
      </c>
      <c r="AZ213" s="2">
        <v>1E-3</v>
      </c>
      <c r="BA213" s="2">
        <v>5.0999999999999996</v>
      </c>
    </row>
    <row r="214" spans="1:53" x14ac:dyDescent="0.3">
      <c r="A214" s="1">
        <v>211</v>
      </c>
      <c r="B214" s="17">
        <v>87.716468811035199</v>
      </c>
      <c r="C214" s="17">
        <v>17.555713653564499</v>
      </c>
      <c r="D214" s="17">
        <v>2.20953392982483</v>
      </c>
      <c r="E214" s="17">
        <v>2.3037989139556898</v>
      </c>
      <c r="F214" s="17">
        <v>1.84132432937622</v>
      </c>
      <c r="G214" s="30">
        <v>3.41762788593769E-2</v>
      </c>
      <c r="H214" s="30">
        <v>1.4516436494886899E-2</v>
      </c>
      <c r="I214" s="30">
        <v>8.1705598831176793</v>
      </c>
      <c r="J214" s="3">
        <v>22.5</v>
      </c>
      <c r="K214" s="23">
        <v>1012.3</v>
      </c>
      <c r="L214" s="3">
        <v>0</v>
      </c>
      <c r="M214" s="3">
        <v>5</v>
      </c>
      <c r="N214" s="3">
        <v>0.65</v>
      </c>
      <c r="O214" s="3">
        <v>251.69</v>
      </c>
      <c r="P214" s="3">
        <v>2.7</v>
      </c>
      <c r="Q214" s="5">
        <v>0.375</v>
      </c>
      <c r="R214" s="3">
        <v>26.48</v>
      </c>
      <c r="S214" s="16">
        <v>2.7913999999999999</v>
      </c>
      <c r="T214" s="16">
        <v>2.7707999999999999</v>
      </c>
      <c r="U214" s="16">
        <v>2.7746</v>
      </c>
      <c r="V214" s="16">
        <v>2.7738999999999998</v>
      </c>
      <c r="W214" s="6">
        <v>3.5000000000000003E-2</v>
      </c>
      <c r="X214" s="7">
        <v>0</v>
      </c>
      <c r="Y214" s="7">
        <v>17.147200000000002</v>
      </c>
      <c r="Z214" s="7">
        <v>2.5156000000000001</v>
      </c>
      <c r="AA214" s="7">
        <v>0.83630000000000004</v>
      </c>
      <c r="AB214" s="7">
        <v>0.56599999999999995</v>
      </c>
      <c r="AC214" s="7">
        <v>6.6799999999999998E-2</v>
      </c>
      <c r="AD214" s="8">
        <v>0.5</v>
      </c>
      <c r="AE214" s="9">
        <v>116.84861538461539</v>
      </c>
      <c r="AF214" s="19">
        <v>0.36899999999999999</v>
      </c>
      <c r="AG214" s="19">
        <v>0.41</v>
      </c>
      <c r="AH214" s="19">
        <v>0.246</v>
      </c>
      <c r="AI214" s="19">
        <v>8.9399999999999993E-2</v>
      </c>
      <c r="AJ214" s="19">
        <v>5.96E-2</v>
      </c>
      <c r="AK214" s="8">
        <v>12.766</v>
      </c>
      <c r="AL214" s="31">
        <v>0</v>
      </c>
      <c r="AM214" s="34">
        <v>0.41</v>
      </c>
      <c r="AN214" s="34">
        <v>0.61499999999999999</v>
      </c>
      <c r="AO214" s="35">
        <v>0.1</v>
      </c>
      <c r="AP214" s="6">
        <v>0</v>
      </c>
      <c r="AQ214" s="26">
        <v>0.5</v>
      </c>
      <c r="AR214" s="26">
        <v>0.89628612995147994</v>
      </c>
      <c r="AS214" s="19">
        <v>8.2520656287670094E-2</v>
      </c>
      <c r="AT214" s="26">
        <v>7.9466428756713903</v>
      </c>
      <c r="AU214" s="2">
        <v>2.5999999999999995E-2</v>
      </c>
      <c r="AV214" s="2">
        <v>0.17899999999999999</v>
      </c>
      <c r="AW214" s="2">
        <v>2.5999999999999999E-2</v>
      </c>
      <c r="AX214" s="2">
        <v>7.68</v>
      </c>
      <c r="AY214" s="2">
        <v>-3.15</v>
      </c>
      <c r="AZ214" s="2">
        <v>1E-3</v>
      </c>
      <c r="BA214" s="2">
        <v>5.0999999999999996</v>
      </c>
    </row>
    <row r="215" spans="1:53" x14ac:dyDescent="0.3">
      <c r="A215" s="1">
        <v>212</v>
      </c>
      <c r="B215" s="17">
        <v>97.621551513671903</v>
      </c>
      <c r="C215" s="17">
        <v>17.8567924499512</v>
      </c>
      <c r="D215" s="17">
        <v>1.9618719816207899</v>
      </c>
      <c r="E215" s="17">
        <v>2.11335325241089</v>
      </c>
      <c r="F215" s="17">
        <v>1.65905106067657</v>
      </c>
      <c r="G215" s="30">
        <v>1.2736389413476001E-2</v>
      </c>
      <c r="H215" s="30">
        <v>1.11020980402827E-2</v>
      </c>
      <c r="I215" s="30">
        <v>8.1916952133178693</v>
      </c>
      <c r="J215" s="3">
        <v>22.7</v>
      </c>
      <c r="K215" s="23">
        <v>1009.4</v>
      </c>
      <c r="L215" s="3">
        <v>1.1000000000000001</v>
      </c>
      <c r="M215" s="3">
        <v>3.6</v>
      </c>
      <c r="N215" s="3">
        <v>0.67</v>
      </c>
      <c r="O215" s="3">
        <v>117.18</v>
      </c>
      <c r="P215" s="3">
        <v>2.5</v>
      </c>
      <c r="Q215" s="5">
        <v>0.375</v>
      </c>
      <c r="R215" s="3">
        <v>26.756666670000001</v>
      </c>
      <c r="S215" s="16">
        <v>2.8250999999999999</v>
      </c>
      <c r="T215" s="16">
        <v>2.8136999999999999</v>
      </c>
      <c r="U215" s="16">
        <v>2.8159999999999998</v>
      </c>
      <c r="V215" s="16">
        <v>2.8149999999999999</v>
      </c>
      <c r="W215" s="6">
        <v>3.5000000000000003E-2</v>
      </c>
      <c r="X215" s="7">
        <v>3.2599999999999997E-2</v>
      </c>
      <c r="Y215" s="7">
        <v>46.046100000000003</v>
      </c>
      <c r="Z215" s="7">
        <v>5.7939999999999996</v>
      </c>
      <c r="AA215" s="7">
        <v>1.9906999999999999</v>
      </c>
      <c r="AB215" s="7">
        <v>1.4330000000000001</v>
      </c>
      <c r="AC215" s="7">
        <v>0.14330000000000001</v>
      </c>
      <c r="AD215" s="8">
        <v>0.5</v>
      </c>
      <c r="AE215" s="9">
        <v>108.92789743589742</v>
      </c>
      <c r="AF215" s="19">
        <v>0.40200000000000002</v>
      </c>
      <c r="AG215" s="19">
        <v>0.44666666666666666</v>
      </c>
      <c r="AH215" s="19">
        <v>0.26800000000000002</v>
      </c>
      <c r="AI215" s="19">
        <v>9.0199999999999975E-2</v>
      </c>
      <c r="AJ215" s="19">
        <v>6.0133333333333337E-2</v>
      </c>
      <c r="AK215" s="8">
        <v>12.321333333333333</v>
      </c>
      <c r="AL215" s="31">
        <v>0</v>
      </c>
      <c r="AM215" s="34">
        <v>0.44666666666666666</v>
      </c>
      <c r="AN215" s="34">
        <v>0.67</v>
      </c>
      <c r="AO215" s="35">
        <v>0.1</v>
      </c>
      <c r="AP215" s="6">
        <v>0</v>
      </c>
      <c r="AQ215" s="26">
        <v>0.5</v>
      </c>
      <c r="AR215" s="26">
        <v>0.91790771484375</v>
      </c>
      <c r="AS215" s="19">
        <v>6.7476905882358607E-2</v>
      </c>
      <c r="AT215" s="26">
        <v>8.3253679275512695</v>
      </c>
      <c r="AU215" s="2">
        <v>2.5999999999999995E-2</v>
      </c>
      <c r="AV215" s="2">
        <v>0.17899999999999999</v>
      </c>
      <c r="AW215" s="2">
        <v>2.5999999999999999E-2</v>
      </c>
      <c r="AX215" s="2">
        <v>7.68</v>
      </c>
      <c r="AY215" s="2">
        <v>-3.15</v>
      </c>
      <c r="AZ215" s="2">
        <v>1E-3</v>
      </c>
      <c r="BA215" s="2">
        <v>5.0999999999999996</v>
      </c>
    </row>
    <row r="216" spans="1:53" x14ac:dyDescent="0.3">
      <c r="A216" s="1">
        <v>213</v>
      </c>
      <c r="B216" s="17">
        <v>103.54010772705099</v>
      </c>
      <c r="C216" s="17">
        <v>18.2085266113281</v>
      </c>
      <c r="D216" s="17">
        <v>1.8083857297897299</v>
      </c>
      <c r="E216" s="17">
        <v>1.9605014324188199</v>
      </c>
      <c r="F216" s="17">
        <v>1.49546575546265</v>
      </c>
      <c r="G216" s="30">
        <v>7.8849112614989298E-3</v>
      </c>
      <c r="H216" s="30">
        <v>1.03210536763072E-2</v>
      </c>
      <c r="I216" s="30">
        <v>8.1880884170532209</v>
      </c>
      <c r="J216" s="3">
        <v>23.7</v>
      </c>
      <c r="K216" s="23">
        <v>1008.4</v>
      </c>
      <c r="L216" s="3">
        <v>0</v>
      </c>
      <c r="M216" s="3">
        <v>2.9</v>
      </c>
      <c r="N216" s="3">
        <v>0.78</v>
      </c>
      <c r="O216" s="3">
        <v>235.62</v>
      </c>
      <c r="P216" s="3">
        <v>1.9</v>
      </c>
      <c r="Q216" s="5">
        <v>6.25E-2</v>
      </c>
      <c r="R216" s="3">
        <v>27.033333330000001</v>
      </c>
      <c r="S216" s="16">
        <v>2.8702000000000001</v>
      </c>
      <c r="T216" s="16">
        <v>2.8649</v>
      </c>
      <c r="U216" s="16">
        <v>2.8675999999999999</v>
      </c>
      <c r="V216" s="16">
        <v>2.8666</v>
      </c>
      <c r="W216" s="6">
        <v>3.5000000000000003E-2</v>
      </c>
      <c r="X216" s="7">
        <v>0</v>
      </c>
      <c r="Y216" s="7">
        <v>26.9099</v>
      </c>
      <c r="Z216" s="7">
        <v>3.2652000000000001</v>
      </c>
      <c r="AA216" s="7">
        <v>1.1819</v>
      </c>
      <c r="AB216" s="7">
        <v>0.86739999999999995</v>
      </c>
      <c r="AC216" s="7">
        <v>8.8499999999999995E-2</v>
      </c>
      <c r="AD216" s="8">
        <v>0.5</v>
      </c>
      <c r="AE216" s="9">
        <v>101.00717948717947</v>
      </c>
      <c r="AF216" s="19">
        <v>0.43500000000000005</v>
      </c>
      <c r="AG216" s="19">
        <v>0.48333333333333334</v>
      </c>
      <c r="AH216" s="19">
        <v>0.29000000000000004</v>
      </c>
      <c r="AI216" s="19">
        <v>9.0999999999999998E-2</v>
      </c>
      <c r="AJ216" s="19">
        <v>6.0666666666666667E-2</v>
      </c>
      <c r="AK216" s="8">
        <v>11.876666666666667</v>
      </c>
      <c r="AL216" s="31">
        <v>0</v>
      </c>
      <c r="AM216" s="34">
        <v>0.48333333333333334</v>
      </c>
      <c r="AN216" s="34">
        <v>0.72500000000000009</v>
      </c>
      <c r="AO216" s="35">
        <v>0.1</v>
      </c>
      <c r="AP216" s="6">
        <v>0</v>
      </c>
      <c r="AQ216" s="26">
        <v>0.5</v>
      </c>
      <c r="AR216" s="26">
        <v>0.93183004856109997</v>
      </c>
      <c r="AS216" s="19">
        <v>5.9728756546974203E-2</v>
      </c>
      <c r="AT216" s="26">
        <v>8.4753694534301793</v>
      </c>
      <c r="AU216" s="2">
        <v>2.5999999999999995E-2</v>
      </c>
      <c r="AV216" s="2">
        <v>0.17899999999999999</v>
      </c>
      <c r="AW216" s="2">
        <v>2.5999999999999999E-2</v>
      </c>
      <c r="AX216" s="2">
        <v>7.68</v>
      </c>
      <c r="AY216" s="2">
        <v>-3.15</v>
      </c>
      <c r="AZ216" s="2">
        <v>1E-3</v>
      </c>
      <c r="BA216" s="2">
        <v>5.0999999999999996</v>
      </c>
    </row>
    <row r="217" spans="1:53" x14ac:dyDescent="0.3">
      <c r="A217" s="1">
        <v>214</v>
      </c>
      <c r="B217" s="17">
        <v>107.95174407959</v>
      </c>
      <c r="C217" s="17">
        <v>18.5809440612793</v>
      </c>
      <c r="D217" s="17">
        <v>1.7241975069046001</v>
      </c>
      <c r="E217" s="17">
        <v>1.83157706260681</v>
      </c>
      <c r="F217" s="17">
        <v>1.33574211597443</v>
      </c>
      <c r="G217" s="30">
        <v>7.1832952089607698E-3</v>
      </c>
      <c r="H217" s="30">
        <v>9.79222264140844E-3</v>
      </c>
      <c r="I217" s="30">
        <v>8.1346607208252006</v>
      </c>
      <c r="J217" s="3">
        <v>23.5</v>
      </c>
      <c r="K217" s="23">
        <v>1009</v>
      </c>
      <c r="L217" s="3">
        <v>0.3</v>
      </c>
      <c r="M217" s="3">
        <v>2.6</v>
      </c>
      <c r="N217" s="3">
        <v>0.75</v>
      </c>
      <c r="O217" s="3">
        <v>136.66</v>
      </c>
      <c r="P217" s="3">
        <v>2.7</v>
      </c>
      <c r="Q217" s="5">
        <v>0.6875</v>
      </c>
      <c r="R217" s="3">
        <v>27.31</v>
      </c>
      <c r="S217" s="16">
        <v>2.9217</v>
      </c>
      <c r="T217" s="16">
        <v>2.9218999999999999</v>
      </c>
      <c r="U217" s="16">
        <v>2.9230999999999998</v>
      </c>
      <c r="V217" s="16">
        <v>2.9218000000000002</v>
      </c>
      <c r="W217" s="6">
        <v>3.5000000000000003E-2</v>
      </c>
      <c r="X217" s="7">
        <v>0</v>
      </c>
      <c r="Y217" s="7">
        <v>8.2119999999999997</v>
      </c>
      <c r="Z217" s="7">
        <v>1.0036</v>
      </c>
      <c r="AA217" s="7">
        <v>0.24479999999999999</v>
      </c>
      <c r="AB217" s="7">
        <v>0.19350000000000001</v>
      </c>
      <c r="AC217" s="7">
        <v>1.9099999999999999E-2</v>
      </c>
      <c r="AD217" s="8">
        <v>0.5</v>
      </c>
      <c r="AE217" s="9">
        <v>93.086461538461521</v>
      </c>
      <c r="AF217" s="19">
        <v>0.46800000000000003</v>
      </c>
      <c r="AG217" s="19">
        <v>0.52</v>
      </c>
      <c r="AH217" s="19">
        <v>0.312</v>
      </c>
      <c r="AI217" s="19">
        <v>9.1799999999999993E-2</v>
      </c>
      <c r="AJ217" s="19">
        <v>6.1200000000000004E-2</v>
      </c>
      <c r="AK217" s="8">
        <v>11.431999999999999</v>
      </c>
      <c r="AL217" s="31">
        <v>0</v>
      </c>
      <c r="AM217" s="34">
        <v>0.5</v>
      </c>
      <c r="AN217" s="34">
        <v>0.78</v>
      </c>
      <c r="AO217" s="35">
        <v>0.1</v>
      </c>
      <c r="AP217" s="6">
        <v>0</v>
      </c>
      <c r="AQ217" s="26">
        <v>0.5</v>
      </c>
      <c r="AR217" s="26">
        <v>0.93894052505493009</v>
      </c>
      <c r="AS217" s="19">
        <v>5.3361658006906502E-2</v>
      </c>
      <c r="AT217" s="26">
        <v>8.7466297149658203</v>
      </c>
      <c r="AU217" s="2">
        <v>2.5999999999999995E-2</v>
      </c>
      <c r="AV217" s="2">
        <v>0.17899999999999999</v>
      </c>
      <c r="AW217" s="2">
        <v>2.5999999999999999E-2</v>
      </c>
      <c r="AX217" s="2">
        <v>7.68</v>
      </c>
      <c r="AY217" s="2">
        <v>-3.15</v>
      </c>
      <c r="AZ217" s="2">
        <v>1E-3</v>
      </c>
      <c r="BA217" s="2">
        <v>5.0999999999999996</v>
      </c>
    </row>
    <row r="218" spans="1:53" x14ac:dyDescent="0.3">
      <c r="A218" s="1">
        <v>215</v>
      </c>
      <c r="B218" s="17">
        <v>111.81223297119099</v>
      </c>
      <c r="C218" s="17">
        <v>18.96630859375</v>
      </c>
      <c r="D218" s="17">
        <v>1.6546055078506501</v>
      </c>
      <c r="E218" s="17">
        <v>1.7125518321991</v>
      </c>
      <c r="F218" s="17">
        <v>1.18167388439178</v>
      </c>
      <c r="G218" s="30">
        <v>6.4331744797527799E-3</v>
      </c>
      <c r="H218" s="30">
        <v>9.4947582110762596E-3</v>
      </c>
      <c r="I218" s="30">
        <v>8.1033725738525408</v>
      </c>
      <c r="J218" s="3">
        <v>25</v>
      </c>
      <c r="K218" s="23">
        <v>1008.4</v>
      </c>
      <c r="L218" s="3">
        <v>0</v>
      </c>
      <c r="M218" s="3">
        <v>4.3</v>
      </c>
      <c r="N218" s="3">
        <v>0.7</v>
      </c>
      <c r="O218" s="3">
        <v>291.13</v>
      </c>
      <c r="P218" s="3">
        <v>2.7</v>
      </c>
      <c r="Q218" s="5">
        <v>0.5</v>
      </c>
      <c r="R218" s="3">
        <v>27.58666667</v>
      </c>
      <c r="S218" s="16">
        <v>2.9055</v>
      </c>
      <c r="T218" s="16">
        <v>2.9016999999999999</v>
      </c>
      <c r="U218" s="16">
        <v>2.9049999999999998</v>
      </c>
      <c r="V218" s="16">
        <v>2.9043000000000001</v>
      </c>
      <c r="W218" s="6">
        <v>3.5000000000000003E-2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8">
        <v>0.5</v>
      </c>
      <c r="AE218" s="9">
        <v>85.165743589743585</v>
      </c>
      <c r="AF218" s="19">
        <v>0.501</v>
      </c>
      <c r="AG218" s="19">
        <v>0.55666666666666664</v>
      </c>
      <c r="AH218" s="19">
        <v>0.33400000000000002</v>
      </c>
      <c r="AI218" s="19">
        <v>9.2599999999999988E-2</v>
      </c>
      <c r="AJ218" s="19">
        <v>6.1733333333333335E-2</v>
      </c>
      <c r="AK218" s="8">
        <v>10.987333333333332</v>
      </c>
      <c r="AL218" s="31">
        <v>0</v>
      </c>
      <c r="AM218" s="34">
        <v>0.5</v>
      </c>
      <c r="AN218" s="34">
        <v>0.83499999999999996</v>
      </c>
      <c r="AO218" s="35">
        <v>0.1</v>
      </c>
      <c r="AP218" s="6">
        <v>0</v>
      </c>
      <c r="AQ218" s="26">
        <v>0.5</v>
      </c>
      <c r="AR218" s="26">
        <v>0.91244649887085005</v>
      </c>
      <c r="AS218" s="19">
        <v>4.8976067453622797E-2</v>
      </c>
      <c r="AT218" s="26">
        <v>9.1566362380981392</v>
      </c>
      <c r="AU218" s="2">
        <v>2.5999999999999995E-2</v>
      </c>
      <c r="AV218" s="2">
        <v>0.17899999999999999</v>
      </c>
      <c r="AW218" s="2">
        <v>2.5999999999999999E-2</v>
      </c>
      <c r="AX218" s="2">
        <v>7.68</v>
      </c>
      <c r="AY218" s="2">
        <v>-3.15</v>
      </c>
      <c r="AZ218" s="2">
        <v>1E-3</v>
      </c>
      <c r="BA218" s="2">
        <v>5.0999999999999996</v>
      </c>
    </row>
    <row r="219" spans="1:53" x14ac:dyDescent="0.3">
      <c r="A219" s="1">
        <v>216</v>
      </c>
      <c r="B219" s="17">
        <v>116.62484741210901</v>
      </c>
      <c r="C219" s="17">
        <v>19.823083877563501</v>
      </c>
      <c r="D219" s="17">
        <v>1.56336617469788</v>
      </c>
      <c r="E219" s="17">
        <v>1.56262743473053</v>
      </c>
      <c r="F219" s="17">
        <v>0.99893683195114102</v>
      </c>
      <c r="G219" s="30">
        <v>5.7013365440070603E-3</v>
      </c>
      <c r="H219" s="30">
        <v>8.8464533910155296E-3</v>
      </c>
      <c r="I219" s="30">
        <v>8.0760154724121094</v>
      </c>
      <c r="J219" s="3">
        <v>25.5</v>
      </c>
      <c r="K219" s="23">
        <v>1007.9</v>
      </c>
      <c r="L219" s="3">
        <v>0</v>
      </c>
      <c r="M219" s="3">
        <v>4.3</v>
      </c>
      <c r="N219" s="3">
        <v>0.72</v>
      </c>
      <c r="O219" s="3">
        <v>294.70999999999998</v>
      </c>
      <c r="P219" s="3">
        <v>3.1</v>
      </c>
      <c r="Q219" s="5">
        <v>0.4375</v>
      </c>
      <c r="R219" s="3">
        <v>27.86333333</v>
      </c>
      <c r="S219" s="16">
        <v>2.9178000000000002</v>
      </c>
      <c r="T219" s="16">
        <v>2.9146999999999998</v>
      </c>
      <c r="U219" s="16">
        <v>2.9186000000000001</v>
      </c>
      <c r="V219" s="16">
        <v>2.9180999999999999</v>
      </c>
      <c r="W219" s="6">
        <v>3.5000000000000003E-2</v>
      </c>
      <c r="X219" s="7">
        <v>0</v>
      </c>
      <c r="Y219" s="7">
        <v>10.3522</v>
      </c>
      <c r="Z219" s="7">
        <v>1.304</v>
      </c>
      <c r="AA219" s="7">
        <v>0.45190000000000002</v>
      </c>
      <c r="AB219" s="7">
        <v>0.31080000000000002</v>
      </c>
      <c r="AC219" s="7">
        <v>3.0499999999999999E-2</v>
      </c>
      <c r="AD219" s="8">
        <v>0.5</v>
      </c>
      <c r="AE219" s="9">
        <v>77.245025641025634</v>
      </c>
      <c r="AF219" s="19">
        <v>0.53400000000000003</v>
      </c>
      <c r="AG219" s="19">
        <v>0.59333333333333327</v>
      </c>
      <c r="AH219" s="19">
        <v>0.35599999999999998</v>
      </c>
      <c r="AI219" s="19">
        <v>9.3400000000000011E-2</v>
      </c>
      <c r="AJ219" s="19">
        <v>6.2266666666666672E-2</v>
      </c>
      <c r="AK219" s="8">
        <v>10.542666666666666</v>
      </c>
      <c r="AL219" s="31">
        <v>0</v>
      </c>
      <c r="AM219" s="34">
        <v>0.5</v>
      </c>
      <c r="AN219" s="34">
        <v>0.89</v>
      </c>
      <c r="AO219" s="35">
        <v>0.1</v>
      </c>
      <c r="AP219" s="6">
        <v>0</v>
      </c>
      <c r="AQ219" s="26">
        <v>0.5</v>
      </c>
      <c r="AR219" s="26">
        <v>0.88615465164184992</v>
      </c>
      <c r="AS219" s="19">
        <v>4.6201772987842601E-2</v>
      </c>
      <c r="AT219" s="26">
        <v>9.2558851242065394</v>
      </c>
      <c r="AU219" s="2">
        <v>2.5999999999999995E-2</v>
      </c>
      <c r="AV219" s="2">
        <v>0.17899999999999999</v>
      </c>
      <c r="AW219" s="2">
        <v>2.5999999999999999E-2</v>
      </c>
      <c r="AX219" s="2">
        <v>7.68</v>
      </c>
      <c r="AY219" s="2">
        <v>-3.15</v>
      </c>
      <c r="AZ219" s="2">
        <v>1E-3</v>
      </c>
      <c r="BA219" s="2">
        <v>5.0999999999999996</v>
      </c>
    </row>
    <row r="220" spans="1:53" x14ac:dyDescent="0.3">
      <c r="A220" s="1">
        <v>217</v>
      </c>
      <c r="B220" s="17">
        <v>121.966827392578</v>
      </c>
      <c r="C220" s="17">
        <v>20.322370529174801</v>
      </c>
      <c r="D220" s="17">
        <v>1.4601182937622099</v>
      </c>
      <c r="E220" s="17">
        <v>1.3755580186843901</v>
      </c>
      <c r="F220" s="17">
        <v>0.78884571790695202</v>
      </c>
      <c r="G220" s="30">
        <v>5.1684281788766401E-3</v>
      </c>
      <c r="H220" s="30">
        <v>8.2718767225742305E-3</v>
      </c>
      <c r="I220" s="30">
        <v>7.9610953330993697</v>
      </c>
      <c r="J220" s="3">
        <v>24.9</v>
      </c>
      <c r="K220" s="23">
        <v>1006</v>
      </c>
      <c r="L220" s="3">
        <v>0</v>
      </c>
      <c r="M220" s="3">
        <v>3.6</v>
      </c>
      <c r="N220" s="3">
        <v>0.79</v>
      </c>
      <c r="O220" s="3">
        <v>168.72</v>
      </c>
      <c r="P220" s="3">
        <v>2</v>
      </c>
      <c r="Q220" s="5">
        <v>0.4375</v>
      </c>
      <c r="R220" s="3">
        <v>28.14</v>
      </c>
      <c r="S220" s="16">
        <v>2.9434999999999998</v>
      </c>
      <c r="T220" s="16">
        <v>2.9430999999999998</v>
      </c>
      <c r="U220" s="16">
        <v>2.9451999999999998</v>
      </c>
      <c r="V220" s="16">
        <v>2.9443999999999999</v>
      </c>
      <c r="W220" s="6">
        <v>3.5000000000000003E-2</v>
      </c>
      <c r="X220" s="7">
        <v>0</v>
      </c>
      <c r="Y220" s="7">
        <v>21.630199999999999</v>
      </c>
      <c r="Z220" s="7">
        <v>2.7223000000000002</v>
      </c>
      <c r="AA220" s="7">
        <v>0.94369999999999998</v>
      </c>
      <c r="AB220" s="7">
        <v>0.64929999999999999</v>
      </c>
      <c r="AC220" s="7">
        <v>6.3700000000000007E-2</v>
      </c>
      <c r="AD220" s="8">
        <v>0.5</v>
      </c>
      <c r="AE220" s="9">
        <v>69.32430769230767</v>
      </c>
      <c r="AF220" s="19">
        <v>0.56700000000000006</v>
      </c>
      <c r="AG220" s="19">
        <v>0.63</v>
      </c>
      <c r="AH220" s="19">
        <v>0.378</v>
      </c>
      <c r="AI220" s="19">
        <v>9.4199999999999992E-2</v>
      </c>
      <c r="AJ220" s="19">
        <v>6.2800000000000009E-2</v>
      </c>
      <c r="AK220" s="8">
        <v>10.097999999999999</v>
      </c>
      <c r="AL220" s="31">
        <v>0</v>
      </c>
      <c r="AM220" s="34">
        <v>0.5</v>
      </c>
      <c r="AN220" s="34">
        <v>0.94500000000000006</v>
      </c>
      <c r="AO220" s="35">
        <v>0.1</v>
      </c>
      <c r="AP220" s="6">
        <v>0</v>
      </c>
      <c r="AQ220" s="26">
        <v>0.5</v>
      </c>
      <c r="AR220" s="26">
        <v>0.86997842788696</v>
      </c>
      <c r="AS220" s="19">
        <v>4.3777823448181201E-2</v>
      </c>
      <c r="AT220" s="26">
        <v>9.1763734817504901</v>
      </c>
      <c r="AU220" s="2">
        <v>2.5999999999999995E-2</v>
      </c>
      <c r="AV220" s="2">
        <v>0.17899999999999999</v>
      </c>
      <c r="AW220" s="2">
        <v>2.5999999999999999E-2</v>
      </c>
      <c r="AX220" s="2">
        <v>7.68</v>
      </c>
      <c r="AY220" s="2">
        <v>-3.15</v>
      </c>
      <c r="AZ220" s="2">
        <v>1E-3</v>
      </c>
      <c r="BA220" s="2">
        <v>5.0999999999999996</v>
      </c>
    </row>
    <row r="221" spans="1:53" x14ac:dyDescent="0.3">
      <c r="A221" s="1">
        <v>218</v>
      </c>
      <c r="B221" s="17">
        <v>125.553916931152</v>
      </c>
      <c r="C221" s="17">
        <v>19.956546783447301</v>
      </c>
      <c r="D221" s="17">
        <v>1.38817191123962</v>
      </c>
      <c r="E221" s="17">
        <v>1.2248221635818499</v>
      </c>
      <c r="F221" s="17">
        <v>0.628051698207855</v>
      </c>
      <c r="G221" s="30">
        <v>5.0064427778124801E-3</v>
      </c>
      <c r="H221" s="30">
        <v>8.1928260624408705E-3</v>
      </c>
      <c r="I221" s="30">
        <v>7.84011030197144</v>
      </c>
      <c r="J221" s="3">
        <v>22.9</v>
      </c>
      <c r="K221" s="23">
        <v>1001.8</v>
      </c>
      <c r="L221" s="3">
        <v>1</v>
      </c>
      <c r="M221" s="3">
        <v>3.5</v>
      </c>
      <c r="N221" s="3">
        <v>0.83</v>
      </c>
      <c r="O221" s="3">
        <v>101.42</v>
      </c>
      <c r="P221" s="3">
        <v>2.2999999999999998</v>
      </c>
      <c r="Q221" s="5">
        <v>0.375</v>
      </c>
      <c r="R221" s="3">
        <v>28.416666670000001</v>
      </c>
      <c r="S221" s="16">
        <v>2.9517000000000002</v>
      </c>
      <c r="T221" s="16">
        <v>2.9514</v>
      </c>
      <c r="U221" s="16">
        <v>2.9538000000000002</v>
      </c>
      <c r="V221" s="16">
        <v>2.9531000000000001</v>
      </c>
      <c r="W221" s="6">
        <v>3.5000000000000003E-2</v>
      </c>
      <c r="X221" s="7">
        <v>3.2099999999999997E-2</v>
      </c>
      <c r="Y221" s="7">
        <v>65.377399999999994</v>
      </c>
      <c r="Z221" s="7">
        <v>6.7121000000000004</v>
      </c>
      <c r="AA221" s="7">
        <v>2.2770000000000001</v>
      </c>
      <c r="AB221" s="7">
        <v>1.6505000000000001</v>
      </c>
      <c r="AC221" s="7">
        <v>0.1537</v>
      </c>
      <c r="AD221" s="8">
        <v>0.5</v>
      </c>
      <c r="AE221" s="9">
        <v>61.403589743589734</v>
      </c>
      <c r="AF221" s="19">
        <v>0.60000000000000009</v>
      </c>
      <c r="AG221" s="19">
        <v>0.66666666666666674</v>
      </c>
      <c r="AH221" s="19">
        <v>0.4</v>
      </c>
      <c r="AI221" s="19">
        <v>9.4999999999999987E-2</v>
      </c>
      <c r="AJ221" s="19">
        <v>6.3333333333333339E-2</v>
      </c>
      <c r="AK221" s="8">
        <v>9.6533333333333324</v>
      </c>
      <c r="AL221" s="31">
        <v>0</v>
      </c>
      <c r="AM221" s="34">
        <v>0.5</v>
      </c>
      <c r="AN221" s="34">
        <v>1</v>
      </c>
      <c r="AO221" s="35">
        <v>0.1</v>
      </c>
      <c r="AP221" s="6">
        <v>0</v>
      </c>
      <c r="AQ221" s="26">
        <v>0.5</v>
      </c>
      <c r="AR221" s="26">
        <v>0.84521031379699996</v>
      </c>
      <c r="AS221" s="19">
        <v>4.37599085271358E-2</v>
      </c>
      <c r="AT221" s="26">
        <v>9.0331926345825195</v>
      </c>
      <c r="AU221" s="2">
        <v>2.5999999999999995E-2</v>
      </c>
      <c r="AV221" s="2">
        <v>0.17899999999999999</v>
      </c>
      <c r="AW221" s="2">
        <v>2.5999999999999999E-2</v>
      </c>
      <c r="AX221" s="2">
        <v>7.68</v>
      </c>
      <c r="AY221" s="2">
        <v>-3.15</v>
      </c>
      <c r="AZ221" s="2">
        <v>1E-3</v>
      </c>
      <c r="BA221" s="2">
        <v>5.0999999999999996</v>
      </c>
    </row>
    <row r="222" spans="1:53" x14ac:dyDescent="0.3">
      <c r="A222" s="1">
        <v>219</v>
      </c>
      <c r="B222" s="17">
        <v>126.63256072998</v>
      </c>
      <c r="C222" s="17">
        <v>19.532203674316399</v>
      </c>
      <c r="D222" s="17">
        <v>1.3635070323944101</v>
      </c>
      <c r="E222" s="17">
        <v>1.15146601200104</v>
      </c>
      <c r="F222" s="17">
        <v>0.54885804653167702</v>
      </c>
      <c r="G222" s="30">
        <v>5.2583171054720896E-3</v>
      </c>
      <c r="H222" s="30">
        <v>8.5121002048253996E-3</v>
      </c>
      <c r="I222" s="30">
        <v>7.7930402755737296</v>
      </c>
      <c r="J222" s="3">
        <v>22.4</v>
      </c>
      <c r="K222" s="23">
        <v>1001.1</v>
      </c>
      <c r="L222" s="3">
        <v>0.2</v>
      </c>
      <c r="M222" s="3">
        <v>2.7</v>
      </c>
      <c r="N222" s="3">
        <v>0.83</v>
      </c>
      <c r="O222" s="3">
        <v>168.44</v>
      </c>
      <c r="P222" s="3">
        <v>1.8</v>
      </c>
      <c r="Q222" s="5">
        <v>0</v>
      </c>
      <c r="R222" s="3">
        <v>28.693333330000002</v>
      </c>
      <c r="S222" s="16">
        <v>2.9557000000000002</v>
      </c>
      <c r="T222" s="16">
        <v>2.9569000000000001</v>
      </c>
      <c r="U222" s="16">
        <v>2.9582999999999999</v>
      </c>
      <c r="V222" s="16">
        <v>2.9569999999999999</v>
      </c>
      <c r="W222" s="6">
        <v>3.5000000000000003E-2</v>
      </c>
      <c r="X222" s="7">
        <v>4.7999999999999996E-3</v>
      </c>
      <c r="Y222" s="7">
        <v>64.665700000000001</v>
      </c>
      <c r="Z222" s="7">
        <v>6.5689000000000002</v>
      </c>
      <c r="AA222" s="7">
        <v>2.4133</v>
      </c>
      <c r="AB222" s="7">
        <v>1.7024999999999999</v>
      </c>
      <c r="AC222" s="7">
        <v>0.15529999999999999</v>
      </c>
      <c r="AD222" s="8">
        <v>0.5</v>
      </c>
      <c r="AE222" s="9">
        <v>53.482871794871791</v>
      </c>
      <c r="AF222" s="19">
        <v>0.63300000000000001</v>
      </c>
      <c r="AG222" s="19">
        <v>0.70333333333333337</v>
      </c>
      <c r="AH222" s="19">
        <v>0.42200000000000004</v>
      </c>
      <c r="AI222" s="19">
        <v>9.580000000000001E-2</v>
      </c>
      <c r="AJ222" s="19">
        <v>6.3866666666666669E-2</v>
      </c>
      <c r="AK222" s="8">
        <v>9.2086666666666659</v>
      </c>
      <c r="AL222" s="31">
        <v>0</v>
      </c>
      <c r="AM222" s="34">
        <v>0.5</v>
      </c>
      <c r="AN222" s="34">
        <v>1</v>
      </c>
      <c r="AO222" s="35">
        <v>0.1</v>
      </c>
      <c r="AP222" s="6">
        <v>0</v>
      </c>
      <c r="AQ222" s="26">
        <v>0.5</v>
      </c>
      <c r="AR222" s="26">
        <v>0.85052001476287997</v>
      </c>
      <c r="AS222" s="19">
        <v>4.3464872986078297E-2</v>
      </c>
      <c r="AT222" s="26">
        <v>8.9162855148315394</v>
      </c>
      <c r="AU222" s="2">
        <v>2.5999999999999995E-2</v>
      </c>
      <c r="AV222" s="2">
        <v>0.17899999999999999</v>
      </c>
      <c r="AW222" s="2">
        <v>2.5999999999999999E-2</v>
      </c>
      <c r="AX222" s="2">
        <v>7.68</v>
      </c>
      <c r="AY222" s="2">
        <v>-3.15</v>
      </c>
      <c r="AZ222" s="2">
        <v>1E-3</v>
      </c>
      <c r="BA222" s="2">
        <v>5.0999999999999996</v>
      </c>
    </row>
    <row r="223" spans="1:53" x14ac:dyDescent="0.3">
      <c r="A223" s="1">
        <v>220</v>
      </c>
      <c r="B223" s="17">
        <v>126.06283569335901</v>
      </c>
      <c r="C223" s="17">
        <v>19.609205245971701</v>
      </c>
      <c r="D223" s="17">
        <v>1.3834983110427901</v>
      </c>
      <c r="E223" s="17">
        <v>1.14986860752106</v>
      </c>
      <c r="F223" s="17">
        <v>0.53671991825103804</v>
      </c>
      <c r="G223" s="30">
        <v>5.5784098803996996E-3</v>
      </c>
      <c r="H223" s="30">
        <v>8.7281810119748098E-3</v>
      </c>
      <c r="I223" s="30">
        <v>7.8408169746398899</v>
      </c>
      <c r="J223" s="3">
        <v>25.5</v>
      </c>
      <c r="K223" s="23">
        <v>1000</v>
      </c>
      <c r="L223" s="3">
        <v>0</v>
      </c>
      <c r="M223" s="3">
        <v>4.5</v>
      </c>
      <c r="N223" s="3">
        <v>0.67</v>
      </c>
      <c r="O223" s="3">
        <v>278.2</v>
      </c>
      <c r="P223" s="3">
        <v>3.3</v>
      </c>
      <c r="Q223" s="5">
        <v>0</v>
      </c>
      <c r="R223" s="3">
        <v>28.97</v>
      </c>
      <c r="S223" s="16">
        <v>2.9203999999999999</v>
      </c>
      <c r="T223" s="16">
        <v>2.9218999999999999</v>
      </c>
      <c r="U223" s="16">
        <v>2.9228999999999998</v>
      </c>
      <c r="V223" s="16">
        <v>2.9214000000000002</v>
      </c>
      <c r="W223" s="6">
        <v>3.5000000000000003E-2</v>
      </c>
      <c r="X223" s="7">
        <v>0</v>
      </c>
      <c r="Y223" s="7">
        <v>26.248899999999999</v>
      </c>
      <c r="Z223" s="7">
        <v>2.5863999999999998</v>
      </c>
      <c r="AA223" s="7">
        <v>0.89370000000000005</v>
      </c>
      <c r="AB223" s="7">
        <v>0.62690000000000001</v>
      </c>
      <c r="AC223" s="7">
        <v>5.67E-2</v>
      </c>
      <c r="AD223" s="8">
        <v>0.5</v>
      </c>
      <c r="AE223" s="9">
        <v>45.562153846153834</v>
      </c>
      <c r="AF223" s="19">
        <v>0.66600000000000004</v>
      </c>
      <c r="AG223" s="19">
        <v>0.74</v>
      </c>
      <c r="AH223" s="19">
        <v>0.44400000000000001</v>
      </c>
      <c r="AI223" s="19">
        <v>9.6600000000000005E-2</v>
      </c>
      <c r="AJ223" s="19">
        <v>6.4399999999999999E-2</v>
      </c>
      <c r="AK223" s="8">
        <v>8.7639999999999993</v>
      </c>
      <c r="AL223" s="31">
        <v>0</v>
      </c>
      <c r="AM223" s="34">
        <v>0.5</v>
      </c>
      <c r="AN223" s="34">
        <v>1</v>
      </c>
      <c r="AO223" s="35">
        <v>0.1</v>
      </c>
      <c r="AP223" s="6">
        <v>0</v>
      </c>
      <c r="AQ223" s="26">
        <v>0.5</v>
      </c>
      <c r="AR223" s="26">
        <v>0.87948906421660999</v>
      </c>
      <c r="AS223" s="19">
        <v>4.1108645498752601E-2</v>
      </c>
      <c r="AT223" s="26">
        <v>8.9098529815673793</v>
      </c>
      <c r="AU223" s="2">
        <v>2.5999999999999995E-2</v>
      </c>
      <c r="AV223" s="2">
        <v>0.17899999999999999</v>
      </c>
      <c r="AW223" s="2">
        <v>2.5999999999999999E-2</v>
      </c>
      <c r="AX223" s="2">
        <v>7.68</v>
      </c>
      <c r="AY223" s="2">
        <v>-3.15</v>
      </c>
      <c r="AZ223" s="2">
        <v>1E-3</v>
      </c>
      <c r="BA223" s="2">
        <v>5.0999999999999996</v>
      </c>
    </row>
    <row r="224" spans="1:53" x14ac:dyDescent="0.3">
      <c r="A224" s="1">
        <v>221</v>
      </c>
      <c r="B224" s="17">
        <v>125.21657562255901</v>
      </c>
      <c r="C224" s="17">
        <v>20.269424438476602</v>
      </c>
      <c r="D224" s="17">
        <v>1.4251682758331301</v>
      </c>
      <c r="E224" s="17">
        <v>1.1814993619918801</v>
      </c>
      <c r="F224" s="17">
        <v>0.55212497711181596</v>
      </c>
      <c r="G224" s="30">
        <v>5.5033359676599503E-3</v>
      </c>
      <c r="H224" s="30">
        <v>8.5364989936351793E-3</v>
      </c>
      <c r="I224" s="30">
        <v>7.7948589324951199</v>
      </c>
      <c r="J224" s="3">
        <v>27.1</v>
      </c>
      <c r="K224" s="23">
        <v>1001.1</v>
      </c>
      <c r="L224" s="3">
        <v>0</v>
      </c>
      <c r="M224" s="3">
        <v>4.5999999999999996</v>
      </c>
      <c r="N224" s="3">
        <v>0.65</v>
      </c>
      <c r="O224" s="3">
        <v>283.07</v>
      </c>
      <c r="P224" s="3">
        <v>3</v>
      </c>
      <c r="Q224" s="5">
        <v>0.625</v>
      </c>
      <c r="R224" s="3">
        <v>29.24666667</v>
      </c>
      <c r="S224" s="16">
        <v>2.8742000000000001</v>
      </c>
      <c r="T224" s="16">
        <v>2.8687</v>
      </c>
      <c r="U224" s="16">
        <v>2.8711000000000002</v>
      </c>
      <c r="V224" s="16">
        <v>2.8702000000000001</v>
      </c>
      <c r="W224" s="6">
        <v>3.5000000000000003E-2</v>
      </c>
      <c r="X224" s="7">
        <v>0</v>
      </c>
      <c r="Y224" s="7">
        <v>22.086500000000001</v>
      </c>
      <c r="Z224" s="7">
        <v>2.1728999999999998</v>
      </c>
      <c r="AA224" s="7">
        <v>0.74380000000000002</v>
      </c>
      <c r="AB224" s="7">
        <v>0.52280000000000004</v>
      </c>
      <c r="AC224" s="7">
        <v>4.7300000000000002E-2</v>
      </c>
      <c r="AD224" s="8">
        <v>0.5</v>
      </c>
      <c r="AE224" s="9">
        <v>37.641435897435883</v>
      </c>
      <c r="AF224" s="19">
        <v>0.69900000000000007</v>
      </c>
      <c r="AG224" s="19">
        <v>0.77666666666666662</v>
      </c>
      <c r="AH224" s="19">
        <v>0.46600000000000003</v>
      </c>
      <c r="AI224" s="19">
        <v>9.7399999999999987E-2</v>
      </c>
      <c r="AJ224" s="19">
        <v>6.4933333333333343E-2</v>
      </c>
      <c r="AK224" s="8">
        <v>8.3193333333333328</v>
      </c>
      <c r="AL224" s="31">
        <v>0</v>
      </c>
      <c r="AM224" s="34">
        <v>0.5</v>
      </c>
      <c r="AN224" s="34">
        <v>1</v>
      </c>
      <c r="AO224" s="35">
        <v>0.1</v>
      </c>
      <c r="AP224" s="6">
        <v>0</v>
      </c>
      <c r="AQ224" s="26">
        <v>0.5</v>
      </c>
      <c r="AR224" s="26">
        <v>0.84207594394683993</v>
      </c>
      <c r="AS224" s="19">
        <v>4.2274937033653301E-2</v>
      </c>
      <c r="AT224" s="26">
        <v>8.8249492645263707</v>
      </c>
      <c r="AU224" s="2">
        <v>2.5999999999999995E-2</v>
      </c>
      <c r="AV224" s="2">
        <v>0.17899999999999999</v>
      </c>
      <c r="AW224" s="2">
        <v>2.5999999999999999E-2</v>
      </c>
      <c r="AX224" s="2">
        <v>7.68</v>
      </c>
      <c r="AY224" s="2">
        <v>-3.15</v>
      </c>
      <c r="AZ224" s="2">
        <v>1E-3</v>
      </c>
      <c r="BA224" s="2">
        <v>5.0999999999999996</v>
      </c>
    </row>
    <row r="225" spans="1:53" x14ac:dyDescent="0.3">
      <c r="A225" s="1">
        <v>222</v>
      </c>
      <c r="B225" s="17">
        <v>124.73876953125</v>
      </c>
      <c r="C225" s="17">
        <v>20.85182762146</v>
      </c>
      <c r="D225" s="17">
        <v>1.45915102958679</v>
      </c>
      <c r="E225" s="17">
        <v>1.2162452936172501</v>
      </c>
      <c r="F225" s="17">
        <v>0.56532067060470603</v>
      </c>
      <c r="G225" s="30">
        <v>5.1353028975427203E-3</v>
      </c>
      <c r="H225" s="30">
        <v>8.1771099939942395E-3</v>
      </c>
      <c r="I225" s="30">
        <v>7.7297182083129901</v>
      </c>
      <c r="J225" s="3">
        <v>28.2</v>
      </c>
      <c r="K225" s="23">
        <v>999.6</v>
      </c>
      <c r="L225" s="3">
        <v>0</v>
      </c>
      <c r="M225" s="3">
        <v>4.9000000000000004</v>
      </c>
      <c r="N225" s="3">
        <v>0.64</v>
      </c>
      <c r="O225" s="3">
        <v>274.45999999999998</v>
      </c>
      <c r="P225" s="3">
        <v>2.9</v>
      </c>
      <c r="Q225" s="5">
        <v>0.375</v>
      </c>
      <c r="R225" s="3">
        <v>29.52333333</v>
      </c>
      <c r="S225" s="16">
        <v>2.8252999999999999</v>
      </c>
      <c r="T225" s="16">
        <v>2.8199000000000001</v>
      </c>
      <c r="U225" s="16">
        <v>2.8224</v>
      </c>
      <c r="V225" s="16">
        <v>2.8216999999999999</v>
      </c>
      <c r="W225" s="6">
        <v>3.5000000000000003E-2</v>
      </c>
      <c r="X225" s="7">
        <v>0</v>
      </c>
      <c r="Y225" s="7">
        <v>61.138399999999997</v>
      </c>
      <c r="Z225" s="7">
        <v>6.9781000000000004</v>
      </c>
      <c r="AA225" s="7">
        <v>1.673</v>
      </c>
      <c r="AB225" s="7">
        <v>1.1989000000000001</v>
      </c>
      <c r="AC225" s="7">
        <v>0.122</v>
      </c>
      <c r="AD225" s="8">
        <v>0.5</v>
      </c>
      <c r="AE225" s="9">
        <v>29.720717948717937</v>
      </c>
      <c r="AF225" s="19">
        <v>0.73199999999999998</v>
      </c>
      <c r="AG225" s="19">
        <v>0.81333333333333324</v>
      </c>
      <c r="AH225" s="19">
        <v>0.48800000000000004</v>
      </c>
      <c r="AI225" s="19">
        <v>9.820000000000001E-2</v>
      </c>
      <c r="AJ225" s="19">
        <v>6.5466666666666673E-2</v>
      </c>
      <c r="AK225" s="8">
        <v>7.8746666666666663</v>
      </c>
      <c r="AL225" s="31">
        <v>0</v>
      </c>
      <c r="AM225" s="34">
        <v>0.5</v>
      </c>
      <c r="AN225" s="34">
        <v>1</v>
      </c>
      <c r="AO225" s="35">
        <v>0.1</v>
      </c>
      <c r="AP225" s="6">
        <v>0</v>
      </c>
      <c r="AQ225" s="26">
        <v>0.5</v>
      </c>
      <c r="AR225" s="26">
        <v>0.79145598411559992</v>
      </c>
      <c r="AS225" s="19">
        <v>4.0633920580148697E-2</v>
      </c>
      <c r="AT225" s="26">
        <v>8.7422885894775408</v>
      </c>
      <c r="AU225" s="2">
        <v>2.5999999999999995E-2</v>
      </c>
      <c r="AV225" s="2">
        <v>0.17899999999999999</v>
      </c>
      <c r="AW225" s="2">
        <v>2.5999999999999999E-2</v>
      </c>
      <c r="AX225" s="2">
        <v>7.68</v>
      </c>
      <c r="AY225" s="2">
        <v>-3.15</v>
      </c>
      <c r="AZ225" s="2">
        <v>1E-3</v>
      </c>
      <c r="BA225" s="2">
        <v>5.0999999999999996</v>
      </c>
    </row>
    <row r="226" spans="1:53" x14ac:dyDescent="0.3">
      <c r="A226" s="1">
        <v>223</v>
      </c>
      <c r="B226" s="17">
        <v>124.53530120849599</v>
      </c>
      <c r="C226" s="17">
        <v>21.409845352172901</v>
      </c>
      <c r="D226" s="17">
        <v>1.4905412197112999</v>
      </c>
      <c r="E226" s="17">
        <v>1.2425794601440401</v>
      </c>
      <c r="F226" s="17">
        <v>0.572995364665985</v>
      </c>
      <c r="G226" s="30">
        <v>4.7897365875542199E-3</v>
      </c>
      <c r="H226" s="30">
        <v>7.8355744481086696E-3</v>
      </c>
      <c r="I226" s="30">
        <v>7.5986919403076199</v>
      </c>
      <c r="J226" s="3">
        <v>27.4</v>
      </c>
      <c r="K226" s="23">
        <v>999.7</v>
      </c>
      <c r="L226" s="3">
        <v>0</v>
      </c>
      <c r="M226" s="3">
        <v>6.5</v>
      </c>
      <c r="N226" s="3">
        <v>0.6</v>
      </c>
      <c r="O226" s="3">
        <v>332.08</v>
      </c>
      <c r="P226" s="3">
        <v>3.7</v>
      </c>
      <c r="Q226" s="5">
        <v>0.375</v>
      </c>
      <c r="R226" s="3">
        <v>29.8</v>
      </c>
      <c r="S226" s="16">
        <v>2.8081999999999998</v>
      </c>
      <c r="T226" s="16">
        <v>2.8035000000000001</v>
      </c>
      <c r="U226" s="16">
        <v>2.8062</v>
      </c>
      <c r="V226" s="16">
        <v>2.8054999999999999</v>
      </c>
      <c r="W226" s="6">
        <v>3.5000000000000003E-2</v>
      </c>
      <c r="X226" s="7">
        <v>0</v>
      </c>
      <c r="Y226" s="7">
        <v>50.972999999999999</v>
      </c>
      <c r="Z226" s="7">
        <v>5.3507999999999996</v>
      </c>
      <c r="AA226" s="7">
        <v>1.8170999999999999</v>
      </c>
      <c r="AB226" s="7">
        <v>1.2454000000000001</v>
      </c>
      <c r="AC226" s="7">
        <v>0.1108</v>
      </c>
      <c r="AD226" s="8">
        <v>0.5</v>
      </c>
      <c r="AE226" s="9">
        <v>21.8</v>
      </c>
      <c r="AF226" s="19">
        <v>0.76500000000000001</v>
      </c>
      <c r="AG226" s="19">
        <v>0.85</v>
      </c>
      <c r="AH226" s="19">
        <v>0.51</v>
      </c>
      <c r="AI226" s="19">
        <v>9.9000000000000005E-2</v>
      </c>
      <c r="AJ226" s="19">
        <v>6.6000000000000003E-2</v>
      </c>
      <c r="AK226" s="8">
        <v>7.43</v>
      </c>
      <c r="AL226" s="31">
        <v>0</v>
      </c>
      <c r="AM226" s="34">
        <v>0.5</v>
      </c>
      <c r="AN226" s="34">
        <v>1</v>
      </c>
      <c r="AO226" s="35">
        <v>0.1</v>
      </c>
      <c r="AP226" s="6">
        <v>0</v>
      </c>
      <c r="AQ226" s="26">
        <v>0.5</v>
      </c>
      <c r="AR226" s="26">
        <v>0.77625524997711004</v>
      </c>
      <c r="AS226" s="19">
        <v>3.86099815368652E-2</v>
      </c>
      <c r="AT226" s="26">
        <v>8.6115226745605504</v>
      </c>
      <c r="AU226" s="2">
        <v>2.5999999999999995E-2</v>
      </c>
      <c r="AV226" s="2">
        <v>0.17899999999999999</v>
      </c>
      <c r="AW226" s="2">
        <v>2.5999999999999999E-2</v>
      </c>
      <c r="AX226" s="2">
        <v>7.68</v>
      </c>
      <c r="AY226" s="2">
        <v>-3.15</v>
      </c>
      <c r="AZ226" s="2">
        <v>1E-3</v>
      </c>
      <c r="BA226" s="2">
        <v>5.0999999999999996</v>
      </c>
    </row>
    <row r="227" spans="1:53" x14ac:dyDescent="0.3">
      <c r="A227" s="1">
        <v>224</v>
      </c>
      <c r="B227" s="17">
        <v>125.67758178710901</v>
      </c>
      <c r="C227" s="17">
        <v>22.228336334228501</v>
      </c>
      <c r="D227" s="17">
        <v>1.45765900611877</v>
      </c>
      <c r="E227" s="17">
        <v>1.1659955978393599</v>
      </c>
      <c r="F227" s="17">
        <v>0.50513368844985995</v>
      </c>
      <c r="G227" s="30">
        <v>4.3791653588414201E-3</v>
      </c>
      <c r="H227" s="30">
        <v>7.4494038708507997E-3</v>
      </c>
      <c r="I227" s="30">
        <v>7.4087667465209996</v>
      </c>
      <c r="J227" s="3">
        <v>26.5</v>
      </c>
      <c r="K227" s="23">
        <v>1003.2</v>
      </c>
      <c r="L227" s="3">
        <v>0</v>
      </c>
      <c r="M227" s="3">
        <v>5.8</v>
      </c>
      <c r="N227" s="3">
        <v>0.65</v>
      </c>
      <c r="O227" s="3">
        <v>326.3</v>
      </c>
      <c r="P227" s="3">
        <v>2.4</v>
      </c>
      <c r="Q227" s="5">
        <v>0.375</v>
      </c>
      <c r="R227" s="3">
        <v>29.725000000000001</v>
      </c>
      <c r="S227" s="16">
        <v>2.9178000000000002</v>
      </c>
      <c r="T227" s="16">
        <v>2.9198</v>
      </c>
      <c r="U227" s="16">
        <v>2.9220000000000002</v>
      </c>
      <c r="V227" s="16">
        <v>2.9211</v>
      </c>
      <c r="W227" s="6">
        <v>3.5000000000000003E-2</v>
      </c>
      <c r="X227" s="7">
        <v>0</v>
      </c>
      <c r="Y227" s="7">
        <v>21.827000000000002</v>
      </c>
      <c r="Z227" s="7">
        <v>2.1452</v>
      </c>
      <c r="AA227" s="7">
        <v>0.73570000000000002</v>
      </c>
      <c r="AB227" s="7">
        <v>0.51700000000000002</v>
      </c>
      <c r="AC227" s="7">
        <v>4.6800000000000001E-2</v>
      </c>
      <c r="AD227" s="8">
        <v>0.5</v>
      </c>
      <c r="AE227" s="9">
        <v>23.201428571428572</v>
      </c>
      <c r="AF227" s="19">
        <v>0.8019857142857143</v>
      </c>
      <c r="AG227" s="19">
        <v>0.89108571428571426</v>
      </c>
      <c r="AH227" s="19">
        <v>0.53464999999999996</v>
      </c>
      <c r="AI227" s="19">
        <v>9.578571428571428E-2</v>
      </c>
      <c r="AJ227" s="19">
        <v>6.3857142857142862E-2</v>
      </c>
      <c r="AK227" s="8">
        <v>7.3885714285714279</v>
      </c>
      <c r="AL227" s="31">
        <v>0</v>
      </c>
      <c r="AM227" s="34">
        <v>0.5</v>
      </c>
      <c r="AN227" s="34">
        <v>1</v>
      </c>
      <c r="AO227" s="35">
        <v>0.1</v>
      </c>
      <c r="AP227" s="6">
        <v>0</v>
      </c>
      <c r="AQ227" s="26">
        <v>0.5</v>
      </c>
      <c r="AR227" s="26">
        <v>0.74548733234406006</v>
      </c>
      <c r="AS227" s="19">
        <v>3.7336375564336798E-2</v>
      </c>
      <c r="AT227" s="26">
        <v>8.4595241546630895</v>
      </c>
      <c r="AU227" s="2">
        <v>2.5999999999999995E-2</v>
      </c>
      <c r="AV227" s="2">
        <v>0.17899999999999999</v>
      </c>
      <c r="AW227" s="2">
        <v>2.5999999999999999E-2</v>
      </c>
      <c r="AX227" s="2">
        <v>7.68</v>
      </c>
      <c r="AY227" s="2">
        <v>-3.15</v>
      </c>
      <c r="AZ227" s="2">
        <v>1E-3</v>
      </c>
      <c r="BA227" s="2">
        <v>5.0999999999999996</v>
      </c>
    </row>
    <row r="228" spans="1:53" x14ac:dyDescent="0.3">
      <c r="A228" s="1">
        <v>225</v>
      </c>
      <c r="B228" s="17">
        <v>127.59603881835901</v>
      </c>
      <c r="C228" s="17">
        <v>22.7601928710938</v>
      </c>
      <c r="D228" s="17">
        <v>1.3695865869522099</v>
      </c>
      <c r="E228" s="17">
        <v>0.99269646406173695</v>
      </c>
      <c r="F228" s="17">
        <v>0.36398300528526301</v>
      </c>
      <c r="G228" s="30">
        <v>4.0062973275780704E-3</v>
      </c>
      <c r="H228" s="30">
        <v>7.1337241679429999E-3</v>
      </c>
      <c r="I228" s="30">
        <v>7.2309670448303196</v>
      </c>
      <c r="J228" s="3">
        <v>24.9</v>
      </c>
      <c r="K228" s="23">
        <v>1006.8</v>
      </c>
      <c r="L228" s="3">
        <v>0</v>
      </c>
      <c r="M228" s="3">
        <v>6.6</v>
      </c>
      <c r="N228" s="3">
        <v>0.67</v>
      </c>
      <c r="O228" s="3">
        <v>283.44</v>
      </c>
      <c r="P228" s="3">
        <v>4.5</v>
      </c>
      <c r="Q228" s="5">
        <v>0.4375</v>
      </c>
      <c r="R228" s="3">
        <v>29.65</v>
      </c>
      <c r="S228" s="16">
        <v>2.7614000000000001</v>
      </c>
      <c r="T228" s="16">
        <v>2.7480000000000002</v>
      </c>
      <c r="U228" s="16">
        <v>2.7513000000000001</v>
      </c>
      <c r="V228" s="16">
        <v>2.7507000000000001</v>
      </c>
      <c r="W228" s="6">
        <v>3.5000000000000003E-2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8">
        <v>0.5</v>
      </c>
      <c r="AE228" s="9">
        <v>24.60285714285714</v>
      </c>
      <c r="AF228" s="19">
        <v>0.83897142857142859</v>
      </c>
      <c r="AG228" s="19">
        <v>0.93217142857142854</v>
      </c>
      <c r="AH228" s="19">
        <v>0.55930000000000002</v>
      </c>
      <c r="AI228" s="19">
        <v>9.2571428571428582E-2</v>
      </c>
      <c r="AJ228" s="19">
        <v>6.1714285714285715E-2</v>
      </c>
      <c r="AK228" s="8">
        <v>7.347142857142857</v>
      </c>
      <c r="AL228" s="31">
        <v>0</v>
      </c>
      <c r="AM228" s="34">
        <v>0.5</v>
      </c>
      <c r="AN228" s="34">
        <v>1</v>
      </c>
      <c r="AO228" s="35">
        <v>0.1</v>
      </c>
      <c r="AP228" s="6">
        <v>0</v>
      </c>
      <c r="AQ228" s="26">
        <v>0.5</v>
      </c>
      <c r="AR228" s="26">
        <v>0.71904933452606001</v>
      </c>
      <c r="AS228" s="19">
        <v>3.6657914519309998E-2</v>
      </c>
      <c r="AT228" s="26">
        <v>8.3138208389282209</v>
      </c>
      <c r="AU228" s="2">
        <v>2.5999999999999995E-2</v>
      </c>
      <c r="AV228" s="2">
        <v>0.17899999999999999</v>
      </c>
      <c r="AW228" s="2">
        <v>2.5999999999999999E-2</v>
      </c>
      <c r="AX228" s="2">
        <v>7.68</v>
      </c>
      <c r="AY228" s="2">
        <v>-3.15</v>
      </c>
      <c r="AZ228" s="2">
        <v>1E-3</v>
      </c>
      <c r="BA228" s="2">
        <v>5.0999999999999996</v>
      </c>
    </row>
    <row r="229" spans="1:53" x14ac:dyDescent="0.3">
      <c r="A229" s="1">
        <v>226</v>
      </c>
      <c r="B229" s="17">
        <v>128.53623962402301</v>
      </c>
      <c r="C229" s="17">
        <v>22.708305358886701</v>
      </c>
      <c r="D229" s="17">
        <v>1.2998684644699099</v>
      </c>
      <c r="E229" s="17">
        <v>0.84724986553192105</v>
      </c>
      <c r="F229" s="17">
        <v>0.25156533718109098</v>
      </c>
      <c r="G229" s="30">
        <v>3.8960315287113198E-3</v>
      </c>
      <c r="H229" s="30">
        <v>7.0556243881583196E-3</v>
      </c>
      <c r="I229" s="30">
        <v>7.1768245697021502</v>
      </c>
      <c r="J229" s="3">
        <v>25</v>
      </c>
      <c r="K229" s="23">
        <v>1004.6</v>
      </c>
      <c r="L229" s="3">
        <v>0</v>
      </c>
      <c r="M229" s="3">
        <v>5.7</v>
      </c>
      <c r="N229" s="3">
        <v>0.73</v>
      </c>
      <c r="O229" s="3">
        <v>284.52999999999997</v>
      </c>
      <c r="P229" s="3">
        <v>4.2</v>
      </c>
      <c r="Q229" s="5">
        <v>0.375</v>
      </c>
      <c r="R229" s="3">
        <v>29.574999999999999</v>
      </c>
      <c r="S229" s="16">
        <v>2.819</v>
      </c>
      <c r="T229" s="16">
        <v>2.8132999999999999</v>
      </c>
      <c r="U229" s="16">
        <v>2.8159000000000001</v>
      </c>
      <c r="V229" s="16">
        <v>2.8155000000000001</v>
      </c>
      <c r="W229" s="6">
        <v>3.5000000000000003E-2</v>
      </c>
      <c r="X229" s="7">
        <v>0</v>
      </c>
      <c r="Y229" s="7">
        <v>7.7893999999999997</v>
      </c>
      <c r="Z229" s="7">
        <v>0.76529999999999998</v>
      </c>
      <c r="AA229" s="7">
        <v>0.26250000000000001</v>
      </c>
      <c r="AB229" s="7">
        <v>0.18440000000000001</v>
      </c>
      <c r="AC229" s="7">
        <v>1.67E-2</v>
      </c>
      <c r="AD229" s="8">
        <v>0.5</v>
      </c>
      <c r="AE229" s="9">
        <v>26.004285714285711</v>
      </c>
      <c r="AF229" s="19">
        <v>0.87595714285714288</v>
      </c>
      <c r="AG229" s="19">
        <v>0.97325714285714282</v>
      </c>
      <c r="AH229" s="19">
        <v>0.58394999999999997</v>
      </c>
      <c r="AI229" s="19">
        <v>8.9357142857142857E-2</v>
      </c>
      <c r="AJ229" s="19">
        <v>5.9571428571428574E-2</v>
      </c>
      <c r="AK229" s="8">
        <v>7.3057142857142852</v>
      </c>
      <c r="AL229" s="31">
        <v>0</v>
      </c>
      <c r="AM229" s="34">
        <v>0.5</v>
      </c>
      <c r="AN229" s="34">
        <v>1</v>
      </c>
      <c r="AO229" s="35">
        <v>0.1</v>
      </c>
      <c r="AP229" s="6">
        <v>0</v>
      </c>
      <c r="AQ229" s="26">
        <v>0.5</v>
      </c>
      <c r="AR229" s="26">
        <v>0.72420310974121005</v>
      </c>
      <c r="AS229" s="19">
        <v>3.5844959318637799E-2</v>
      </c>
      <c r="AT229" s="26">
        <v>8.2273931503295898</v>
      </c>
      <c r="AU229" s="2">
        <v>2.5999999999999995E-2</v>
      </c>
      <c r="AV229" s="2">
        <v>0.17899999999999999</v>
      </c>
      <c r="AW229" s="2">
        <v>2.5999999999999999E-2</v>
      </c>
      <c r="AX229" s="2">
        <v>7.68</v>
      </c>
      <c r="AY229" s="2">
        <v>-3.15</v>
      </c>
      <c r="AZ229" s="2">
        <v>1E-3</v>
      </c>
      <c r="BA229" s="2">
        <v>5.0999999999999996</v>
      </c>
    </row>
    <row r="230" spans="1:53" x14ac:dyDescent="0.3">
      <c r="A230" s="1">
        <v>227</v>
      </c>
      <c r="B230" s="17">
        <v>128.58320617675801</v>
      </c>
      <c r="C230" s="17">
        <v>23.0209445953369</v>
      </c>
      <c r="D230" s="17">
        <v>1.2267874479293801</v>
      </c>
      <c r="E230" s="17">
        <v>0.70494610071182295</v>
      </c>
      <c r="F230" s="17">
        <v>0.15643294155597701</v>
      </c>
      <c r="G230" s="30">
        <v>3.8315705023705998E-3</v>
      </c>
      <c r="H230" s="30">
        <v>6.9971596822142601E-3</v>
      </c>
      <c r="I230" s="30">
        <v>7.1219954490661603</v>
      </c>
      <c r="J230" s="3">
        <v>27.1</v>
      </c>
      <c r="K230" s="23">
        <v>1001.2</v>
      </c>
      <c r="L230" s="3">
        <v>0</v>
      </c>
      <c r="M230" s="3">
        <v>5</v>
      </c>
      <c r="N230" s="3">
        <v>0.74</v>
      </c>
      <c r="O230" s="3">
        <v>292.86</v>
      </c>
      <c r="P230" s="3">
        <v>3.5</v>
      </c>
      <c r="Q230" s="5">
        <v>0.375</v>
      </c>
      <c r="R230" s="3">
        <v>29.5</v>
      </c>
      <c r="S230" s="16">
        <v>2.8588</v>
      </c>
      <c r="T230" s="16">
        <v>2.8576000000000001</v>
      </c>
      <c r="U230" s="16">
        <v>2.8599000000000001</v>
      </c>
      <c r="V230" s="16">
        <v>2.8592</v>
      </c>
      <c r="W230" s="6">
        <v>3.5000000000000003E-2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8">
        <v>0.5</v>
      </c>
      <c r="AE230" s="9">
        <v>27.405714285714286</v>
      </c>
      <c r="AF230" s="19">
        <v>0.91294285714285717</v>
      </c>
      <c r="AG230" s="19">
        <v>1.0143428571428572</v>
      </c>
      <c r="AH230" s="19">
        <v>0.60860000000000003</v>
      </c>
      <c r="AI230" s="19">
        <v>8.6142857142857146E-2</v>
      </c>
      <c r="AJ230" s="19">
        <v>5.7428571428571426E-2</v>
      </c>
      <c r="AK230" s="8">
        <v>7.2642857142857142</v>
      </c>
      <c r="AL230" s="31">
        <v>0</v>
      </c>
      <c r="AM230" s="34">
        <v>0.5</v>
      </c>
      <c r="AN230" s="34">
        <v>1</v>
      </c>
      <c r="AO230" s="35">
        <v>0.1</v>
      </c>
      <c r="AP230" s="6">
        <v>0</v>
      </c>
      <c r="AQ230" s="26">
        <v>0.5</v>
      </c>
      <c r="AR230" s="26">
        <v>0.73093569278716997</v>
      </c>
      <c r="AS230" s="19">
        <v>3.5357691347599002E-2</v>
      </c>
      <c r="AT230" s="26">
        <v>8.1773843765258807</v>
      </c>
      <c r="AU230" s="2">
        <v>2.5999999999999995E-2</v>
      </c>
      <c r="AV230" s="2">
        <v>0.17899999999999999</v>
      </c>
      <c r="AW230" s="2">
        <v>2.5999999999999999E-2</v>
      </c>
      <c r="AX230" s="2">
        <v>7.68</v>
      </c>
      <c r="AY230" s="2">
        <v>-3.15</v>
      </c>
      <c r="AZ230" s="2">
        <v>1E-3</v>
      </c>
      <c r="BA230" s="2">
        <v>5.0999999999999996</v>
      </c>
    </row>
    <row r="231" spans="1:53" x14ac:dyDescent="0.3">
      <c r="A231" s="1">
        <v>228</v>
      </c>
      <c r="B231" s="17">
        <v>127.287651062012</v>
      </c>
      <c r="C231" s="17">
        <v>23.262523651123001</v>
      </c>
      <c r="D231" s="17">
        <v>1.1837971210479701</v>
      </c>
      <c r="E231" s="17">
        <v>0.64512449502944902</v>
      </c>
      <c r="F231" s="17">
        <v>0.119254067540169</v>
      </c>
      <c r="G231" s="30">
        <v>3.7355807144194798E-3</v>
      </c>
      <c r="H231" s="30">
        <v>6.9206566549837598E-3</v>
      </c>
      <c r="I231" s="30">
        <v>7.0409431457519496</v>
      </c>
      <c r="J231" s="3">
        <v>27.5</v>
      </c>
      <c r="K231" s="23">
        <v>998.3</v>
      </c>
      <c r="L231" s="3">
        <v>0.5</v>
      </c>
      <c r="M231" s="3">
        <v>3.6</v>
      </c>
      <c r="N231" s="3">
        <v>0.82</v>
      </c>
      <c r="O231" s="3">
        <v>178.67</v>
      </c>
      <c r="P231" s="3">
        <v>3.4</v>
      </c>
      <c r="Q231" s="5">
        <v>0.1875</v>
      </c>
      <c r="R231" s="3">
        <v>29.425000000000001</v>
      </c>
      <c r="S231" s="16">
        <v>2.875</v>
      </c>
      <c r="T231" s="16">
        <v>2.8788999999999998</v>
      </c>
      <c r="U231" s="16">
        <v>2.88</v>
      </c>
      <c r="V231" s="16">
        <v>2.8786</v>
      </c>
      <c r="W231" s="6">
        <v>3.5000000000000003E-2</v>
      </c>
      <c r="X231" s="7">
        <v>4.7999999999999996E-3</v>
      </c>
      <c r="Y231" s="7">
        <v>76.126000000000005</v>
      </c>
      <c r="Z231" s="7">
        <v>7.6924999999999999</v>
      </c>
      <c r="AA231" s="7">
        <v>2.3216999999999999</v>
      </c>
      <c r="AB231" s="7">
        <v>1.7155</v>
      </c>
      <c r="AC231" s="7">
        <v>0.15590000000000001</v>
      </c>
      <c r="AD231" s="8">
        <v>0.5</v>
      </c>
      <c r="AE231" s="9">
        <v>28.807142857142857</v>
      </c>
      <c r="AF231" s="19">
        <v>0.94992857142857146</v>
      </c>
      <c r="AG231" s="19">
        <v>1.0554285714285714</v>
      </c>
      <c r="AH231" s="19">
        <v>0.63324999999999998</v>
      </c>
      <c r="AI231" s="19">
        <v>8.2928571428571421E-2</v>
      </c>
      <c r="AJ231" s="19">
        <v>5.5285714285714285E-2</v>
      </c>
      <c r="AK231" s="8">
        <v>7.2228571428571424</v>
      </c>
      <c r="AL231" s="31">
        <v>0</v>
      </c>
      <c r="AM231" s="34">
        <v>0.5</v>
      </c>
      <c r="AN231" s="34">
        <v>1</v>
      </c>
      <c r="AO231" s="35">
        <v>0.1</v>
      </c>
      <c r="AP231" s="6">
        <v>0</v>
      </c>
      <c r="AQ231" s="26">
        <v>0.5</v>
      </c>
      <c r="AR231" s="26">
        <v>0.74296414852142001</v>
      </c>
      <c r="AS231" s="19">
        <v>3.4825164824724197E-2</v>
      </c>
      <c r="AT231" s="26">
        <v>8.1054239273071307</v>
      </c>
      <c r="AU231" s="2">
        <v>2.5999999999999995E-2</v>
      </c>
      <c r="AV231" s="2">
        <v>0.17899999999999999</v>
      </c>
      <c r="AW231" s="2">
        <v>2.5999999999999999E-2</v>
      </c>
      <c r="AX231" s="2">
        <v>7.68</v>
      </c>
      <c r="AY231" s="2">
        <v>-3.15</v>
      </c>
      <c r="AZ231" s="2">
        <v>1E-3</v>
      </c>
      <c r="BA231" s="2">
        <v>5.0999999999999996</v>
      </c>
    </row>
    <row r="232" spans="1:53" x14ac:dyDescent="0.3">
      <c r="A232" s="1">
        <v>229</v>
      </c>
      <c r="B232" s="17">
        <v>116.517166137695</v>
      </c>
      <c r="C232" s="17">
        <v>22.914819717407202</v>
      </c>
      <c r="D232" s="17">
        <v>1.18959617614746</v>
      </c>
      <c r="E232" s="17">
        <v>0.65543490648269698</v>
      </c>
      <c r="F232" s="17">
        <v>0.111895591020584</v>
      </c>
      <c r="G232" s="30">
        <v>2.0353605970740301E-2</v>
      </c>
      <c r="H232" s="30">
        <v>8.5622090846300108E-3</v>
      </c>
      <c r="I232" s="30">
        <v>6.7426218986511204</v>
      </c>
      <c r="J232" s="3">
        <v>22.5</v>
      </c>
      <c r="K232" s="23">
        <v>1002.5</v>
      </c>
      <c r="L232" s="3">
        <v>47.6</v>
      </c>
      <c r="M232" s="3">
        <v>2.6</v>
      </c>
      <c r="N232" s="3">
        <v>0.92</v>
      </c>
      <c r="O232" s="3">
        <v>43.39</v>
      </c>
      <c r="P232" s="3">
        <v>2.8</v>
      </c>
      <c r="Q232" s="5">
        <v>0.125</v>
      </c>
      <c r="R232" s="3">
        <v>29.35</v>
      </c>
      <c r="S232" s="16">
        <v>2.9033000000000002</v>
      </c>
      <c r="T232" s="16">
        <v>2.9068000000000001</v>
      </c>
      <c r="U232" s="16">
        <v>2.9076</v>
      </c>
      <c r="V232" s="16">
        <v>2.9060999999999999</v>
      </c>
      <c r="W232" s="6">
        <v>3.5000000000000003E-2</v>
      </c>
      <c r="X232" s="7">
        <v>2.5047999999999999</v>
      </c>
      <c r="Y232" s="7">
        <v>20.287800000000001</v>
      </c>
      <c r="Z232" s="7">
        <v>4.6239999999999997</v>
      </c>
      <c r="AA232" s="7">
        <v>1.2739</v>
      </c>
      <c r="AB232" s="7">
        <v>0.70940000000000003</v>
      </c>
      <c r="AC232" s="7">
        <v>0.122</v>
      </c>
      <c r="AD232" s="8">
        <v>0.5</v>
      </c>
      <c r="AE232" s="9">
        <v>30.208571428571425</v>
      </c>
      <c r="AF232" s="19">
        <v>0.98691428571428563</v>
      </c>
      <c r="AG232" s="19">
        <v>1.0965142857142858</v>
      </c>
      <c r="AH232" s="19">
        <v>0.65789999999999993</v>
      </c>
      <c r="AI232" s="19">
        <v>7.9714285714285724E-2</v>
      </c>
      <c r="AJ232" s="19">
        <v>5.3142857142857144E-2</v>
      </c>
      <c r="AK232" s="8">
        <v>7.1814285714285715</v>
      </c>
      <c r="AL232" s="31">
        <v>0</v>
      </c>
      <c r="AM232" s="34">
        <v>0.5</v>
      </c>
      <c r="AN232" s="34">
        <v>1</v>
      </c>
      <c r="AO232" s="35">
        <v>0.1</v>
      </c>
      <c r="AP232" s="6">
        <v>0</v>
      </c>
      <c r="AQ232" s="26">
        <v>0.5</v>
      </c>
      <c r="AR232" s="26">
        <v>0.92981338500977007</v>
      </c>
      <c r="AS232" s="19">
        <v>0.1</v>
      </c>
      <c r="AT232" s="26">
        <v>5.4790611267089799</v>
      </c>
      <c r="AU232" s="2">
        <v>2.5999999999999995E-2</v>
      </c>
      <c r="AV232" s="2">
        <v>0.17899999999999999</v>
      </c>
      <c r="AW232" s="2">
        <v>2.5999999999999999E-2</v>
      </c>
      <c r="AX232" s="2">
        <v>7.68</v>
      </c>
      <c r="AY232" s="2">
        <v>-3.15</v>
      </c>
      <c r="AZ232" s="2">
        <v>1E-3</v>
      </c>
      <c r="BA232" s="2">
        <v>5.0999999999999996</v>
      </c>
    </row>
    <row r="233" spans="1:53" x14ac:dyDescent="0.3">
      <c r="A233" s="1">
        <v>230</v>
      </c>
      <c r="B233" s="17">
        <v>99.243080139160199</v>
      </c>
      <c r="C233" s="17">
        <v>23.954168319702099</v>
      </c>
      <c r="D233" s="17">
        <v>1.97319412231445</v>
      </c>
      <c r="E233" s="17">
        <v>0.80667614936828602</v>
      </c>
      <c r="F233" s="17">
        <v>8.1774763762950897E-2</v>
      </c>
      <c r="G233" s="30">
        <v>6.6870249807834597E-2</v>
      </c>
      <c r="H233" s="30">
        <v>1.3142398558557001E-2</v>
      </c>
      <c r="I233" s="30">
        <v>5.4065289497375497</v>
      </c>
      <c r="J233" s="3">
        <v>24.3</v>
      </c>
      <c r="K233" s="23">
        <v>1006</v>
      </c>
      <c r="L233" s="3">
        <v>0</v>
      </c>
      <c r="M233" s="3">
        <v>3.6</v>
      </c>
      <c r="N233" s="3">
        <v>0.78</v>
      </c>
      <c r="O233" s="3">
        <v>330.17</v>
      </c>
      <c r="P233" s="3">
        <v>1.9</v>
      </c>
      <c r="Q233" s="5">
        <v>0.375</v>
      </c>
      <c r="R233" s="3">
        <v>29.274999999999999</v>
      </c>
      <c r="S233" s="16">
        <v>2.9384999999999999</v>
      </c>
      <c r="T233" s="16">
        <v>2.9396</v>
      </c>
      <c r="U233" s="16">
        <v>2.9415</v>
      </c>
      <c r="V233" s="16">
        <v>2.9403999999999999</v>
      </c>
      <c r="W233" s="6">
        <v>3.5000000000000003E-2</v>
      </c>
      <c r="X233" s="7">
        <v>0</v>
      </c>
      <c r="Y233" s="7">
        <v>1.9421999999999999</v>
      </c>
      <c r="Z233" s="7">
        <v>3.1579000000000002</v>
      </c>
      <c r="AA233" s="7">
        <v>0.5675</v>
      </c>
      <c r="AB233" s="7">
        <v>0.35049999999999998</v>
      </c>
      <c r="AC233" s="7">
        <v>8.2400000000000001E-2</v>
      </c>
      <c r="AD233" s="8">
        <v>0.5</v>
      </c>
      <c r="AE233" s="9">
        <v>31.61</v>
      </c>
      <c r="AF233" s="19">
        <v>1.0239</v>
      </c>
      <c r="AG233" s="19">
        <v>1.1375999999999999</v>
      </c>
      <c r="AH233" s="19">
        <v>0.68254999999999999</v>
      </c>
      <c r="AI233" s="19">
        <v>7.6499999999999999E-2</v>
      </c>
      <c r="AJ233" s="19">
        <v>5.1000000000000004E-2</v>
      </c>
      <c r="AK233" s="8">
        <v>7.14</v>
      </c>
      <c r="AL233" s="31">
        <v>0</v>
      </c>
      <c r="AM233" s="34">
        <v>0.5</v>
      </c>
      <c r="AN233" s="34">
        <v>1</v>
      </c>
      <c r="AO233" s="35">
        <v>0.1</v>
      </c>
      <c r="AP233" s="6">
        <v>0</v>
      </c>
      <c r="AQ233" s="26">
        <v>0.5</v>
      </c>
      <c r="AR233" s="26">
        <v>0.86913192272185991</v>
      </c>
      <c r="AS233" s="19">
        <v>0.1</v>
      </c>
      <c r="AT233" s="26">
        <v>5</v>
      </c>
      <c r="AU233" s="2">
        <v>2.5999999999999995E-2</v>
      </c>
      <c r="AV233" s="2">
        <v>0.17899999999999999</v>
      </c>
      <c r="AW233" s="2">
        <v>2.5999999999999999E-2</v>
      </c>
      <c r="AX233" s="2">
        <v>7.68</v>
      </c>
      <c r="AY233" s="2">
        <v>-3.15</v>
      </c>
      <c r="AZ233" s="2">
        <v>1E-3</v>
      </c>
      <c r="BA233" s="2">
        <v>5.0999999999999996</v>
      </c>
    </row>
    <row r="234" spans="1:53" x14ac:dyDescent="0.3">
      <c r="A234" s="1">
        <v>231</v>
      </c>
      <c r="B234" s="17">
        <v>102.61866760253901</v>
      </c>
      <c r="C234" s="17">
        <v>22.927064895629901</v>
      </c>
      <c r="D234" s="17">
        <v>1.9495698213577299</v>
      </c>
      <c r="E234" s="17">
        <v>0.81836450099945102</v>
      </c>
      <c r="F234" s="17">
        <v>7.7944882214069394E-2</v>
      </c>
      <c r="G234" s="30">
        <v>2.0735103636980098E-2</v>
      </c>
      <c r="H234" s="30">
        <v>8.8900383561849594E-3</v>
      </c>
      <c r="I234" s="30">
        <v>5.0694675445556596</v>
      </c>
      <c r="J234" s="3">
        <v>21.5</v>
      </c>
      <c r="K234" s="23">
        <v>1005.4</v>
      </c>
      <c r="L234" s="3">
        <v>14.1</v>
      </c>
      <c r="M234" s="3">
        <v>3.1</v>
      </c>
      <c r="N234" s="3">
        <v>0.89</v>
      </c>
      <c r="O234" s="3">
        <v>41.56</v>
      </c>
      <c r="P234" s="3">
        <v>3.3</v>
      </c>
      <c r="Q234" s="5">
        <v>0.375</v>
      </c>
      <c r="R234" s="3">
        <v>29.2</v>
      </c>
      <c r="S234" s="16">
        <v>2.9245999999999999</v>
      </c>
      <c r="T234" s="16">
        <v>2.9245000000000001</v>
      </c>
      <c r="U234" s="16">
        <v>2.927</v>
      </c>
      <c r="V234" s="16">
        <v>2.9262000000000001</v>
      </c>
      <c r="W234" s="6">
        <v>3.5000000000000003E-2</v>
      </c>
      <c r="X234" s="7">
        <v>0.62409999999999999</v>
      </c>
      <c r="Y234" s="7">
        <v>24.837599999999998</v>
      </c>
      <c r="Z234" s="7">
        <v>4.0328999999999997</v>
      </c>
      <c r="AA234" s="7">
        <v>1.3068</v>
      </c>
      <c r="AB234" s="7">
        <v>0.98680000000000001</v>
      </c>
      <c r="AC234" s="7">
        <v>0.1081</v>
      </c>
      <c r="AD234" s="8">
        <v>0.5</v>
      </c>
      <c r="AE234" s="9">
        <v>33.011428571428567</v>
      </c>
      <c r="AF234" s="19">
        <v>1.0608857142857142</v>
      </c>
      <c r="AG234" s="19">
        <v>1.1786857142857143</v>
      </c>
      <c r="AH234" s="19">
        <v>0.70720000000000005</v>
      </c>
      <c r="AI234" s="19">
        <v>7.3285714285714287E-2</v>
      </c>
      <c r="AJ234" s="19">
        <v>4.8857142857142856E-2</v>
      </c>
      <c r="AK234" s="8">
        <v>7.0985714285714279</v>
      </c>
      <c r="AL234" s="31">
        <v>0</v>
      </c>
      <c r="AM234" s="34">
        <v>0.5</v>
      </c>
      <c r="AN234" s="34">
        <v>1</v>
      </c>
      <c r="AO234" s="35">
        <v>0.1</v>
      </c>
      <c r="AP234" s="6">
        <v>0</v>
      </c>
      <c r="AQ234" s="26">
        <v>0.5</v>
      </c>
      <c r="AR234" s="26">
        <v>0.81980931758880993</v>
      </c>
      <c r="AS234" s="19">
        <v>0.1</v>
      </c>
      <c r="AT234" s="26">
        <v>5</v>
      </c>
      <c r="AU234" s="2">
        <v>2.5999999999999995E-2</v>
      </c>
      <c r="AV234" s="2">
        <v>0.17899999999999999</v>
      </c>
      <c r="AW234" s="2">
        <v>2.5999999999999999E-2</v>
      </c>
      <c r="AX234" s="2">
        <v>7.68</v>
      </c>
      <c r="AY234" s="2">
        <v>-3.15</v>
      </c>
      <c r="AZ234" s="2">
        <v>1E-3</v>
      </c>
      <c r="BA234" s="2">
        <v>5.0999999999999996</v>
      </c>
    </row>
    <row r="235" spans="1:53" x14ac:dyDescent="0.3">
      <c r="A235" s="1">
        <v>232</v>
      </c>
      <c r="B235" s="17">
        <v>99.684791564941406</v>
      </c>
      <c r="C235" s="17">
        <v>21.508485794067401</v>
      </c>
      <c r="D235" s="17">
        <v>2.1124637126922599</v>
      </c>
      <c r="E235" s="17">
        <v>0.85817247629165605</v>
      </c>
      <c r="F235" s="17">
        <v>7.5906172394752502E-2</v>
      </c>
      <c r="G235" s="30">
        <v>1.2489446438849E-2</v>
      </c>
      <c r="H235" s="30">
        <v>8.5581438615918194E-3</v>
      </c>
      <c r="I235" s="30">
        <v>5.0604095458984402</v>
      </c>
      <c r="J235" s="3">
        <v>21.7</v>
      </c>
      <c r="K235" s="23">
        <v>1004.8</v>
      </c>
      <c r="L235" s="3">
        <v>0.6</v>
      </c>
      <c r="M235" s="3">
        <v>2.9</v>
      </c>
      <c r="N235" s="3">
        <v>0.81</v>
      </c>
      <c r="O235" s="3">
        <v>174.97</v>
      </c>
      <c r="P235" s="3">
        <v>2.2000000000000002</v>
      </c>
      <c r="Q235" s="5">
        <v>0.3125</v>
      </c>
      <c r="R235" s="3">
        <v>29.125</v>
      </c>
      <c r="S235" s="16">
        <v>2.9388000000000001</v>
      </c>
      <c r="T235" s="16">
        <v>2.9375</v>
      </c>
      <c r="U235" s="16">
        <v>2.9392999999999998</v>
      </c>
      <c r="V235" s="16">
        <v>2.9382000000000001</v>
      </c>
      <c r="W235" s="6">
        <v>3.5000000000000003E-2</v>
      </c>
      <c r="X235" s="7">
        <v>4.9700000000000001E-2</v>
      </c>
      <c r="Y235" s="7">
        <v>11.569699999999999</v>
      </c>
      <c r="Z235" s="7">
        <v>3.5644999999999998</v>
      </c>
      <c r="AA235" s="7">
        <v>0.98380000000000001</v>
      </c>
      <c r="AB235" s="7">
        <v>0.75609999999999999</v>
      </c>
      <c r="AC235" s="7">
        <v>9.01E-2</v>
      </c>
      <c r="AD235" s="8">
        <v>0.5</v>
      </c>
      <c r="AE235" s="9">
        <v>34.412857142857142</v>
      </c>
      <c r="AF235" s="19">
        <v>1.0978714285714286</v>
      </c>
      <c r="AG235" s="19">
        <v>1.2197714285714285</v>
      </c>
      <c r="AH235" s="19">
        <v>0.73185</v>
      </c>
      <c r="AI235" s="19">
        <v>7.0071428571428576E-2</v>
      </c>
      <c r="AJ235" s="19">
        <v>4.6714285714285708E-2</v>
      </c>
      <c r="AK235" s="8">
        <v>7.0571428571428569</v>
      </c>
      <c r="AL235" s="31">
        <v>0</v>
      </c>
      <c r="AM235" s="34">
        <v>0.5</v>
      </c>
      <c r="AN235" s="34">
        <v>1</v>
      </c>
      <c r="AO235" s="35">
        <v>0.1</v>
      </c>
      <c r="AP235" s="6">
        <v>0</v>
      </c>
      <c r="AQ235" s="26">
        <v>0.5</v>
      </c>
      <c r="AR235" s="26">
        <v>0.82048690319060991</v>
      </c>
      <c r="AS235" s="19">
        <v>0.1</v>
      </c>
      <c r="AT235" s="26">
        <v>5</v>
      </c>
      <c r="AU235" s="2">
        <v>2.5999999999999995E-2</v>
      </c>
      <c r="AV235" s="2">
        <v>0.17899999999999999</v>
      </c>
      <c r="AW235" s="2">
        <v>2.5999999999999999E-2</v>
      </c>
      <c r="AX235" s="2">
        <v>7.68</v>
      </c>
      <c r="AY235" s="2">
        <v>-3.15</v>
      </c>
      <c r="AZ235" s="2">
        <v>1E-3</v>
      </c>
      <c r="BA235" s="2">
        <v>5.0999999999999996</v>
      </c>
    </row>
    <row r="236" spans="1:53" x14ac:dyDescent="0.3">
      <c r="A236" s="1">
        <v>233</v>
      </c>
      <c r="B236" s="17">
        <v>99.317970275878906</v>
      </c>
      <c r="C236" s="17">
        <v>20.741504669189499</v>
      </c>
      <c r="D236" s="17">
        <v>2.12918281555176</v>
      </c>
      <c r="E236" s="17">
        <v>0.89212560653686501</v>
      </c>
      <c r="F236" s="17">
        <v>8.5212662816047696E-2</v>
      </c>
      <c r="G236" s="30">
        <v>8.5223112255334906E-3</v>
      </c>
      <c r="H236" s="30">
        <v>8.5426662117242796E-3</v>
      </c>
      <c r="I236" s="30">
        <v>5.3384099006652797</v>
      </c>
      <c r="J236" s="3">
        <v>23.7</v>
      </c>
      <c r="K236" s="23">
        <v>1005.9</v>
      </c>
      <c r="L236" s="3">
        <v>8.5</v>
      </c>
      <c r="M236" s="3">
        <v>2.2000000000000002</v>
      </c>
      <c r="N236" s="3">
        <v>0.9</v>
      </c>
      <c r="O236" s="3">
        <v>105.43</v>
      </c>
      <c r="P236" s="3">
        <v>2.2999999999999998</v>
      </c>
      <c r="Q236" s="5">
        <v>0.375</v>
      </c>
      <c r="R236" s="3">
        <v>29.05</v>
      </c>
      <c r="S236" s="16">
        <v>2.972</v>
      </c>
      <c r="T236" s="16">
        <v>2.9695999999999998</v>
      </c>
      <c r="U236" s="16">
        <v>2.972</v>
      </c>
      <c r="V236" s="16">
        <v>2.9712000000000001</v>
      </c>
      <c r="W236" s="6">
        <v>3.5000000000000003E-2</v>
      </c>
      <c r="X236" s="7">
        <v>0.37290000000000001</v>
      </c>
      <c r="Y236" s="7">
        <v>32.258699999999997</v>
      </c>
      <c r="Z236" s="7">
        <v>3.9594</v>
      </c>
      <c r="AA236" s="7">
        <v>1.5345</v>
      </c>
      <c r="AB236" s="7">
        <v>1.0602</v>
      </c>
      <c r="AC236" s="7">
        <v>0.1153</v>
      </c>
      <c r="AD236" s="8">
        <v>0.5</v>
      </c>
      <c r="AE236" s="9">
        <v>35.81428571428571</v>
      </c>
      <c r="AF236" s="19">
        <v>1.1348571428571428</v>
      </c>
      <c r="AG236" s="19">
        <v>1.2608571428571429</v>
      </c>
      <c r="AH236" s="19">
        <v>0.75649999999999995</v>
      </c>
      <c r="AI236" s="19">
        <v>6.6857142857142865E-2</v>
      </c>
      <c r="AJ236" s="19">
        <v>4.4571428571428567E-2</v>
      </c>
      <c r="AK236" s="8">
        <v>7.0157142857142851</v>
      </c>
      <c r="AL236" s="31">
        <v>0</v>
      </c>
      <c r="AM236" s="34">
        <v>0.5</v>
      </c>
      <c r="AN236" s="34">
        <v>1</v>
      </c>
      <c r="AO236" s="35">
        <v>0.1</v>
      </c>
      <c r="AP236" s="6">
        <v>0</v>
      </c>
      <c r="AQ236" s="26">
        <v>0.5</v>
      </c>
      <c r="AR236" s="26">
        <v>0.83747661113738991</v>
      </c>
      <c r="AS236" s="19">
        <v>0.1</v>
      </c>
      <c r="AT236" s="26">
        <v>5.6935281753540004</v>
      </c>
      <c r="AU236" s="2">
        <v>2.5999999999999995E-2</v>
      </c>
      <c r="AV236" s="2">
        <v>0.17899999999999999</v>
      </c>
      <c r="AW236" s="2">
        <v>2.5999999999999999E-2</v>
      </c>
      <c r="AX236" s="2">
        <v>7.68</v>
      </c>
      <c r="AY236" s="2">
        <v>-3.15</v>
      </c>
      <c r="AZ236" s="2">
        <v>1E-3</v>
      </c>
      <c r="BA236" s="2">
        <v>5.0999999999999996</v>
      </c>
    </row>
    <row r="237" spans="1:53" x14ac:dyDescent="0.3">
      <c r="A237" s="1">
        <v>234</v>
      </c>
      <c r="B237" s="17">
        <v>98.180389404296903</v>
      </c>
      <c r="C237" s="17">
        <v>20.834836959838899</v>
      </c>
      <c r="D237" s="17">
        <v>2.1141932010650599</v>
      </c>
      <c r="E237" s="17">
        <v>0.93558233976364102</v>
      </c>
      <c r="F237" s="17">
        <v>0.11247593164444</v>
      </c>
      <c r="G237" s="30">
        <v>8.4271980449557304E-3</v>
      </c>
      <c r="H237" s="30">
        <v>8.6428038775920903E-3</v>
      </c>
      <c r="I237" s="30">
        <v>5.8292198181152299</v>
      </c>
      <c r="J237" s="3">
        <v>28.3</v>
      </c>
      <c r="K237" s="23">
        <v>1005.3</v>
      </c>
      <c r="L237" s="3">
        <v>0.1</v>
      </c>
      <c r="M237" s="3">
        <v>1.9</v>
      </c>
      <c r="N237" s="3">
        <v>0.84</v>
      </c>
      <c r="O237" s="3">
        <v>280.87</v>
      </c>
      <c r="P237" s="3">
        <v>2.2000000000000002</v>
      </c>
      <c r="Q237" s="5">
        <v>0.4375</v>
      </c>
      <c r="R237" s="3">
        <v>28.975000000000001</v>
      </c>
      <c r="S237" s="16">
        <v>2.9333</v>
      </c>
      <c r="T237" s="16">
        <v>2.9180999999999999</v>
      </c>
      <c r="U237" s="16">
        <v>2.9205000000000001</v>
      </c>
      <c r="V237" s="16">
        <v>2.9198</v>
      </c>
      <c r="W237" s="6">
        <v>3.5000000000000003E-2</v>
      </c>
      <c r="X237" s="7">
        <v>1.4800000000000001E-2</v>
      </c>
      <c r="Y237" s="7">
        <v>21.957699999999999</v>
      </c>
      <c r="Z237" s="7">
        <v>3.9417</v>
      </c>
      <c r="AA237" s="7">
        <v>1.4662999999999999</v>
      </c>
      <c r="AB237" s="7">
        <v>1.0777000000000001</v>
      </c>
      <c r="AC237" s="7">
        <v>0.10879999999999999</v>
      </c>
      <c r="AD237" s="8">
        <v>0.5</v>
      </c>
      <c r="AE237" s="9">
        <v>37.215714285714284</v>
      </c>
      <c r="AF237" s="19">
        <v>1.1718428571428572</v>
      </c>
      <c r="AG237" s="19">
        <v>1.3019428571428571</v>
      </c>
      <c r="AH237" s="19">
        <v>0.78115000000000001</v>
      </c>
      <c r="AI237" s="19">
        <v>6.364285714285714E-2</v>
      </c>
      <c r="AJ237" s="19">
        <v>4.2428571428571427E-2</v>
      </c>
      <c r="AK237" s="8">
        <v>6.9742857142857142</v>
      </c>
      <c r="AL237" s="31">
        <v>0</v>
      </c>
      <c r="AM237" s="34">
        <v>0.5</v>
      </c>
      <c r="AN237" s="34">
        <v>1</v>
      </c>
      <c r="AO237" s="35">
        <v>0.1</v>
      </c>
      <c r="AP237" s="6">
        <v>0</v>
      </c>
      <c r="AQ237" s="26">
        <v>0.5</v>
      </c>
      <c r="AR237" s="26">
        <v>0.85824239253998003</v>
      </c>
      <c r="AS237" s="19">
        <v>0.1</v>
      </c>
      <c r="AT237" s="26">
        <v>6.2336874008178702</v>
      </c>
      <c r="AU237" s="2">
        <v>2.5999999999999995E-2</v>
      </c>
      <c r="AV237" s="2">
        <v>0.17899999999999999</v>
      </c>
      <c r="AW237" s="2">
        <v>2.5999999999999999E-2</v>
      </c>
      <c r="AX237" s="2">
        <v>7.68</v>
      </c>
      <c r="AY237" s="2">
        <v>-3.15</v>
      </c>
      <c r="AZ237" s="2">
        <v>1E-3</v>
      </c>
      <c r="BA237" s="2">
        <v>5.0999999999999996</v>
      </c>
    </row>
    <row r="238" spans="1:53" x14ac:dyDescent="0.3">
      <c r="A238" s="1">
        <v>235</v>
      </c>
      <c r="B238" s="17">
        <v>99.066215515136705</v>
      </c>
      <c r="C238" s="17">
        <v>21.6847534179688</v>
      </c>
      <c r="D238" s="17">
        <v>2.0652880668640101</v>
      </c>
      <c r="E238" s="17">
        <v>0.97755599021911599</v>
      </c>
      <c r="F238" s="17">
        <v>0.135319828987122</v>
      </c>
      <c r="G238" s="30">
        <v>7.1660699322819701E-3</v>
      </c>
      <c r="H238" s="30">
        <v>8.3115966990590096E-3</v>
      </c>
      <c r="I238" s="30">
        <v>6.04063177108765</v>
      </c>
      <c r="J238" s="3">
        <v>31.8</v>
      </c>
      <c r="K238" s="23">
        <v>1003.9</v>
      </c>
      <c r="L238" s="3">
        <v>0</v>
      </c>
      <c r="M238" s="3">
        <v>3.9</v>
      </c>
      <c r="N238" s="3">
        <v>0.72</v>
      </c>
      <c r="O238" s="3">
        <v>298.44</v>
      </c>
      <c r="P238" s="3">
        <v>2.2000000000000002</v>
      </c>
      <c r="Q238" s="5">
        <v>0.6875</v>
      </c>
      <c r="R238" s="3">
        <v>28.9</v>
      </c>
      <c r="S238" s="16">
        <v>2.8605</v>
      </c>
      <c r="T238" s="16">
        <v>2.8485</v>
      </c>
      <c r="U238" s="16">
        <v>2.8506999999999998</v>
      </c>
      <c r="V238" s="16">
        <v>2.8498000000000001</v>
      </c>
      <c r="W238" s="6">
        <v>3.5000000000000003E-2</v>
      </c>
      <c r="X238" s="7">
        <v>0</v>
      </c>
      <c r="Y238" s="7">
        <v>12.125999999999999</v>
      </c>
      <c r="Z238" s="7">
        <v>2.0686</v>
      </c>
      <c r="AA238" s="7">
        <v>0.77969999999999995</v>
      </c>
      <c r="AB238" s="7">
        <v>0.50760000000000005</v>
      </c>
      <c r="AC238" s="7">
        <v>5.2299999999999999E-2</v>
      </c>
      <c r="AD238" s="8">
        <v>0.5</v>
      </c>
      <c r="AE238" s="9">
        <v>38.617142857142859</v>
      </c>
      <c r="AF238" s="19">
        <v>1.2088285714285714</v>
      </c>
      <c r="AG238" s="19">
        <v>1.3430285714285715</v>
      </c>
      <c r="AH238" s="19">
        <v>0.80579999999999996</v>
      </c>
      <c r="AI238" s="19">
        <v>6.0428571428571429E-2</v>
      </c>
      <c r="AJ238" s="19">
        <v>4.0285714285714286E-2</v>
      </c>
      <c r="AK238" s="8">
        <v>6.9328571428571424</v>
      </c>
      <c r="AL238" s="31">
        <v>0</v>
      </c>
      <c r="AM238" s="34">
        <v>0.5</v>
      </c>
      <c r="AN238" s="34">
        <v>1</v>
      </c>
      <c r="AO238" s="35">
        <v>0.1</v>
      </c>
      <c r="AP238" s="6">
        <v>0</v>
      </c>
      <c r="AQ238" s="26">
        <v>0.5</v>
      </c>
      <c r="AR238" s="26">
        <v>0.89256477355957009</v>
      </c>
      <c r="AS238" s="19">
        <v>6.7219443619251307E-2</v>
      </c>
      <c r="AT238" s="26">
        <v>7.4300866127014196</v>
      </c>
      <c r="AU238" s="2">
        <v>2.5999999999999995E-2</v>
      </c>
      <c r="AV238" s="2">
        <v>0.17899999999999999</v>
      </c>
      <c r="AW238" s="2">
        <v>2.5999999999999999E-2</v>
      </c>
      <c r="AX238" s="2">
        <v>7.68</v>
      </c>
      <c r="AY238" s="2">
        <v>-3.15</v>
      </c>
      <c r="AZ238" s="2">
        <v>1E-3</v>
      </c>
      <c r="BA238" s="2">
        <v>5.0999999999999996</v>
      </c>
    </row>
    <row r="239" spans="1:53" x14ac:dyDescent="0.3">
      <c r="A239" s="1">
        <v>236</v>
      </c>
      <c r="B239" s="17">
        <v>100.85630035400401</v>
      </c>
      <c r="C239" s="17">
        <v>22.352485656738299</v>
      </c>
      <c r="D239" s="17">
        <v>2.0622482299804701</v>
      </c>
      <c r="E239" s="17">
        <v>1.0119987726211499</v>
      </c>
      <c r="F239" s="17">
        <v>0.139588817954063</v>
      </c>
      <c r="G239" s="30">
        <v>5.16142230480909E-3</v>
      </c>
      <c r="H239" s="30">
        <v>7.8794034197926504E-3</v>
      </c>
      <c r="I239" s="30">
        <v>5.9974942207336399</v>
      </c>
      <c r="J239" s="3">
        <v>32.299999999999997</v>
      </c>
      <c r="K239" s="23">
        <v>1002.3</v>
      </c>
      <c r="L239" s="3">
        <v>0</v>
      </c>
      <c r="M239" s="3">
        <v>4.5999999999999996</v>
      </c>
      <c r="N239" s="3">
        <v>0.65</v>
      </c>
      <c r="O239" s="3">
        <v>241.97</v>
      </c>
      <c r="P239" s="3">
        <v>2.7</v>
      </c>
      <c r="Q239" s="5">
        <v>0.75</v>
      </c>
      <c r="R239" s="3">
        <v>28.824999999999999</v>
      </c>
      <c r="S239" s="16">
        <v>2.8043999999999998</v>
      </c>
      <c r="T239" s="16">
        <v>2.7894999999999999</v>
      </c>
      <c r="U239" s="16">
        <v>2.7913000000000001</v>
      </c>
      <c r="V239" s="16">
        <v>2.7905000000000002</v>
      </c>
      <c r="W239" s="6">
        <v>3.5000000000000003E-2</v>
      </c>
      <c r="X239" s="7">
        <v>0</v>
      </c>
      <c r="Y239" s="7">
        <v>23.603100000000001</v>
      </c>
      <c r="Z239" s="7">
        <v>3.92</v>
      </c>
      <c r="AA239" s="7">
        <v>1.3732</v>
      </c>
      <c r="AB239" s="7">
        <v>0.91569999999999996</v>
      </c>
      <c r="AC239" s="7">
        <v>0.1009</v>
      </c>
      <c r="AD239" s="8">
        <v>0.5</v>
      </c>
      <c r="AE239" s="9">
        <v>40.01857142857142</v>
      </c>
      <c r="AF239" s="19">
        <v>1.2458142857142858</v>
      </c>
      <c r="AG239" s="19">
        <v>1.3841142857142859</v>
      </c>
      <c r="AH239" s="19">
        <v>0.83044999999999991</v>
      </c>
      <c r="AI239" s="19">
        <v>5.7214285714285711E-2</v>
      </c>
      <c r="AJ239" s="19">
        <v>3.8142857142857138E-2</v>
      </c>
      <c r="AK239" s="8">
        <v>6.8914285714285715</v>
      </c>
      <c r="AL239" s="31">
        <v>0</v>
      </c>
      <c r="AM239" s="34">
        <v>0.5</v>
      </c>
      <c r="AN239" s="34">
        <v>1</v>
      </c>
      <c r="AO239" s="35">
        <v>9.5357142857142849E-2</v>
      </c>
      <c r="AP239" s="6">
        <v>0</v>
      </c>
      <c r="AQ239" s="26">
        <v>0.5</v>
      </c>
      <c r="AR239" s="26">
        <v>0.93495428562163996</v>
      </c>
      <c r="AS239" s="19">
        <v>4.6490203589201001E-2</v>
      </c>
      <c r="AT239" s="26">
        <v>8.4599914550781303</v>
      </c>
      <c r="AU239" s="2">
        <v>2.5999999999999995E-2</v>
      </c>
      <c r="AV239" s="2">
        <v>0.17899999999999999</v>
      </c>
      <c r="AW239" s="2">
        <v>2.5999999999999999E-2</v>
      </c>
      <c r="AX239" s="2">
        <v>7.68</v>
      </c>
      <c r="AY239" s="2">
        <v>-3.15</v>
      </c>
      <c r="AZ239" s="2">
        <v>1E-3</v>
      </c>
      <c r="BA239" s="2">
        <v>5.0999999999999996</v>
      </c>
    </row>
    <row r="240" spans="1:53" x14ac:dyDescent="0.3">
      <c r="A240" s="1">
        <v>237</v>
      </c>
      <c r="B240" s="17">
        <v>103.021240234375</v>
      </c>
      <c r="C240" s="17">
        <v>22.2503051757813</v>
      </c>
      <c r="D240" s="17">
        <v>2.0671799182891801</v>
      </c>
      <c r="E240" s="17">
        <v>1.0837919712066699</v>
      </c>
      <c r="F240" s="17">
        <v>0.166553184390068</v>
      </c>
      <c r="G240" s="30">
        <v>4.53819846734405E-3</v>
      </c>
      <c r="H240" s="30">
        <v>7.7153258025646201E-3</v>
      </c>
      <c r="I240" s="30">
        <v>5.9590091705322301</v>
      </c>
      <c r="J240" s="3">
        <v>29.4</v>
      </c>
      <c r="K240" s="23">
        <v>999.2</v>
      </c>
      <c r="L240" s="3">
        <v>1.3</v>
      </c>
      <c r="M240" s="3">
        <v>3</v>
      </c>
      <c r="N240" s="3">
        <v>0.77</v>
      </c>
      <c r="O240" s="3">
        <v>104.03</v>
      </c>
      <c r="P240" s="3">
        <v>2.9</v>
      </c>
      <c r="Q240" s="5">
        <v>0.9375</v>
      </c>
      <c r="R240" s="3">
        <v>28.75</v>
      </c>
      <c r="S240" s="16">
        <v>2.7921</v>
      </c>
      <c r="T240" s="16">
        <v>2.7786</v>
      </c>
      <c r="U240" s="16">
        <v>2.7793999999999999</v>
      </c>
      <c r="V240" s="16">
        <v>2.7783000000000002</v>
      </c>
      <c r="W240" s="6">
        <v>3.5000000000000003E-2</v>
      </c>
      <c r="X240" s="7">
        <v>4.65E-2</v>
      </c>
      <c r="Y240" s="7">
        <v>46.887900000000002</v>
      </c>
      <c r="Z240" s="7">
        <v>5.2259000000000002</v>
      </c>
      <c r="AA240" s="7">
        <v>1.9271</v>
      </c>
      <c r="AB240" s="7">
        <v>1.37</v>
      </c>
      <c r="AC240" s="7">
        <v>0.13500000000000001</v>
      </c>
      <c r="AD240" s="8">
        <v>0.5</v>
      </c>
      <c r="AE240" s="9">
        <v>41.419999999999995</v>
      </c>
      <c r="AF240" s="19">
        <v>1.2827999999999999</v>
      </c>
      <c r="AG240" s="19">
        <v>1.4252</v>
      </c>
      <c r="AH240" s="19">
        <v>0.85509999999999997</v>
      </c>
      <c r="AI240" s="19">
        <v>5.3999999999999999E-2</v>
      </c>
      <c r="AJ240" s="19">
        <v>3.5999999999999997E-2</v>
      </c>
      <c r="AK240" s="8">
        <v>6.85</v>
      </c>
      <c r="AL240" s="31">
        <v>0</v>
      </c>
      <c r="AM240" s="34">
        <v>0.5</v>
      </c>
      <c r="AN240" s="34">
        <v>1</v>
      </c>
      <c r="AO240" s="35">
        <v>0.09</v>
      </c>
      <c r="AP240" s="6">
        <v>0</v>
      </c>
      <c r="AQ240" s="26">
        <v>0.5</v>
      </c>
      <c r="AR240" s="26">
        <v>0.96250283718108998</v>
      </c>
      <c r="AS240" s="19">
        <v>4.4175747781992E-2</v>
      </c>
      <c r="AT240" s="26">
        <v>8.6604204177856392</v>
      </c>
      <c r="AU240" s="2">
        <v>2.5999999999999995E-2</v>
      </c>
      <c r="AV240" s="2">
        <v>0.17899999999999999</v>
      </c>
      <c r="AW240" s="2">
        <v>2.5999999999999999E-2</v>
      </c>
      <c r="AX240" s="2">
        <v>7.68</v>
      </c>
      <c r="AY240" s="2">
        <v>-3.15</v>
      </c>
      <c r="AZ240" s="2">
        <v>1E-3</v>
      </c>
      <c r="BA240" s="2">
        <v>5.0999999999999996</v>
      </c>
    </row>
    <row r="241" spans="1:53" x14ac:dyDescent="0.3">
      <c r="A241" s="1">
        <v>238</v>
      </c>
      <c r="B241" s="17">
        <v>104.35060882568401</v>
      </c>
      <c r="C241" s="17">
        <v>22.210313796997099</v>
      </c>
      <c r="D241" s="17">
        <v>2.0435223579406698</v>
      </c>
      <c r="E241" s="17">
        <v>1.1183338165283201</v>
      </c>
      <c r="F241" s="17">
        <v>0.18050354719162001</v>
      </c>
      <c r="G241" s="30">
        <v>4.3550166301429298E-3</v>
      </c>
      <c r="H241" s="30">
        <v>7.6684625819325404E-3</v>
      </c>
      <c r="I241" s="30">
        <v>6.0244436264038104</v>
      </c>
      <c r="J241" s="3">
        <v>28.7</v>
      </c>
      <c r="K241" s="23">
        <v>999.5</v>
      </c>
      <c r="L241" s="3">
        <v>0</v>
      </c>
      <c r="M241" s="3">
        <v>4.5999999999999996</v>
      </c>
      <c r="N241" s="3">
        <v>0.78</v>
      </c>
      <c r="O241" s="3">
        <v>240.01</v>
      </c>
      <c r="P241" s="3">
        <v>1.7</v>
      </c>
      <c r="Q241" s="5">
        <v>0.75</v>
      </c>
      <c r="R241" s="3">
        <v>28.860526320000002</v>
      </c>
      <c r="S241" s="16">
        <v>2.7397</v>
      </c>
      <c r="T241" s="16">
        <v>2.7181000000000002</v>
      </c>
      <c r="U241" s="16">
        <v>2.7193000000000001</v>
      </c>
      <c r="V241" s="16">
        <v>2.7185000000000001</v>
      </c>
      <c r="W241" s="6">
        <v>3.5000000000000003E-2</v>
      </c>
      <c r="X241" s="7">
        <v>1E-4</v>
      </c>
      <c r="Y241" s="7">
        <v>42.023499999999999</v>
      </c>
      <c r="Z241" s="7">
        <v>4.5086000000000004</v>
      </c>
      <c r="AA241" s="7">
        <v>2.0240999999999998</v>
      </c>
      <c r="AB241" s="7">
        <v>1.4456</v>
      </c>
      <c r="AC241" s="7">
        <v>0.1356</v>
      </c>
      <c r="AD241" s="8">
        <v>0.5</v>
      </c>
      <c r="AE241" s="9">
        <v>41.05263157894737</v>
      </c>
      <c r="AF241" s="19">
        <v>1.3441894736842104</v>
      </c>
      <c r="AG241" s="19">
        <v>1.4934105263157895</v>
      </c>
      <c r="AH241" s="19">
        <v>0.89602631578947367</v>
      </c>
      <c r="AI241" s="19">
        <v>5.8263157894736843E-2</v>
      </c>
      <c r="AJ241" s="19">
        <v>3.8842105263157893E-2</v>
      </c>
      <c r="AK241" s="8">
        <v>6.8384210526315785</v>
      </c>
      <c r="AL241" s="31">
        <v>0</v>
      </c>
      <c r="AM241" s="34">
        <v>0.5</v>
      </c>
      <c r="AN241" s="34">
        <v>1</v>
      </c>
      <c r="AO241" s="35">
        <v>9.7105263157894736E-2</v>
      </c>
      <c r="AP241" s="6">
        <v>0</v>
      </c>
      <c r="AQ241" s="26">
        <v>0.5</v>
      </c>
      <c r="AR241" s="26">
        <v>0.98656439781189009</v>
      </c>
      <c r="AS241" s="19">
        <v>4.64199669659138E-2</v>
      </c>
      <c r="AT241" s="26">
        <v>8.4809160232543892</v>
      </c>
      <c r="AU241" s="2">
        <v>2.5999999999999995E-2</v>
      </c>
      <c r="AV241" s="2">
        <v>0.17899999999999999</v>
      </c>
      <c r="AW241" s="2">
        <v>2.5999999999999999E-2</v>
      </c>
      <c r="AX241" s="2">
        <v>7.68</v>
      </c>
      <c r="AY241" s="2">
        <v>-3.15</v>
      </c>
      <c r="AZ241" s="2">
        <v>1E-3</v>
      </c>
      <c r="BA241" s="2">
        <v>5.0999999999999996</v>
      </c>
    </row>
    <row r="242" spans="1:53" x14ac:dyDescent="0.3">
      <c r="A242" s="1">
        <v>239</v>
      </c>
      <c r="B242" s="17">
        <v>105.05598449707</v>
      </c>
      <c r="C242" s="17">
        <v>22.216556549072301</v>
      </c>
      <c r="D242" s="17">
        <v>2.0186638832092298</v>
      </c>
      <c r="E242" s="17">
        <v>1.1353858709335301</v>
      </c>
      <c r="F242" s="17">
        <v>0.18594339489936801</v>
      </c>
      <c r="G242" s="30">
        <v>4.2299251072108702E-3</v>
      </c>
      <c r="H242" s="30">
        <v>7.5644454918801802E-3</v>
      </c>
      <c r="I242" s="30">
        <v>6.0631251335143999</v>
      </c>
      <c r="J242" s="3">
        <v>26.9</v>
      </c>
      <c r="K242" s="23">
        <v>1000.8</v>
      </c>
      <c r="L242" s="3">
        <v>1.3</v>
      </c>
      <c r="M242" s="3">
        <v>4.9000000000000004</v>
      </c>
      <c r="N242" s="3">
        <v>0.84</v>
      </c>
      <c r="O242" s="3">
        <v>103.86</v>
      </c>
      <c r="P242" s="3">
        <v>2.1</v>
      </c>
      <c r="Q242" s="5">
        <v>0.5625</v>
      </c>
      <c r="R242" s="3">
        <v>28.971052629999999</v>
      </c>
      <c r="S242" s="16">
        <v>2.7389999999999999</v>
      </c>
      <c r="T242" s="16">
        <v>2.7216</v>
      </c>
      <c r="U242" s="16">
        <v>2.7233000000000001</v>
      </c>
      <c r="V242" s="16">
        <v>2.7227999999999999</v>
      </c>
      <c r="W242" s="6">
        <v>3.5000000000000003E-2</v>
      </c>
      <c r="X242" s="7">
        <v>2.52E-2</v>
      </c>
      <c r="Y242" s="7">
        <v>64.244</v>
      </c>
      <c r="Z242" s="7">
        <v>6.4238</v>
      </c>
      <c r="AA242" s="7">
        <v>2.2317999999999998</v>
      </c>
      <c r="AB242" s="7">
        <v>1.5903</v>
      </c>
      <c r="AC242" s="7">
        <v>0.15240000000000001</v>
      </c>
      <c r="AD242" s="8">
        <v>0.5</v>
      </c>
      <c r="AE242" s="9">
        <v>40.685263157894731</v>
      </c>
      <c r="AF242" s="19">
        <v>1.405578947368421</v>
      </c>
      <c r="AG242" s="19">
        <v>1.561621052631579</v>
      </c>
      <c r="AH242" s="19">
        <v>0.93695263157894737</v>
      </c>
      <c r="AI242" s="19">
        <v>6.252631578947368E-2</v>
      </c>
      <c r="AJ242" s="19">
        <v>4.1684210526315789E-2</v>
      </c>
      <c r="AK242" s="8">
        <v>6.8268421052631574</v>
      </c>
      <c r="AL242" s="31">
        <v>0</v>
      </c>
      <c r="AM242" s="34">
        <v>0.5</v>
      </c>
      <c r="AN242" s="34">
        <v>1</v>
      </c>
      <c r="AO242" s="35">
        <v>0.1</v>
      </c>
      <c r="AP242" s="6">
        <v>0</v>
      </c>
      <c r="AQ242" s="26">
        <v>0.5</v>
      </c>
      <c r="AR242" s="26">
        <v>1</v>
      </c>
      <c r="AS242" s="19">
        <v>4.4730529189109802E-2</v>
      </c>
      <c r="AT242" s="26">
        <v>8.3640804290771502</v>
      </c>
      <c r="AU242" s="2">
        <v>2.5999999999999995E-2</v>
      </c>
      <c r="AV242" s="2">
        <v>0.17899999999999999</v>
      </c>
      <c r="AW242" s="2">
        <v>2.5999999999999999E-2</v>
      </c>
      <c r="AX242" s="2">
        <v>7.68</v>
      </c>
      <c r="AY242" s="2">
        <v>-3.15</v>
      </c>
      <c r="AZ242" s="2">
        <v>1E-3</v>
      </c>
      <c r="BA242" s="2">
        <v>5.0999999999999996</v>
      </c>
    </row>
    <row r="243" spans="1:53" x14ac:dyDescent="0.3">
      <c r="A243" s="1">
        <v>240</v>
      </c>
      <c r="B243" s="17">
        <v>103.942222595215</v>
      </c>
      <c r="C243" s="17">
        <v>21.857810974121101</v>
      </c>
      <c r="D243" s="17">
        <v>1.8416645526886</v>
      </c>
      <c r="E243" s="17">
        <v>1.11131572723389</v>
      </c>
      <c r="F243" s="17">
        <v>0.200642004609108</v>
      </c>
      <c r="G243" s="30">
        <v>5.7941325940191702E-3</v>
      </c>
      <c r="H243" s="30">
        <v>7.6908734627067999E-3</v>
      </c>
      <c r="I243" s="30">
        <v>6.2747025489807102</v>
      </c>
      <c r="J243" s="3">
        <v>26.6</v>
      </c>
      <c r="K243" s="23">
        <v>1001</v>
      </c>
      <c r="L243" s="3">
        <v>40</v>
      </c>
      <c r="M243" s="3">
        <v>4</v>
      </c>
      <c r="N243" s="3">
        <v>0.89</v>
      </c>
      <c r="O243" s="3">
        <v>144.5</v>
      </c>
      <c r="P243" s="3">
        <v>2.2999999999999998</v>
      </c>
      <c r="Q243" s="5">
        <v>0.5625</v>
      </c>
      <c r="R243" s="3">
        <v>29.081578950000001</v>
      </c>
      <c r="S243" s="16">
        <v>2.7509000000000001</v>
      </c>
      <c r="T243" s="16">
        <v>2.7239</v>
      </c>
      <c r="U243" s="16">
        <v>2.7256999999999998</v>
      </c>
      <c r="V243" s="16">
        <v>2.7252000000000001</v>
      </c>
      <c r="W243" s="6">
        <v>3.5000000000000003E-2</v>
      </c>
      <c r="X243" s="7">
        <v>2.0436999999999999</v>
      </c>
      <c r="Y243" s="7">
        <v>19.4695</v>
      </c>
      <c r="Z243" s="7">
        <v>4.1487999999999996</v>
      </c>
      <c r="AA243" s="7">
        <v>1.2762</v>
      </c>
      <c r="AB243" s="7">
        <v>0.70679999999999998</v>
      </c>
      <c r="AC243" s="7">
        <v>0.1169</v>
      </c>
      <c r="AD243" s="8">
        <v>0.5</v>
      </c>
      <c r="AE243" s="9">
        <v>40.317894736842106</v>
      </c>
      <c r="AF243" s="19">
        <v>1.4669684210526315</v>
      </c>
      <c r="AG243" s="19">
        <v>1.6298315789473685</v>
      </c>
      <c r="AH243" s="19">
        <v>0.97787894736842107</v>
      </c>
      <c r="AI243" s="19">
        <v>6.6789473684210524E-2</v>
      </c>
      <c r="AJ243" s="19">
        <v>4.4526315789473678E-2</v>
      </c>
      <c r="AK243" s="8">
        <v>6.8152631578947362</v>
      </c>
      <c r="AL243" s="31">
        <v>0</v>
      </c>
      <c r="AM243" s="34">
        <v>0.5</v>
      </c>
      <c r="AN243" s="34">
        <v>1</v>
      </c>
      <c r="AO243" s="35">
        <v>0.1</v>
      </c>
      <c r="AP243" s="6">
        <v>0</v>
      </c>
      <c r="AQ243" s="26">
        <v>0.5</v>
      </c>
      <c r="AR243" s="26">
        <v>1</v>
      </c>
      <c r="AS243" s="19">
        <v>0.1</v>
      </c>
      <c r="AT243" s="26">
        <v>5.20180320739746</v>
      </c>
      <c r="AU243" s="2">
        <v>2.5999999999999995E-2</v>
      </c>
      <c r="AV243" s="2">
        <v>0.17899999999999999</v>
      </c>
      <c r="AW243" s="2">
        <v>2.5999999999999999E-2</v>
      </c>
      <c r="AX243" s="2">
        <v>7.68</v>
      </c>
      <c r="AY243" s="2">
        <v>-3.15</v>
      </c>
      <c r="AZ243" s="2">
        <v>1E-3</v>
      </c>
      <c r="BA243" s="2">
        <v>5.0999999999999996</v>
      </c>
    </row>
    <row r="244" spans="1:53" x14ac:dyDescent="0.3">
      <c r="A244" s="1">
        <v>241</v>
      </c>
      <c r="B244" s="17">
        <v>97.103118896484403</v>
      </c>
      <c r="C244" s="17">
        <v>22.711797714233398</v>
      </c>
      <c r="D244" s="17">
        <v>2.17705249786377</v>
      </c>
      <c r="E244" s="17">
        <v>1.13761746883392</v>
      </c>
      <c r="F244" s="17">
        <v>0.15919327735900901</v>
      </c>
      <c r="G244" s="30">
        <v>4.9520961940288502E-2</v>
      </c>
      <c r="H244" s="30">
        <v>1.1368973180651699E-2</v>
      </c>
      <c r="I244" s="30">
        <v>5.5394592285156303</v>
      </c>
      <c r="J244" s="3">
        <v>28.3</v>
      </c>
      <c r="K244" s="23">
        <v>999</v>
      </c>
      <c r="L244" s="3">
        <v>0</v>
      </c>
      <c r="M244" s="3">
        <v>2.6</v>
      </c>
      <c r="N244" s="3">
        <v>0.84</v>
      </c>
      <c r="O244" s="3">
        <v>181.34</v>
      </c>
      <c r="P244" s="3">
        <v>2.5</v>
      </c>
      <c r="Q244" s="5">
        <v>0.375</v>
      </c>
      <c r="R244" s="3">
        <v>29.192105260000002</v>
      </c>
      <c r="S244" s="16">
        <v>2.7519999999999998</v>
      </c>
      <c r="T244" s="16">
        <v>2.73</v>
      </c>
      <c r="U244" s="16">
        <v>2.7320000000000002</v>
      </c>
      <c r="V244" s="16">
        <v>2.7315999999999998</v>
      </c>
      <c r="W244" s="6">
        <v>3.5000000000000003E-2</v>
      </c>
      <c r="X244" s="7">
        <v>0</v>
      </c>
      <c r="Y244" s="7">
        <v>5.2279999999999998</v>
      </c>
      <c r="Z244" s="7">
        <v>3.0152000000000001</v>
      </c>
      <c r="AA244" s="7">
        <v>0.6855</v>
      </c>
      <c r="AB244" s="7">
        <v>0.52180000000000004</v>
      </c>
      <c r="AC244" s="7">
        <v>8.3799999999999999E-2</v>
      </c>
      <c r="AD244" s="8">
        <v>0.5</v>
      </c>
      <c r="AE244" s="9">
        <v>39.950526315789475</v>
      </c>
      <c r="AF244" s="19">
        <v>1.5283578947368421</v>
      </c>
      <c r="AG244" s="19">
        <v>1.6980421052631578</v>
      </c>
      <c r="AH244" s="19">
        <v>1.0188052631578948</v>
      </c>
      <c r="AI244" s="19">
        <v>7.1052631578947367E-2</v>
      </c>
      <c r="AJ244" s="19">
        <v>4.7368421052631574E-2</v>
      </c>
      <c r="AK244" s="8">
        <v>6.8036842105263151</v>
      </c>
      <c r="AL244" s="31">
        <v>0</v>
      </c>
      <c r="AM244" s="34">
        <v>0.5</v>
      </c>
      <c r="AN244" s="34">
        <v>1</v>
      </c>
      <c r="AO244" s="35">
        <v>0.1</v>
      </c>
      <c r="AP244" s="6">
        <v>0</v>
      </c>
      <c r="AQ244" s="26">
        <v>0.5</v>
      </c>
      <c r="AR244" s="26">
        <v>0.95722353458405007</v>
      </c>
      <c r="AS244" s="19">
        <v>0.1</v>
      </c>
      <c r="AT244" s="26">
        <v>5</v>
      </c>
      <c r="AU244" s="2">
        <v>2.5999999999999995E-2</v>
      </c>
      <c r="AV244" s="2">
        <v>0.17899999999999999</v>
      </c>
      <c r="AW244" s="2">
        <v>2.5999999999999999E-2</v>
      </c>
      <c r="AX244" s="2">
        <v>7.68</v>
      </c>
      <c r="AY244" s="2">
        <v>-3.15</v>
      </c>
      <c r="AZ244" s="2">
        <v>1E-3</v>
      </c>
      <c r="BA244" s="2">
        <v>5.0999999999999996</v>
      </c>
    </row>
    <row r="245" spans="1:53" x14ac:dyDescent="0.3">
      <c r="A245" s="1">
        <v>242</v>
      </c>
      <c r="B245" s="17">
        <v>98.751495361328097</v>
      </c>
      <c r="C245" s="17">
        <v>22.659387588501001</v>
      </c>
      <c r="D245" s="17">
        <v>2.2311320304870601</v>
      </c>
      <c r="E245" s="17">
        <v>1.15917468070984</v>
      </c>
      <c r="F245" s="17">
        <v>0.14970694482326499</v>
      </c>
      <c r="G245" s="30">
        <v>2.11606584489346E-2</v>
      </c>
      <c r="H245" s="30">
        <v>8.8867563754320093E-3</v>
      </c>
      <c r="I245" s="30">
        <v>5.13299655914307</v>
      </c>
      <c r="J245" s="3">
        <v>28</v>
      </c>
      <c r="K245" s="23">
        <v>996.5</v>
      </c>
      <c r="L245" s="3">
        <v>1.3</v>
      </c>
      <c r="M245" s="3">
        <v>2</v>
      </c>
      <c r="N245" s="3">
        <v>0.87</v>
      </c>
      <c r="O245" s="3">
        <v>130.97</v>
      </c>
      <c r="P245" s="3">
        <v>1.9</v>
      </c>
      <c r="Q245" s="5">
        <v>0.375</v>
      </c>
      <c r="R245" s="3">
        <v>29.30263158</v>
      </c>
      <c r="S245" s="16">
        <v>2.7633999999999999</v>
      </c>
      <c r="T245" s="16">
        <v>2.7452000000000001</v>
      </c>
      <c r="U245" s="16">
        <v>2.7469000000000001</v>
      </c>
      <c r="V245" s="16">
        <v>2.7464</v>
      </c>
      <c r="W245" s="6">
        <v>3.5000000000000003E-2</v>
      </c>
      <c r="X245" s="7">
        <v>3.4700000000000002E-2</v>
      </c>
      <c r="Y245" s="7">
        <v>20.7742</v>
      </c>
      <c r="Z245" s="7">
        <v>3.9447000000000001</v>
      </c>
      <c r="AA245" s="7">
        <v>1.1112</v>
      </c>
      <c r="AB245" s="7">
        <v>0.94379999999999997</v>
      </c>
      <c r="AC245" s="7">
        <v>0.1032</v>
      </c>
      <c r="AD245" s="8">
        <v>0.5</v>
      </c>
      <c r="AE245" s="9">
        <v>39.583157894736836</v>
      </c>
      <c r="AF245" s="19">
        <v>1.5897473684210526</v>
      </c>
      <c r="AG245" s="19">
        <v>1.7662526315789475</v>
      </c>
      <c r="AH245" s="19">
        <v>1.0597315789473685</v>
      </c>
      <c r="AI245" s="19">
        <v>7.5315789473684211E-2</v>
      </c>
      <c r="AJ245" s="19">
        <v>5.0210526315789469E-2</v>
      </c>
      <c r="AK245" s="8">
        <v>6.7921052631578949</v>
      </c>
      <c r="AL245" s="31">
        <v>0</v>
      </c>
      <c r="AM245" s="34">
        <v>0.5</v>
      </c>
      <c r="AN245" s="34">
        <v>1</v>
      </c>
      <c r="AO245" s="35">
        <v>0.1</v>
      </c>
      <c r="AP245" s="6">
        <v>0</v>
      </c>
      <c r="AQ245" s="26">
        <v>0.5</v>
      </c>
      <c r="AR245" s="26">
        <v>0.8834530115127599</v>
      </c>
      <c r="AS245" s="19">
        <v>0.1</v>
      </c>
      <c r="AT245" s="26">
        <v>5.44327640533447</v>
      </c>
      <c r="AU245" s="2">
        <v>2.5999999999999995E-2</v>
      </c>
      <c r="AV245" s="2">
        <v>0.17899999999999999</v>
      </c>
      <c r="AW245" s="2">
        <v>2.5999999999999999E-2</v>
      </c>
      <c r="AX245" s="2">
        <v>7.68</v>
      </c>
      <c r="AY245" s="2">
        <v>-3.15</v>
      </c>
      <c r="AZ245" s="2">
        <v>1E-3</v>
      </c>
      <c r="BA245" s="2">
        <v>5.0999999999999996</v>
      </c>
    </row>
    <row r="246" spans="1:53" x14ac:dyDescent="0.3">
      <c r="A246" s="1">
        <v>243</v>
      </c>
      <c r="B246" s="17">
        <v>96.429100036621094</v>
      </c>
      <c r="C246" s="17">
        <v>23.099370956420898</v>
      </c>
      <c r="D246" s="17">
        <v>2.3689913749694802</v>
      </c>
      <c r="E246" s="17">
        <v>1.1694749593734699</v>
      </c>
      <c r="F246" s="17">
        <v>0.130387082695961</v>
      </c>
      <c r="G246" s="30">
        <v>1.3215716928243601E-2</v>
      </c>
      <c r="H246" s="30">
        <v>8.3009339869022404E-3</v>
      </c>
      <c r="I246" s="30">
        <v>4.5314788818359402</v>
      </c>
      <c r="J246" s="3">
        <v>28.4</v>
      </c>
      <c r="K246" s="23">
        <v>996.4</v>
      </c>
      <c r="L246" s="3">
        <v>32.9</v>
      </c>
      <c r="M246" s="3">
        <v>4.0999999999999996</v>
      </c>
      <c r="N246" s="3">
        <v>0.86</v>
      </c>
      <c r="O246" s="3">
        <v>173.99</v>
      </c>
      <c r="P246" s="3">
        <v>1.2</v>
      </c>
      <c r="Q246" s="5">
        <v>0.375</v>
      </c>
      <c r="R246" s="3">
        <v>29.413157890000001</v>
      </c>
      <c r="S246" s="16">
        <v>2.7959999999999998</v>
      </c>
      <c r="T246" s="16">
        <v>2.7732000000000001</v>
      </c>
      <c r="U246" s="16">
        <v>2.7749000000000001</v>
      </c>
      <c r="V246" s="16">
        <v>2.7743000000000002</v>
      </c>
      <c r="W246" s="6">
        <v>3.5000000000000003E-2</v>
      </c>
      <c r="X246" s="7">
        <v>1.6728000000000001</v>
      </c>
      <c r="Y246" s="7">
        <v>19.431999999999999</v>
      </c>
      <c r="Z246" s="7">
        <v>3.6724999999999999</v>
      </c>
      <c r="AA246" s="7">
        <v>1.2353000000000001</v>
      </c>
      <c r="AB246" s="7">
        <v>0.67400000000000004</v>
      </c>
      <c r="AC246" s="7">
        <v>0.10979999999999999</v>
      </c>
      <c r="AD246" s="8">
        <v>0.5</v>
      </c>
      <c r="AE246" s="9">
        <v>39.215789473684211</v>
      </c>
      <c r="AF246" s="19">
        <v>1.651136842105263</v>
      </c>
      <c r="AG246" s="19">
        <v>1.8344631578947368</v>
      </c>
      <c r="AH246" s="19">
        <v>1.1006578947368422</v>
      </c>
      <c r="AI246" s="19">
        <v>7.9578947368421069E-2</v>
      </c>
      <c r="AJ246" s="19">
        <v>5.3052631578947365E-2</v>
      </c>
      <c r="AK246" s="8">
        <v>6.7805263157894737</v>
      </c>
      <c r="AL246" s="31">
        <v>0</v>
      </c>
      <c r="AM246" s="34">
        <v>0.5</v>
      </c>
      <c r="AN246" s="34">
        <v>1</v>
      </c>
      <c r="AO246" s="35">
        <v>0.1</v>
      </c>
      <c r="AP246" s="6">
        <v>0</v>
      </c>
      <c r="AQ246" s="26">
        <v>0.5</v>
      </c>
      <c r="AR246" s="26">
        <v>0.82331478595733998</v>
      </c>
      <c r="AS246" s="19">
        <v>0.1</v>
      </c>
      <c r="AT246" s="26">
        <v>5</v>
      </c>
      <c r="AU246" s="2">
        <v>2.5999999999999995E-2</v>
      </c>
      <c r="AV246" s="2">
        <v>0.17899999999999999</v>
      </c>
      <c r="AW246" s="2">
        <v>2.5999999999999999E-2</v>
      </c>
      <c r="AX246" s="2">
        <v>7.68</v>
      </c>
      <c r="AY246" s="2">
        <v>-3.15</v>
      </c>
      <c r="AZ246" s="2">
        <v>1E-3</v>
      </c>
      <c r="BA246" s="2">
        <v>5.0999999999999996</v>
      </c>
    </row>
    <row r="247" spans="1:53" x14ac:dyDescent="0.3">
      <c r="A247" s="1">
        <v>244</v>
      </c>
      <c r="B247" s="17">
        <v>84.386924743652301</v>
      </c>
      <c r="C247" s="17">
        <v>23.910753250122099</v>
      </c>
      <c r="D247" s="17">
        <v>2.3263907432556201</v>
      </c>
      <c r="E247" s="17">
        <v>1.0861691236496001</v>
      </c>
      <c r="F247" s="17">
        <v>0.14799000322818801</v>
      </c>
      <c r="G247" s="30">
        <v>6.5065868198871599E-2</v>
      </c>
      <c r="H247" s="30">
        <v>1.3224893249571301E-2</v>
      </c>
      <c r="I247" s="30">
        <v>5.0148868560790998</v>
      </c>
      <c r="J247" s="3">
        <v>26.4</v>
      </c>
      <c r="K247" s="23">
        <v>996.6</v>
      </c>
      <c r="L247" s="3">
        <v>36.6</v>
      </c>
      <c r="M247" s="3">
        <v>2</v>
      </c>
      <c r="N247" s="3">
        <v>0.96</v>
      </c>
      <c r="O247" s="3">
        <v>29.79</v>
      </c>
      <c r="P247" s="3">
        <v>2</v>
      </c>
      <c r="Q247" s="5">
        <v>0.375</v>
      </c>
      <c r="R247" s="3">
        <v>29.523684209999999</v>
      </c>
      <c r="S247" s="16">
        <v>2.7336999999999998</v>
      </c>
      <c r="T247" s="16">
        <v>2.6972</v>
      </c>
      <c r="U247" s="16">
        <v>2.6989999999999998</v>
      </c>
      <c r="V247" s="16">
        <v>2.6983999999999999</v>
      </c>
      <c r="W247" s="6">
        <v>3.5000000000000003E-2</v>
      </c>
      <c r="X247" s="7">
        <v>1.8706</v>
      </c>
      <c r="Y247" s="7">
        <v>6.9151999999999996</v>
      </c>
      <c r="Z247" s="7">
        <v>2.4039000000000001</v>
      </c>
      <c r="AA247" s="7">
        <v>0.71960000000000002</v>
      </c>
      <c r="AB247" s="7">
        <v>0.44979999999999998</v>
      </c>
      <c r="AC247" s="7">
        <v>7.9299999999999995E-2</v>
      </c>
      <c r="AD247" s="8">
        <v>0.5</v>
      </c>
      <c r="AE247" s="9">
        <v>38.848421052631572</v>
      </c>
      <c r="AF247" s="19">
        <v>1.7125263157894737</v>
      </c>
      <c r="AG247" s="19">
        <v>1.9026736842105263</v>
      </c>
      <c r="AH247" s="19">
        <v>1.1415842105263159</v>
      </c>
      <c r="AI247" s="19">
        <v>8.3842105263157898E-2</v>
      </c>
      <c r="AJ247" s="19">
        <v>5.5894736842105261E-2</v>
      </c>
      <c r="AK247" s="8">
        <v>6.7689473684210526</v>
      </c>
      <c r="AL247" s="31">
        <v>0</v>
      </c>
      <c r="AM247" s="34">
        <v>0.5</v>
      </c>
      <c r="AN247" s="34">
        <v>1</v>
      </c>
      <c r="AO247" s="35">
        <v>0.1</v>
      </c>
      <c r="AP247" s="6">
        <v>0</v>
      </c>
      <c r="AQ247" s="26">
        <v>0.5</v>
      </c>
      <c r="AR247" s="26">
        <v>0.6218396425247199</v>
      </c>
      <c r="AS247" s="19">
        <v>0.1</v>
      </c>
      <c r="AT247" s="26">
        <v>5</v>
      </c>
      <c r="AU247" s="2">
        <v>2.5999999999999995E-2</v>
      </c>
      <c r="AV247" s="2">
        <v>0.17899999999999999</v>
      </c>
      <c r="AW247" s="2">
        <v>2.5999999999999999E-2</v>
      </c>
      <c r="AX247" s="2">
        <v>7.68</v>
      </c>
      <c r="AY247" s="2">
        <v>-3.15</v>
      </c>
      <c r="AZ247" s="2">
        <v>1E-3</v>
      </c>
      <c r="BA247" s="2">
        <v>5.0999999999999996</v>
      </c>
    </row>
    <row r="248" spans="1:53" x14ac:dyDescent="0.3">
      <c r="A248" s="1">
        <v>245</v>
      </c>
      <c r="B248" s="17">
        <v>79.764846801757798</v>
      </c>
      <c r="C248" s="17">
        <v>23.607965469360401</v>
      </c>
      <c r="D248" s="17">
        <v>2.1341707706451398</v>
      </c>
      <c r="E248" s="17">
        <v>1.03159940242767</v>
      </c>
      <c r="F248" s="17">
        <v>0.16348306834697701</v>
      </c>
      <c r="G248" s="30">
        <v>5.6870102882385302E-2</v>
      </c>
      <c r="H248" s="30">
        <v>1.14250909537077E-2</v>
      </c>
      <c r="I248" s="30">
        <v>5.5289859771728498</v>
      </c>
      <c r="J248" s="3">
        <v>27.4</v>
      </c>
      <c r="K248" s="23">
        <v>998</v>
      </c>
      <c r="L248" s="3">
        <v>0.6</v>
      </c>
      <c r="M248" s="3">
        <v>2.6</v>
      </c>
      <c r="N248" s="3">
        <v>0.9</v>
      </c>
      <c r="O248" s="3">
        <v>139.09</v>
      </c>
      <c r="P248" s="3">
        <v>3.9</v>
      </c>
      <c r="Q248" s="5">
        <v>0.3125</v>
      </c>
      <c r="R248" s="3">
        <v>29.634210530000001</v>
      </c>
      <c r="S248" s="16">
        <v>2.6831</v>
      </c>
      <c r="T248" s="16">
        <v>2.6541999999999999</v>
      </c>
      <c r="U248" s="16">
        <v>2.6564999999999999</v>
      </c>
      <c r="V248" s="16">
        <v>2.6562000000000001</v>
      </c>
      <c r="W248" s="6">
        <v>3.5000000000000003E-2</v>
      </c>
      <c r="X248" s="7">
        <v>1.3899999999999999E-2</v>
      </c>
      <c r="Y248" s="7">
        <v>7.2619999999999996</v>
      </c>
      <c r="Z248" s="7">
        <v>2.5425</v>
      </c>
      <c r="AA248" s="7">
        <v>0.60399999999999998</v>
      </c>
      <c r="AB248" s="7">
        <v>0.4405</v>
      </c>
      <c r="AC248" s="7">
        <v>7.0800000000000002E-2</v>
      </c>
      <c r="AD248" s="8">
        <v>0.5</v>
      </c>
      <c r="AE248" s="9">
        <v>38.481052631578947</v>
      </c>
      <c r="AF248" s="19">
        <v>1.7739157894736841</v>
      </c>
      <c r="AG248" s="19">
        <v>1.9708842105263158</v>
      </c>
      <c r="AH248" s="19">
        <v>1.1825105263157893</v>
      </c>
      <c r="AI248" s="19">
        <v>8.8105263157894728E-2</v>
      </c>
      <c r="AJ248" s="19">
        <v>5.8736842105263157E-2</v>
      </c>
      <c r="AK248" s="8">
        <v>6.7573684210526315</v>
      </c>
      <c r="AL248" s="31">
        <v>0</v>
      </c>
      <c r="AM248" s="34">
        <v>0.5</v>
      </c>
      <c r="AN248" s="34">
        <v>1</v>
      </c>
      <c r="AO248" s="35">
        <v>0.1</v>
      </c>
      <c r="AP248" s="6">
        <v>0</v>
      </c>
      <c r="AQ248" s="26">
        <v>0.5</v>
      </c>
      <c r="AR248" s="26">
        <v>0.51685583591461004</v>
      </c>
      <c r="AS248" s="19">
        <v>0.1</v>
      </c>
      <c r="AT248" s="26">
        <v>5</v>
      </c>
      <c r="AU248" s="2">
        <v>2.5999999999999995E-2</v>
      </c>
      <c r="AV248" s="2">
        <v>0.17899999999999999</v>
      </c>
      <c r="AW248" s="2">
        <v>2.5999999999999999E-2</v>
      </c>
      <c r="AX248" s="2">
        <v>7.68</v>
      </c>
      <c r="AY248" s="2">
        <v>-3.15</v>
      </c>
      <c r="AZ248" s="2">
        <v>1E-3</v>
      </c>
      <c r="BA248" s="2">
        <v>5.0999999999999996</v>
      </c>
    </row>
    <row r="249" spans="1:53" x14ac:dyDescent="0.3">
      <c r="A249" s="1">
        <v>246</v>
      </c>
      <c r="B249" s="17">
        <v>83.774421691894503</v>
      </c>
      <c r="C249" s="17">
        <v>22.261497497558601</v>
      </c>
      <c r="D249" s="17">
        <v>2.09822797775269</v>
      </c>
      <c r="E249" s="17">
        <v>1.0560290813446001</v>
      </c>
      <c r="F249" s="17">
        <v>0.163016647100449</v>
      </c>
      <c r="G249" s="30">
        <v>2.18893811106682E-2</v>
      </c>
      <c r="H249" s="30">
        <v>8.6304564028978296E-3</v>
      </c>
      <c r="I249" s="30">
        <v>5.6845035552978498</v>
      </c>
      <c r="J249" s="3">
        <v>26.2</v>
      </c>
      <c r="K249" s="23">
        <v>1001.4</v>
      </c>
      <c r="L249" s="3">
        <v>11.7</v>
      </c>
      <c r="M249" s="3">
        <v>2.6</v>
      </c>
      <c r="N249" s="3">
        <v>0.94</v>
      </c>
      <c r="O249" s="3">
        <v>69.849999999999994</v>
      </c>
      <c r="P249" s="3">
        <v>3.5</v>
      </c>
      <c r="Q249" s="5">
        <v>0.375</v>
      </c>
      <c r="R249" s="3">
        <v>29.744736840000002</v>
      </c>
      <c r="S249" s="16">
        <v>2.7319</v>
      </c>
      <c r="T249" s="16">
        <v>2.7107999999999999</v>
      </c>
      <c r="U249" s="16">
        <v>2.7134</v>
      </c>
      <c r="V249" s="16">
        <v>2.7132000000000001</v>
      </c>
      <c r="W249" s="6">
        <v>3.5000000000000003E-2</v>
      </c>
      <c r="X249" s="7">
        <v>0.51690000000000003</v>
      </c>
      <c r="Y249" s="7">
        <v>21.737300000000001</v>
      </c>
      <c r="Z249" s="7">
        <v>2.6475</v>
      </c>
      <c r="AA249" s="7">
        <v>1.1213</v>
      </c>
      <c r="AB249" s="7">
        <v>0.90669999999999995</v>
      </c>
      <c r="AC249" s="7">
        <v>8.7300000000000003E-2</v>
      </c>
      <c r="AD249" s="8">
        <v>0.5</v>
      </c>
      <c r="AE249" s="9">
        <v>38.113684210526316</v>
      </c>
      <c r="AF249" s="19">
        <v>1.8353052631578946</v>
      </c>
      <c r="AG249" s="19">
        <v>2.0390947368421051</v>
      </c>
      <c r="AH249" s="19">
        <v>1.2234368421052633</v>
      </c>
      <c r="AI249" s="19">
        <v>9.2368421052631558E-2</v>
      </c>
      <c r="AJ249" s="19">
        <v>6.1578947368421053E-2</v>
      </c>
      <c r="AK249" s="8">
        <v>6.7457894736842103</v>
      </c>
      <c r="AL249" s="31">
        <v>0</v>
      </c>
      <c r="AM249" s="34">
        <v>0.5</v>
      </c>
      <c r="AN249" s="34">
        <v>1</v>
      </c>
      <c r="AO249" s="35">
        <v>0.1</v>
      </c>
      <c r="AP249" s="6">
        <v>0</v>
      </c>
      <c r="AQ249" s="26">
        <v>0.5</v>
      </c>
      <c r="AR249" s="26">
        <v>0.42668420076370195</v>
      </c>
      <c r="AS249" s="19">
        <v>0.1</v>
      </c>
      <c r="AT249" s="26">
        <v>5</v>
      </c>
      <c r="AU249" s="2">
        <v>2.5999999999999995E-2</v>
      </c>
      <c r="AV249" s="2">
        <v>0.17899999999999999</v>
      </c>
      <c r="AW249" s="2">
        <v>2.5999999999999999E-2</v>
      </c>
      <c r="AX249" s="2">
        <v>7.68</v>
      </c>
      <c r="AY249" s="2">
        <v>-3.15</v>
      </c>
      <c r="AZ249" s="2">
        <v>1E-3</v>
      </c>
      <c r="BA249" s="2">
        <v>5.0999999999999996</v>
      </c>
    </row>
    <row r="250" spans="1:53" x14ac:dyDescent="0.3">
      <c r="A250" s="1">
        <v>247</v>
      </c>
      <c r="B250" s="17">
        <v>84.264739990234403</v>
      </c>
      <c r="C250" s="17">
        <v>22.039594650268601</v>
      </c>
      <c r="D250" s="17">
        <v>1.99680292606354</v>
      </c>
      <c r="E250" s="17">
        <v>1.0608171224594101</v>
      </c>
      <c r="F250" s="17">
        <v>0.17979529500007599</v>
      </c>
      <c r="G250" s="30">
        <v>1.18980556726456E-2</v>
      </c>
      <c r="H250" s="30">
        <v>8.1141041591763496E-3</v>
      </c>
      <c r="I250" s="30">
        <v>5.9954600334167498</v>
      </c>
      <c r="J250" s="3">
        <v>29</v>
      </c>
      <c r="K250" s="23">
        <v>1002.6</v>
      </c>
      <c r="L250" s="3">
        <v>0</v>
      </c>
      <c r="M250" s="3">
        <v>2.6</v>
      </c>
      <c r="N250" s="3">
        <v>0.85</v>
      </c>
      <c r="O250" s="3">
        <v>254.65</v>
      </c>
      <c r="P250" s="3">
        <v>2.5</v>
      </c>
      <c r="Q250" s="5">
        <v>0.3125</v>
      </c>
      <c r="R250" s="3">
        <v>29.85526316</v>
      </c>
      <c r="S250" s="16">
        <v>2.7526999999999999</v>
      </c>
      <c r="T250" s="16">
        <v>2.726</v>
      </c>
      <c r="U250" s="16">
        <v>2.7280000000000002</v>
      </c>
      <c r="V250" s="16">
        <v>2.7275</v>
      </c>
      <c r="W250" s="6">
        <v>3.5000000000000003E-2</v>
      </c>
      <c r="X250" s="7">
        <v>0</v>
      </c>
      <c r="Y250" s="7">
        <v>12.860900000000001</v>
      </c>
      <c r="Z250" s="7">
        <v>2.2978999999999998</v>
      </c>
      <c r="AA250" s="7">
        <v>0.89100000000000001</v>
      </c>
      <c r="AB250" s="7">
        <v>0.70440000000000003</v>
      </c>
      <c r="AC250" s="7">
        <v>7.0900000000000005E-2</v>
      </c>
      <c r="AD250" s="8">
        <v>0.5</v>
      </c>
      <c r="AE250" s="9">
        <v>37.746315789473677</v>
      </c>
      <c r="AF250" s="19">
        <v>1.8966947368421052</v>
      </c>
      <c r="AG250" s="19">
        <v>2.1073052631578948</v>
      </c>
      <c r="AH250" s="19">
        <v>1.2643631578947367</v>
      </c>
      <c r="AI250" s="19">
        <v>9.6631578947368429E-2</v>
      </c>
      <c r="AJ250" s="19">
        <v>6.4421052631578934E-2</v>
      </c>
      <c r="AK250" s="8">
        <v>6.7342105263157892</v>
      </c>
      <c r="AL250" s="31">
        <v>0</v>
      </c>
      <c r="AM250" s="34">
        <v>0.5</v>
      </c>
      <c r="AN250" s="34">
        <v>1</v>
      </c>
      <c r="AO250" s="35">
        <v>0.1</v>
      </c>
      <c r="AP250" s="6">
        <v>0</v>
      </c>
      <c r="AQ250" s="26">
        <v>0.5</v>
      </c>
      <c r="AR250" s="26">
        <v>0.43652027845382702</v>
      </c>
      <c r="AS250" s="19">
        <v>0.1</v>
      </c>
      <c r="AT250" s="26">
        <v>5.3095111846923801</v>
      </c>
      <c r="AU250" s="2">
        <v>2.5999999999999995E-2</v>
      </c>
      <c r="AV250" s="2">
        <v>0.17899999999999999</v>
      </c>
      <c r="AW250" s="2">
        <v>2.5999999999999999E-2</v>
      </c>
      <c r="AX250" s="2">
        <v>7.68</v>
      </c>
      <c r="AY250" s="2">
        <v>-3.15</v>
      </c>
      <c r="AZ250" s="2">
        <v>1E-3</v>
      </c>
      <c r="BA250" s="2">
        <v>5.0999999999999996</v>
      </c>
    </row>
    <row r="251" spans="1:53" x14ac:dyDescent="0.3">
      <c r="A251" s="1">
        <v>248</v>
      </c>
      <c r="B251" s="17">
        <v>87.283309936523395</v>
      </c>
      <c r="C251" s="17">
        <v>22.4706840515137</v>
      </c>
      <c r="D251" s="17">
        <v>2.0002031326293901</v>
      </c>
      <c r="E251" s="17">
        <v>1.09955489635468</v>
      </c>
      <c r="F251" s="17">
        <v>0.183823257684708</v>
      </c>
      <c r="G251" s="30">
        <v>6.7807217128574796E-3</v>
      </c>
      <c r="H251" s="30">
        <v>7.8670950606465305E-3</v>
      </c>
      <c r="I251" s="30">
        <v>6.0024209022521999</v>
      </c>
      <c r="J251" s="3">
        <v>30.1</v>
      </c>
      <c r="K251" s="23">
        <v>1004.6</v>
      </c>
      <c r="L251" s="3">
        <v>0</v>
      </c>
      <c r="M251" s="3">
        <v>3.6</v>
      </c>
      <c r="N251" s="3">
        <v>0.8</v>
      </c>
      <c r="O251" s="3">
        <v>269.01</v>
      </c>
      <c r="P251" s="3">
        <v>2.1</v>
      </c>
      <c r="Q251" s="5">
        <v>0.4375</v>
      </c>
      <c r="R251" s="3">
        <v>29.965789470000001</v>
      </c>
      <c r="S251" s="16">
        <v>2.7618999999999998</v>
      </c>
      <c r="T251" s="16">
        <v>2.7363</v>
      </c>
      <c r="U251" s="16">
        <v>2.7387999999999999</v>
      </c>
      <c r="V251" s="16">
        <v>2.7383000000000002</v>
      </c>
      <c r="W251" s="6">
        <v>3.5000000000000003E-2</v>
      </c>
      <c r="X251" s="7">
        <v>0</v>
      </c>
      <c r="Y251" s="7">
        <v>9.9687000000000001</v>
      </c>
      <c r="Z251" s="7">
        <v>2.1974</v>
      </c>
      <c r="AA251" s="7">
        <v>0.64419999999999999</v>
      </c>
      <c r="AB251" s="7">
        <v>0.48080000000000001</v>
      </c>
      <c r="AC251" s="7">
        <v>5.67E-2</v>
      </c>
      <c r="AD251" s="8">
        <v>0.5</v>
      </c>
      <c r="AE251" s="9">
        <v>37.378947368421052</v>
      </c>
      <c r="AF251" s="19">
        <v>1.9580842105263156</v>
      </c>
      <c r="AG251" s="19">
        <v>2.1755157894736841</v>
      </c>
      <c r="AH251" s="19">
        <v>1.3052894736842104</v>
      </c>
      <c r="AI251" s="19">
        <v>0.10089473684210529</v>
      </c>
      <c r="AJ251" s="19">
        <v>6.726315789473683E-2</v>
      </c>
      <c r="AK251" s="8">
        <v>6.7226315789473681</v>
      </c>
      <c r="AL251" s="31">
        <v>0</v>
      </c>
      <c r="AM251" s="34">
        <v>0.5</v>
      </c>
      <c r="AN251" s="34">
        <v>1</v>
      </c>
      <c r="AO251" s="35">
        <v>0.1</v>
      </c>
      <c r="AP251" s="6">
        <v>0</v>
      </c>
      <c r="AQ251" s="26">
        <v>0.5</v>
      </c>
      <c r="AR251" s="26">
        <v>0.5058902502059901</v>
      </c>
      <c r="AS251" s="19">
        <v>9.8643384873866993E-2</v>
      </c>
      <c r="AT251" s="26">
        <v>6.47326612472534</v>
      </c>
      <c r="AU251" s="2">
        <v>2.5999999999999995E-2</v>
      </c>
      <c r="AV251" s="2">
        <v>0.17899999999999999</v>
      </c>
      <c r="AW251" s="2">
        <v>2.5999999999999999E-2</v>
      </c>
      <c r="AX251" s="2">
        <v>7.68</v>
      </c>
      <c r="AY251" s="2">
        <v>-3.15</v>
      </c>
      <c r="AZ251" s="2">
        <v>1E-3</v>
      </c>
      <c r="BA251" s="2">
        <v>5.0999999999999996</v>
      </c>
    </row>
    <row r="252" spans="1:53" x14ac:dyDescent="0.3">
      <c r="A252" s="1">
        <v>249</v>
      </c>
      <c r="B252" s="17">
        <v>89.694259643554702</v>
      </c>
      <c r="C252" s="17">
        <v>22.920818328857401</v>
      </c>
      <c r="D252" s="17">
        <v>1.9861549139022801</v>
      </c>
      <c r="E252" s="17">
        <v>1.1300984621048</v>
      </c>
      <c r="F252" s="17">
        <v>0.19132888317108199</v>
      </c>
      <c r="G252" s="30">
        <v>4.9317767843604097E-3</v>
      </c>
      <c r="H252" s="30">
        <v>7.6095615513622804E-3</v>
      </c>
      <c r="I252" s="30">
        <v>6.0877718925476101</v>
      </c>
      <c r="J252" s="3">
        <v>29.9</v>
      </c>
      <c r="K252" s="23">
        <v>1006.3</v>
      </c>
      <c r="L252" s="3">
        <v>0</v>
      </c>
      <c r="M252" s="3">
        <v>6.2</v>
      </c>
      <c r="N252" s="3">
        <v>0.73</v>
      </c>
      <c r="O252" s="3">
        <v>303.24</v>
      </c>
      <c r="P252" s="3">
        <v>4.2</v>
      </c>
      <c r="Q252" s="5">
        <v>0.375</v>
      </c>
      <c r="R252" s="3">
        <v>30.076315789999999</v>
      </c>
      <c r="S252" s="16">
        <v>2.7557999999999998</v>
      </c>
      <c r="T252" s="16">
        <v>2.7269999999999999</v>
      </c>
      <c r="U252" s="16">
        <v>2.7305000000000001</v>
      </c>
      <c r="V252" s="16">
        <v>2.7307000000000001</v>
      </c>
      <c r="W252" s="6">
        <v>3.5000000000000003E-2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8">
        <v>0.5</v>
      </c>
      <c r="AE252" s="9">
        <v>37.01157894736842</v>
      </c>
      <c r="AF252" s="19">
        <v>2.0194736842105261</v>
      </c>
      <c r="AG252" s="19">
        <v>2.2437263157894738</v>
      </c>
      <c r="AH252" s="19">
        <v>1.3462157894736841</v>
      </c>
      <c r="AI252" s="19">
        <v>0.10515789473684212</v>
      </c>
      <c r="AJ252" s="19">
        <v>7.0105263157894726E-2</v>
      </c>
      <c r="AK252" s="8">
        <v>6.7110526315789469</v>
      </c>
      <c r="AL252" s="31">
        <v>0</v>
      </c>
      <c r="AM252" s="34">
        <v>0.5</v>
      </c>
      <c r="AN252" s="34">
        <v>1</v>
      </c>
      <c r="AO252" s="35">
        <v>0.1</v>
      </c>
      <c r="AP252" s="6">
        <v>0</v>
      </c>
      <c r="AQ252" s="26">
        <v>0.5</v>
      </c>
      <c r="AR252" s="26">
        <v>0.67404234409332009</v>
      </c>
      <c r="AS252" s="19">
        <v>5.5112980306148501E-2</v>
      </c>
      <c r="AT252" s="26">
        <v>7.80855512619019</v>
      </c>
      <c r="AU252" s="2">
        <v>2.5999999999999995E-2</v>
      </c>
      <c r="AV252" s="2">
        <v>0.17899999999999999</v>
      </c>
      <c r="AW252" s="2">
        <v>2.5999999999999999E-2</v>
      </c>
      <c r="AX252" s="2">
        <v>7.68</v>
      </c>
      <c r="AY252" s="2">
        <v>-3.15</v>
      </c>
      <c r="AZ252" s="2">
        <v>1E-3</v>
      </c>
      <c r="BA252" s="2">
        <v>5.0999999999999996</v>
      </c>
    </row>
    <row r="253" spans="1:53" x14ac:dyDescent="0.3">
      <c r="A253" s="1">
        <v>250</v>
      </c>
      <c r="B253" s="17">
        <v>91.395851135253906</v>
      </c>
      <c r="C253" s="17">
        <v>22.246667861938501</v>
      </c>
      <c r="D253" s="17">
        <v>1.9318056106567401</v>
      </c>
      <c r="E253" s="17">
        <v>1.1525970697403001</v>
      </c>
      <c r="F253" s="17">
        <v>0.210713431239128</v>
      </c>
      <c r="G253" s="30">
        <v>4.3167727999389198E-3</v>
      </c>
      <c r="H253" s="30">
        <v>7.4995663017034496E-3</v>
      </c>
      <c r="I253" s="30">
        <v>6.5334329605102504</v>
      </c>
      <c r="J253" s="3">
        <v>28.9</v>
      </c>
      <c r="K253" s="23">
        <v>1005.1</v>
      </c>
      <c r="L253" s="3">
        <v>0</v>
      </c>
      <c r="M253" s="3">
        <v>5.4</v>
      </c>
      <c r="N253" s="3">
        <v>0.77</v>
      </c>
      <c r="O253" s="3">
        <v>176.56</v>
      </c>
      <c r="P253" s="3">
        <v>6.8</v>
      </c>
      <c r="Q253" s="5">
        <v>0.375</v>
      </c>
      <c r="R253" s="3">
        <v>30.186842110000001</v>
      </c>
      <c r="S253" s="16">
        <v>2.7606000000000002</v>
      </c>
      <c r="T253" s="16">
        <v>2.7214999999999998</v>
      </c>
      <c r="U253" s="16">
        <v>2.7277</v>
      </c>
      <c r="V253" s="16">
        <v>2.7298</v>
      </c>
      <c r="W253" s="6">
        <v>3.5000000000000003E-2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8">
        <v>0.5</v>
      </c>
      <c r="AE253" s="9">
        <v>36.644210526315788</v>
      </c>
      <c r="AF253" s="19">
        <v>2.0808631578947367</v>
      </c>
      <c r="AG253" s="19">
        <v>2.3119368421052631</v>
      </c>
      <c r="AH253" s="19">
        <v>1.3871421052631578</v>
      </c>
      <c r="AI253" s="19">
        <v>0.10942105263157895</v>
      </c>
      <c r="AJ253" s="19">
        <v>7.2947368421052622E-2</v>
      </c>
      <c r="AK253" s="8">
        <v>6.6994736842105258</v>
      </c>
      <c r="AL253" s="31">
        <v>0</v>
      </c>
      <c r="AM253" s="34">
        <v>0.5</v>
      </c>
      <c r="AN253" s="34">
        <v>1</v>
      </c>
      <c r="AO253" s="35">
        <v>0.1</v>
      </c>
      <c r="AP253" s="6">
        <v>0</v>
      </c>
      <c r="AQ253" s="26">
        <v>0.5</v>
      </c>
      <c r="AR253" s="26">
        <v>0.83481097221375</v>
      </c>
      <c r="AS253" s="19">
        <v>4.24845851957798E-2</v>
      </c>
      <c r="AT253" s="26">
        <v>8.5950231552124006</v>
      </c>
      <c r="AU253" s="2">
        <v>2.5999999999999995E-2</v>
      </c>
      <c r="AV253" s="2">
        <v>0.17899999999999999</v>
      </c>
      <c r="AW253" s="2">
        <v>2.5999999999999999E-2</v>
      </c>
      <c r="AX253" s="2">
        <v>7.68</v>
      </c>
      <c r="AY253" s="2">
        <v>-3.15</v>
      </c>
      <c r="AZ253" s="2">
        <v>1E-3</v>
      </c>
      <c r="BA253" s="2">
        <v>5.0999999999999996</v>
      </c>
    </row>
    <row r="254" spans="1:53" x14ac:dyDescent="0.3">
      <c r="A254" s="1">
        <v>251</v>
      </c>
      <c r="B254" s="17">
        <v>93.002021789550795</v>
      </c>
      <c r="C254" s="17">
        <v>21.4253845214844</v>
      </c>
      <c r="D254" s="17">
        <v>1.75453209877014</v>
      </c>
      <c r="E254" s="17">
        <v>1.23092448711395</v>
      </c>
      <c r="F254" s="17">
        <v>0.33034956455230702</v>
      </c>
      <c r="G254" s="30">
        <v>4.3822312727570499E-3</v>
      </c>
      <c r="H254" s="30">
        <v>7.6874508522450898E-3</v>
      </c>
      <c r="I254" s="30">
        <v>7.2130293846130398</v>
      </c>
      <c r="J254" s="3">
        <v>30.5</v>
      </c>
      <c r="K254" s="23">
        <v>1004.7</v>
      </c>
      <c r="L254" s="3">
        <v>0</v>
      </c>
      <c r="M254" s="3">
        <v>6.1</v>
      </c>
      <c r="N254" s="3">
        <v>0.71</v>
      </c>
      <c r="O254" s="3">
        <v>314.45999999999998</v>
      </c>
      <c r="P254" s="3">
        <v>6</v>
      </c>
      <c r="Q254" s="5">
        <v>0.375</v>
      </c>
      <c r="R254" s="3">
        <v>30.297368420000002</v>
      </c>
      <c r="S254" s="16">
        <v>2.7633000000000001</v>
      </c>
      <c r="T254" s="16">
        <v>2.7309000000000001</v>
      </c>
      <c r="U254" s="16">
        <v>2.7357</v>
      </c>
      <c r="V254" s="16">
        <v>2.7368999999999999</v>
      </c>
      <c r="W254" s="6">
        <v>3.5000000000000003E-2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8">
        <v>0.5</v>
      </c>
      <c r="AE254" s="9">
        <v>36.276842105263157</v>
      </c>
      <c r="AF254" s="19">
        <v>2.1422526315789474</v>
      </c>
      <c r="AG254" s="19">
        <v>2.3801473684210528</v>
      </c>
      <c r="AH254" s="19">
        <v>1.4280684210526315</v>
      </c>
      <c r="AI254" s="19">
        <v>0.11368421052631578</v>
      </c>
      <c r="AJ254" s="19">
        <v>7.5789473684210518E-2</v>
      </c>
      <c r="AK254" s="8">
        <v>6.6878947368421047</v>
      </c>
      <c r="AL254" s="31">
        <v>0</v>
      </c>
      <c r="AM254" s="34">
        <v>0.5</v>
      </c>
      <c r="AN254" s="34">
        <v>1</v>
      </c>
      <c r="AO254" s="35">
        <v>0.1</v>
      </c>
      <c r="AP254" s="6">
        <v>0</v>
      </c>
      <c r="AQ254" s="26">
        <v>0.5</v>
      </c>
      <c r="AR254" s="26">
        <v>0.89437556266785001</v>
      </c>
      <c r="AS254" s="19">
        <v>4.0434893220663098E-2</v>
      </c>
      <c r="AT254" s="26">
        <v>8.6740055084228498</v>
      </c>
      <c r="AU254" s="2">
        <v>2.5999999999999995E-2</v>
      </c>
      <c r="AV254" s="2">
        <v>0.17899999999999999</v>
      </c>
      <c r="AW254" s="2">
        <v>2.5999999999999999E-2</v>
      </c>
      <c r="AX254" s="2">
        <v>7.68</v>
      </c>
      <c r="AY254" s="2">
        <v>-3.15</v>
      </c>
      <c r="AZ254" s="2">
        <v>1E-3</v>
      </c>
      <c r="BA254" s="2">
        <v>5.0999999999999996</v>
      </c>
    </row>
    <row r="255" spans="1:53" x14ac:dyDescent="0.3">
      <c r="A255" s="1">
        <v>252</v>
      </c>
      <c r="B255" s="17">
        <v>94.567909240722699</v>
      </c>
      <c r="C255" s="17">
        <v>21.662403106689499</v>
      </c>
      <c r="D255" s="17">
        <v>1.69788777828217</v>
      </c>
      <c r="E255" s="17">
        <v>1.3585737943649301</v>
      </c>
      <c r="F255" s="17">
        <v>0.46839746832847601</v>
      </c>
      <c r="G255" s="30">
        <v>4.3800128623843202E-3</v>
      </c>
      <c r="H255" s="30">
        <v>7.6828063465654902E-3</v>
      </c>
      <c r="I255" s="30">
        <v>7.4375877380371103</v>
      </c>
      <c r="J255" s="3">
        <v>30.4</v>
      </c>
      <c r="K255" s="23">
        <v>1006</v>
      </c>
      <c r="L255" s="3">
        <v>0</v>
      </c>
      <c r="M255" s="3">
        <v>6</v>
      </c>
      <c r="N255" s="3">
        <v>0.72</v>
      </c>
      <c r="O255" s="3">
        <v>300.55</v>
      </c>
      <c r="P255" s="3">
        <v>4.8</v>
      </c>
      <c r="Q255" s="5">
        <v>0.4375</v>
      </c>
      <c r="R255" s="3">
        <v>30.40789474</v>
      </c>
      <c r="S255" s="16">
        <v>2.7654999999999998</v>
      </c>
      <c r="T255" s="16">
        <v>2.7378</v>
      </c>
      <c r="U255" s="16">
        <v>2.7416999999999998</v>
      </c>
      <c r="V255" s="16">
        <v>2.7422</v>
      </c>
      <c r="W255" s="6">
        <v>3.5000000000000003E-2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8">
        <v>0.5</v>
      </c>
      <c r="AE255" s="9">
        <v>35.909473684210525</v>
      </c>
      <c r="AF255" s="19">
        <v>2.2036421052631576</v>
      </c>
      <c r="AG255" s="19">
        <v>2.4483578947368421</v>
      </c>
      <c r="AH255" s="19">
        <v>1.4689947368421052</v>
      </c>
      <c r="AI255" s="19">
        <v>0.11794736842105263</v>
      </c>
      <c r="AJ255" s="19">
        <v>7.8631578947368413E-2</v>
      </c>
      <c r="AK255" s="8">
        <v>6.6763157894736844</v>
      </c>
      <c r="AL255" s="31">
        <v>0</v>
      </c>
      <c r="AM255" s="34">
        <v>0.5</v>
      </c>
      <c r="AN255" s="34">
        <v>1</v>
      </c>
      <c r="AO255" s="35">
        <v>0.1</v>
      </c>
      <c r="AP255" s="6">
        <v>0</v>
      </c>
      <c r="AQ255" s="26">
        <v>0.5</v>
      </c>
      <c r="AR255" s="26">
        <v>0.93670535087585005</v>
      </c>
      <c r="AS255" s="19">
        <v>3.9938934147357899E-2</v>
      </c>
      <c r="AT255" s="26">
        <v>8.6227016448974592</v>
      </c>
      <c r="AU255" s="2">
        <v>2.5999999999999995E-2</v>
      </c>
      <c r="AV255" s="2">
        <v>0.17899999999999999</v>
      </c>
      <c r="AW255" s="2">
        <v>2.5999999999999999E-2</v>
      </c>
      <c r="AX255" s="2">
        <v>7.68</v>
      </c>
      <c r="AY255" s="2">
        <v>-3.15</v>
      </c>
      <c r="AZ255" s="2">
        <v>1E-3</v>
      </c>
      <c r="BA255" s="2">
        <v>5.0999999999999996</v>
      </c>
    </row>
    <row r="256" spans="1:53" x14ac:dyDescent="0.3">
      <c r="A256" s="1">
        <v>253</v>
      </c>
      <c r="B256" s="17">
        <v>95.433914184570298</v>
      </c>
      <c r="C256" s="17">
        <v>22.287204742431602</v>
      </c>
      <c r="D256" s="17">
        <v>1.69976723194122</v>
      </c>
      <c r="E256" s="17">
        <v>1.42008256912231</v>
      </c>
      <c r="F256" s="17">
        <v>0.52795648574829102</v>
      </c>
      <c r="G256" s="30">
        <v>4.2519723065197502E-3</v>
      </c>
      <c r="H256" s="30">
        <v>7.4935113079845897E-3</v>
      </c>
      <c r="I256" s="30">
        <v>7.4005851745605504</v>
      </c>
      <c r="J256" s="3">
        <v>30.2</v>
      </c>
      <c r="K256" s="23">
        <v>1005.5</v>
      </c>
      <c r="L256" s="3">
        <v>0</v>
      </c>
      <c r="M256" s="3">
        <v>6.8</v>
      </c>
      <c r="N256" s="3">
        <v>0.68</v>
      </c>
      <c r="O256" s="3">
        <v>336.23</v>
      </c>
      <c r="P256" s="3">
        <v>3.8</v>
      </c>
      <c r="Q256" s="5">
        <v>0.5</v>
      </c>
      <c r="R256" s="3">
        <v>30.518421050000001</v>
      </c>
      <c r="S256" s="16">
        <v>2.7584</v>
      </c>
      <c r="T256" s="16">
        <v>2.7319</v>
      </c>
      <c r="U256" s="16">
        <v>2.7349999999999999</v>
      </c>
      <c r="V256" s="16">
        <v>2.7349999999999999</v>
      </c>
      <c r="W256" s="6">
        <v>3.5000000000000003E-2</v>
      </c>
      <c r="X256" s="7">
        <v>0</v>
      </c>
      <c r="Y256" s="7">
        <v>8.8894000000000002</v>
      </c>
      <c r="Z256" s="7">
        <v>1.4631000000000001</v>
      </c>
      <c r="AA256" s="7">
        <v>0.59599999999999997</v>
      </c>
      <c r="AB256" s="7">
        <v>0.42130000000000001</v>
      </c>
      <c r="AC256" s="7">
        <v>4.19E-2</v>
      </c>
      <c r="AD256" s="8">
        <v>0.5</v>
      </c>
      <c r="AE256" s="9">
        <v>35.542105263157893</v>
      </c>
      <c r="AF256" s="19">
        <v>2.2650315789473683</v>
      </c>
      <c r="AG256" s="19">
        <v>2.5165684210526313</v>
      </c>
      <c r="AH256" s="19">
        <v>1.5099210526315789</v>
      </c>
      <c r="AI256" s="19">
        <v>0.12221052631578949</v>
      </c>
      <c r="AJ256" s="19">
        <v>8.1473684210526309E-2</v>
      </c>
      <c r="AK256" s="8">
        <v>6.6647368421052633</v>
      </c>
      <c r="AL256" s="31">
        <v>0</v>
      </c>
      <c r="AM256" s="34">
        <v>0.5</v>
      </c>
      <c r="AN256" s="34">
        <v>1</v>
      </c>
      <c r="AO256" s="35">
        <v>0.1</v>
      </c>
      <c r="AP256" s="6">
        <v>0</v>
      </c>
      <c r="AQ256" s="26">
        <v>0.5</v>
      </c>
      <c r="AR256" s="26">
        <v>0.98457455635071001</v>
      </c>
      <c r="AS256" s="19">
        <v>4.0864888578653301E-2</v>
      </c>
      <c r="AT256" s="26">
        <v>8.5535736083984393</v>
      </c>
      <c r="AU256" s="2">
        <v>2.5999999999999995E-2</v>
      </c>
      <c r="AV256" s="2">
        <v>0.17899999999999999</v>
      </c>
      <c r="AW256" s="2">
        <v>2.5999999999999999E-2</v>
      </c>
      <c r="AX256" s="2">
        <v>7.68</v>
      </c>
      <c r="AY256" s="2">
        <v>-3.15</v>
      </c>
      <c r="AZ256" s="2">
        <v>1E-3</v>
      </c>
      <c r="BA256" s="2">
        <v>5.0999999999999996</v>
      </c>
    </row>
    <row r="257" spans="1:53" x14ac:dyDescent="0.3">
      <c r="A257" s="1">
        <v>254</v>
      </c>
      <c r="B257" s="17">
        <v>96.875541687011705</v>
      </c>
      <c r="C257" s="17">
        <v>23.031496047973601</v>
      </c>
      <c r="D257" s="17">
        <v>1.70126569271088</v>
      </c>
      <c r="E257" s="17">
        <v>1.4482903480529801</v>
      </c>
      <c r="F257" s="17">
        <v>0.55246090888977095</v>
      </c>
      <c r="G257" s="30">
        <v>4.0383627638220796E-3</v>
      </c>
      <c r="H257" s="30">
        <v>7.2554592043161401E-3</v>
      </c>
      <c r="I257" s="30">
        <v>7.2721061706543004</v>
      </c>
      <c r="J257" s="3">
        <v>30.4</v>
      </c>
      <c r="K257" s="23">
        <v>1006.1</v>
      </c>
      <c r="L257" s="3">
        <v>0</v>
      </c>
      <c r="M257" s="3">
        <v>6.1</v>
      </c>
      <c r="N257" s="3">
        <v>0.68</v>
      </c>
      <c r="O257" s="3">
        <v>335.5</v>
      </c>
      <c r="P257" s="3">
        <v>3.7</v>
      </c>
      <c r="Q257" s="5">
        <v>0.375</v>
      </c>
      <c r="R257" s="3">
        <v>30.628947369999999</v>
      </c>
      <c r="S257" s="16">
        <v>2.7675999999999998</v>
      </c>
      <c r="T257" s="16">
        <v>2.7425999999999999</v>
      </c>
      <c r="U257" s="16">
        <v>2.7454999999999998</v>
      </c>
      <c r="V257" s="16">
        <v>2.7454999999999998</v>
      </c>
      <c r="W257" s="6">
        <v>3.5000000000000003E-2</v>
      </c>
      <c r="X257" s="7">
        <v>0</v>
      </c>
      <c r="Y257" s="7">
        <v>1.5522</v>
      </c>
      <c r="Z257" s="7">
        <v>0.2555</v>
      </c>
      <c r="AA257" s="7">
        <v>0.1041</v>
      </c>
      <c r="AB257" s="7">
        <v>7.3599999999999999E-2</v>
      </c>
      <c r="AC257" s="7">
        <v>7.3000000000000001E-3</v>
      </c>
      <c r="AD257" s="8">
        <v>0.5</v>
      </c>
      <c r="AE257" s="9">
        <v>35.174736842105261</v>
      </c>
      <c r="AF257" s="19">
        <v>2.3264210526315789</v>
      </c>
      <c r="AG257" s="19">
        <v>2.5847789473684211</v>
      </c>
      <c r="AH257" s="19">
        <v>1.5508473684210526</v>
      </c>
      <c r="AI257" s="19">
        <v>0.12647368421052632</v>
      </c>
      <c r="AJ257" s="19">
        <v>8.4315789473684205E-2</v>
      </c>
      <c r="AK257" s="8">
        <v>6.6531578947368422</v>
      </c>
      <c r="AL257" s="31">
        <v>0</v>
      </c>
      <c r="AM257" s="34">
        <v>0.5</v>
      </c>
      <c r="AN257" s="34">
        <v>1</v>
      </c>
      <c r="AO257" s="35">
        <v>0.1</v>
      </c>
      <c r="AP257" s="6">
        <v>0</v>
      </c>
      <c r="AQ257" s="26">
        <v>0.5</v>
      </c>
      <c r="AR257" s="26">
        <v>0.99967241287231001</v>
      </c>
      <c r="AS257" s="19">
        <v>3.9735358208417899E-2</v>
      </c>
      <c r="AT257" s="26">
        <v>8.3400316238403303</v>
      </c>
      <c r="AU257" s="2">
        <v>2.5999999999999995E-2</v>
      </c>
      <c r="AV257" s="2">
        <v>0.17899999999999999</v>
      </c>
      <c r="AW257" s="2">
        <v>2.5999999999999999E-2</v>
      </c>
      <c r="AX257" s="2">
        <v>7.68</v>
      </c>
      <c r="AY257" s="2">
        <v>-3.15</v>
      </c>
      <c r="AZ257" s="2">
        <v>1E-3</v>
      </c>
      <c r="BA257" s="2">
        <v>5.0999999999999996</v>
      </c>
    </row>
    <row r="258" spans="1:53" x14ac:dyDescent="0.3">
      <c r="A258" s="1">
        <v>255</v>
      </c>
      <c r="B258" s="17">
        <v>98.477684020996094</v>
      </c>
      <c r="C258" s="17">
        <v>23.552818298339801</v>
      </c>
      <c r="D258" s="17">
        <v>1.68373906612396</v>
      </c>
      <c r="E258" s="17">
        <v>1.4561003446578999</v>
      </c>
      <c r="F258" s="17">
        <v>0.55932539701461803</v>
      </c>
      <c r="G258" s="30">
        <v>3.8202872965484901E-3</v>
      </c>
      <c r="H258" s="30">
        <v>7.0756492204964204E-3</v>
      </c>
      <c r="I258" s="30">
        <v>7.1602549552917498</v>
      </c>
      <c r="J258" s="3">
        <v>30.5</v>
      </c>
      <c r="K258" s="23">
        <v>1006.2</v>
      </c>
      <c r="L258" s="3">
        <v>0</v>
      </c>
      <c r="M258" s="3">
        <v>6.8</v>
      </c>
      <c r="N258" s="3">
        <v>0.67</v>
      </c>
      <c r="O258" s="3">
        <v>333.2</v>
      </c>
      <c r="P258" s="3">
        <v>4.4000000000000004</v>
      </c>
      <c r="Q258" s="5">
        <v>0.375</v>
      </c>
      <c r="R258" s="3">
        <v>30.73947368</v>
      </c>
      <c r="S258" s="16">
        <v>2.7715999999999998</v>
      </c>
      <c r="T258" s="16">
        <v>2.7442000000000002</v>
      </c>
      <c r="U258" s="16">
        <v>2.7473999999999998</v>
      </c>
      <c r="V258" s="16">
        <v>2.7477999999999998</v>
      </c>
      <c r="W258" s="6">
        <v>3.5000000000000003E-2</v>
      </c>
      <c r="X258" s="7">
        <v>0</v>
      </c>
      <c r="Y258" s="7">
        <v>8.1988000000000003</v>
      </c>
      <c r="Z258" s="7">
        <v>1.3503000000000001</v>
      </c>
      <c r="AA258" s="7">
        <v>0.55000000000000004</v>
      </c>
      <c r="AB258" s="7">
        <v>0.38879999999999998</v>
      </c>
      <c r="AC258" s="7">
        <v>3.8699999999999998E-2</v>
      </c>
      <c r="AD258" s="8">
        <v>0.5</v>
      </c>
      <c r="AE258" s="9">
        <v>34.80736842105263</v>
      </c>
      <c r="AF258" s="19">
        <v>2.3878105263157892</v>
      </c>
      <c r="AG258" s="19">
        <v>2.6529894736842108</v>
      </c>
      <c r="AH258" s="19">
        <v>1.5917736842105263</v>
      </c>
      <c r="AI258" s="19">
        <v>0.13073684210526315</v>
      </c>
      <c r="AJ258" s="19">
        <v>8.7157894736842101E-2</v>
      </c>
      <c r="AK258" s="8">
        <v>6.641578947368421</v>
      </c>
      <c r="AL258" s="31">
        <v>0</v>
      </c>
      <c r="AM258" s="34">
        <v>0.5</v>
      </c>
      <c r="AN258" s="34">
        <v>1</v>
      </c>
      <c r="AO258" s="35">
        <v>0.1</v>
      </c>
      <c r="AP258" s="6">
        <v>0</v>
      </c>
      <c r="AQ258" s="26">
        <v>0.5</v>
      </c>
      <c r="AR258" s="26">
        <v>1</v>
      </c>
      <c r="AS258" s="19">
        <v>3.8430679589509999E-2</v>
      </c>
      <c r="AT258" s="26">
        <v>8.1209716796875</v>
      </c>
      <c r="AU258" s="2">
        <v>2.5999999999999995E-2</v>
      </c>
      <c r="AV258" s="2">
        <v>0.17899999999999999</v>
      </c>
      <c r="AW258" s="2">
        <v>2.5999999999999999E-2</v>
      </c>
      <c r="AX258" s="2">
        <v>7.68</v>
      </c>
      <c r="AY258" s="2">
        <v>-3.15</v>
      </c>
      <c r="AZ258" s="2">
        <v>1E-3</v>
      </c>
      <c r="BA258" s="2">
        <v>5.0999999999999996</v>
      </c>
    </row>
    <row r="259" spans="1:53" x14ac:dyDescent="0.3">
      <c r="A259" s="1">
        <v>256</v>
      </c>
      <c r="B259" s="17">
        <v>100.290893554688</v>
      </c>
      <c r="C259" s="17">
        <v>23.812944412231399</v>
      </c>
      <c r="D259" s="17">
        <v>1.6716825962066699</v>
      </c>
      <c r="E259" s="17">
        <v>1.48072957992554</v>
      </c>
      <c r="F259" s="17">
        <v>0.58910697698593095</v>
      </c>
      <c r="G259" s="30">
        <v>3.66771314293146E-3</v>
      </c>
      <c r="H259" s="30">
        <v>6.9698244333267203E-3</v>
      </c>
      <c r="I259" s="30">
        <v>7.0997972488403303</v>
      </c>
      <c r="J259" s="3">
        <v>30.5</v>
      </c>
      <c r="K259" s="23">
        <v>1006.1</v>
      </c>
      <c r="L259" s="3">
        <v>0</v>
      </c>
      <c r="M259" s="3">
        <v>7.1</v>
      </c>
      <c r="N259" s="3">
        <v>0.7</v>
      </c>
      <c r="O259" s="3">
        <v>313.44</v>
      </c>
      <c r="P259" s="3">
        <v>4.9000000000000004</v>
      </c>
      <c r="Q259" s="5">
        <v>0.4375</v>
      </c>
      <c r="R259" s="3">
        <v>30.85</v>
      </c>
      <c r="S259" s="16">
        <v>2.7618999999999998</v>
      </c>
      <c r="T259" s="16">
        <v>2.7406000000000001</v>
      </c>
      <c r="U259" s="16">
        <v>2.7444999999999999</v>
      </c>
      <c r="V259" s="16">
        <v>2.7452000000000001</v>
      </c>
      <c r="W259" s="6">
        <v>3.5000000000000003E-2</v>
      </c>
      <c r="X259" s="7">
        <v>0</v>
      </c>
      <c r="Y259" s="7">
        <v>8.4313000000000002</v>
      </c>
      <c r="Z259" s="7">
        <v>1.3888</v>
      </c>
      <c r="AA259" s="7">
        <v>0.56569999999999998</v>
      </c>
      <c r="AB259" s="7">
        <v>0.39989999999999998</v>
      </c>
      <c r="AC259" s="7">
        <v>3.9800000000000002E-2</v>
      </c>
      <c r="AD259" s="8">
        <v>0.5</v>
      </c>
      <c r="AE259" s="9">
        <v>34.44</v>
      </c>
      <c r="AF259" s="19">
        <v>2.4491999999999998</v>
      </c>
      <c r="AG259" s="19">
        <v>2.7212000000000001</v>
      </c>
      <c r="AH259" s="19">
        <v>1.6327</v>
      </c>
      <c r="AI259" s="19">
        <v>0.13500000000000001</v>
      </c>
      <c r="AJ259" s="19">
        <v>0.09</v>
      </c>
      <c r="AK259" s="8">
        <v>6.63</v>
      </c>
      <c r="AL259" s="31">
        <v>0</v>
      </c>
      <c r="AM259" s="34">
        <v>0.5</v>
      </c>
      <c r="AN259" s="34">
        <v>1</v>
      </c>
      <c r="AO259" s="35">
        <v>0.1</v>
      </c>
      <c r="AP259" s="6">
        <v>0</v>
      </c>
      <c r="AQ259" s="26">
        <v>0.5</v>
      </c>
      <c r="AR259" s="26">
        <v>1</v>
      </c>
      <c r="AS259" s="19">
        <v>3.9363354444503798E-2</v>
      </c>
      <c r="AT259" s="26">
        <v>8.0018091201782209</v>
      </c>
      <c r="AU259" s="2">
        <v>2.5999999999999995E-2</v>
      </c>
      <c r="AV259" s="2">
        <v>0.17899999999999999</v>
      </c>
      <c r="AW259" s="2">
        <v>2.5999999999999999E-2</v>
      </c>
      <c r="AX259" s="2">
        <v>7.68</v>
      </c>
      <c r="AY259" s="2">
        <v>-3.15</v>
      </c>
      <c r="AZ259" s="2">
        <v>1E-3</v>
      </c>
      <c r="BA259" s="2">
        <v>5.0999999999999996</v>
      </c>
    </row>
    <row r="260" spans="1:53" x14ac:dyDescent="0.3">
      <c r="A260" s="1">
        <v>257</v>
      </c>
      <c r="B260" s="17">
        <v>102.15578460693401</v>
      </c>
      <c r="C260" s="17">
        <v>24.094562530517599</v>
      </c>
      <c r="D260" s="17">
        <v>1.66017878055573</v>
      </c>
      <c r="E260" s="17">
        <v>1.5468224287033101</v>
      </c>
      <c r="F260" s="17">
        <v>0.68484443426132202</v>
      </c>
      <c r="G260" s="30">
        <v>3.56526137329638E-3</v>
      </c>
      <c r="H260" s="30">
        <v>6.8960199132561701E-3</v>
      </c>
      <c r="I260" s="30">
        <v>7.0597410202026403</v>
      </c>
      <c r="J260" s="3">
        <v>30</v>
      </c>
      <c r="K260" s="23">
        <v>1005.6</v>
      </c>
      <c r="L260" s="3">
        <v>0</v>
      </c>
      <c r="M260" s="3">
        <v>7.1</v>
      </c>
      <c r="N260" s="3">
        <v>0.67</v>
      </c>
      <c r="O260" s="3">
        <v>339.34</v>
      </c>
      <c r="P260" s="3">
        <v>4.4000000000000004</v>
      </c>
      <c r="Q260" s="5">
        <v>0.375</v>
      </c>
      <c r="R260" s="3">
        <v>30.946153850000002</v>
      </c>
      <c r="S260" s="16">
        <v>2.7667999999999999</v>
      </c>
      <c r="T260" s="16">
        <v>2.7454999999999998</v>
      </c>
      <c r="U260" s="16">
        <v>2.7484000000000002</v>
      </c>
      <c r="V260" s="16">
        <v>2.7486999999999999</v>
      </c>
      <c r="W260" s="6">
        <v>3.5000000000000003E-2</v>
      </c>
      <c r="X260" s="7">
        <v>0</v>
      </c>
      <c r="Y260" s="7">
        <v>8.0460999999999991</v>
      </c>
      <c r="Z260" s="7">
        <v>0.91749999999999998</v>
      </c>
      <c r="AA260" s="7">
        <v>0.76790000000000003</v>
      </c>
      <c r="AB260" s="7">
        <v>0.78539999999999999</v>
      </c>
      <c r="AC260" s="7">
        <v>5.7099999999999998E-2</v>
      </c>
      <c r="AD260" s="8">
        <v>0.5</v>
      </c>
      <c r="AE260" s="9">
        <v>34.775739644970407</v>
      </c>
      <c r="AF260" s="19">
        <v>2.4028384615384613</v>
      </c>
      <c r="AG260" s="19">
        <v>2.6697000000000002</v>
      </c>
      <c r="AH260" s="19">
        <v>1.6018000000000001</v>
      </c>
      <c r="AI260" s="19">
        <v>0.15369230769230771</v>
      </c>
      <c r="AJ260" s="19">
        <v>0.10246153846153847</v>
      </c>
      <c r="AK260" s="8">
        <v>6.9930769230769227</v>
      </c>
      <c r="AL260" s="31">
        <v>0</v>
      </c>
      <c r="AM260" s="34">
        <v>0.5</v>
      </c>
      <c r="AN260" s="34">
        <v>1</v>
      </c>
      <c r="AO260" s="35">
        <v>0.1</v>
      </c>
      <c r="AP260" s="6">
        <v>0</v>
      </c>
      <c r="AQ260" s="26">
        <v>0.5</v>
      </c>
      <c r="AR260" s="26">
        <v>1</v>
      </c>
      <c r="AS260" s="19">
        <v>3.9609137922525399E-2</v>
      </c>
      <c r="AT260" s="26">
        <v>7.9002032279968297</v>
      </c>
      <c r="AU260" s="2">
        <v>2.5999999999999995E-2</v>
      </c>
      <c r="AV260" s="2">
        <v>0.17899999999999999</v>
      </c>
      <c r="AW260" s="2">
        <v>2.5999999999999999E-2</v>
      </c>
      <c r="AX260" s="2">
        <v>7.68</v>
      </c>
      <c r="AY260" s="2">
        <v>-3.15</v>
      </c>
      <c r="AZ260" s="2">
        <v>1E-3</v>
      </c>
      <c r="BA260" s="2">
        <v>5.0999999999999996</v>
      </c>
    </row>
    <row r="261" spans="1:53" x14ac:dyDescent="0.3">
      <c r="A261" s="1">
        <v>258</v>
      </c>
      <c r="B261" s="17">
        <v>103.987144470215</v>
      </c>
      <c r="C261" s="17">
        <v>24.486858367919901</v>
      </c>
      <c r="D261" s="17">
        <v>1.6388312578201301</v>
      </c>
      <c r="E261" s="17">
        <v>1.62379014492035</v>
      </c>
      <c r="F261" s="17">
        <v>0.81108725070953402</v>
      </c>
      <c r="G261" s="30">
        <v>3.4571150317788098E-3</v>
      </c>
      <c r="H261" s="30">
        <v>6.8262307904660702E-3</v>
      </c>
      <c r="I261" s="30">
        <v>6.9988670349121103</v>
      </c>
      <c r="J261" s="3">
        <v>30.2</v>
      </c>
      <c r="K261" s="23">
        <v>1005.3</v>
      </c>
      <c r="L261" s="3">
        <v>0</v>
      </c>
      <c r="M261" s="3">
        <v>7.2</v>
      </c>
      <c r="N261" s="3">
        <v>0.69</v>
      </c>
      <c r="O261" s="3">
        <v>330.9</v>
      </c>
      <c r="P261" s="3">
        <v>4.2</v>
      </c>
      <c r="Q261" s="5">
        <v>0.375</v>
      </c>
      <c r="R261" s="3">
        <v>31.042307690000001</v>
      </c>
      <c r="S261" s="16">
        <v>2.7524999999999999</v>
      </c>
      <c r="T261" s="16">
        <v>2.7357999999999998</v>
      </c>
      <c r="U261" s="16">
        <v>2.7385000000000002</v>
      </c>
      <c r="V261" s="16">
        <v>2.7385999999999999</v>
      </c>
      <c r="W261" s="6">
        <v>3.5000000000000003E-2</v>
      </c>
      <c r="X261" s="7">
        <v>0</v>
      </c>
      <c r="Y261" s="7">
        <v>10.234999999999999</v>
      </c>
      <c r="Z261" s="7">
        <v>1.6863999999999999</v>
      </c>
      <c r="AA261" s="7">
        <v>0.68689999999999996</v>
      </c>
      <c r="AB261" s="7">
        <v>0.48570000000000002</v>
      </c>
      <c r="AC261" s="7">
        <v>4.8300000000000003E-2</v>
      </c>
      <c r="AD261" s="8">
        <v>0.5</v>
      </c>
      <c r="AE261" s="9">
        <v>35.111479289940824</v>
      </c>
      <c r="AF261" s="19">
        <v>2.3564769230769231</v>
      </c>
      <c r="AG261" s="19">
        <v>2.6181999999999999</v>
      </c>
      <c r="AH261" s="19">
        <v>1.5709</v>
      </c>
      <c r="AI261" s="19">
        <v>0.17238461538461541</v>
      </c>
      <c r="AJ261" s="19">
        <v>0.11492307692307692</v>
      </c>
      <c r="AK261" s="8">
        <v>7.3561538461538465</v>
      </c>
      <c r="AL261" s="31">
        <v>0</v>
      </c>
      <c r="AM261" s="34">
        <v>0.5</v>
      </c>
      <c r="AN261" s="34">
        <v>1</v>
      </c>
      <c r="AO261" s="35">
        <v>0.1</v>
      </c>
      <c r="AP261" s="6">
        <v>0</v>
      </c>
      <c r="AQ261" s="26">
        <v>0.5</v>
      </c>
      <c r="AR261" s="26">
        <v>1</v>
      </c>
      <c r="AS261" s="19">
        <v>3.7808425724506399E-2</v>
      </c>
      <c r="AT261" s="26">
        <v>7.7490592002868697</v>
      </c>
      <c r="AU261" s="2">
        <v>2.5999999999999995E-2</v>
      </c>
      <c r="AV261" s="2">
        <v>0.17899999999999999</v>
      </c>
      <c r="AW261" s="2">
        <v>2.5999999999999999E-2</v>
      </c>
      <c r="AX261" s="2">
        <v>7.68</v>
      </c>
      <c r="AY261" s="2">
        <v>-3.15</v>
      </c>
      <c r="AZ261" s="2">
        <v>1E-3</v>
      </c>
      <c r="BA261" s="2">
        <v>5.0999999999999996</v>
      </c>
    </row>
    <row r="262" spans="1:53" x14ac:dyDescent="0.3">
      <c r="A262" s="1">
        <v>259</v>
      </c>
      <c r="B262" s="17">
        <v>105.65334320068401</v>
      </c>
      <c r="C262" s="17">
        <v>24.808780670166001</v>
      </c>
      <c r="D262" s="17">
        <v>1.61830914020538</v>
      </c>
      <c r="E262" s="17">
        <v>1.70026195049286</v>
      </c>
      <c r="F262" s="17">
        <v>0.94442379474639904</v>
      </c>
      <c r="G262" s="30">
        <v>3.3593669068068301E-3</v>
      </c>
      <c r="H262" s="30">
        <v>6.7781382240354997E-3</v>
      </c>
      <c r="I262" s="30">
        <v>6.9377789497375497</v>
      </c>
      <c r="J262" s="3">
        <v>29.9</v>
      </c>
      <c r="K262" s="23">
        <v>1004.2</v>
      </c>
      <c r="L262" s="3">
        <v>0</v>
      </c>
      <c r="M262" s="3">
        <v>7.2</v>
      </c>
      <c r="N262" s="3">
        <v>0.69</v>
      </c>
      <c r="O262" s="3">
        <v>337.59</v>
      </c>
      <c r="P262" s="3">
        <v>4.5999999999999996</v>
      </c>
      <c r="Q262" s="5">
        <v>0.375</v>
      </c>
      <c r="R262" s="3">
        <v>31.138461540000002</v>
      </c>
      <c r="S262" s="16">
        <v>2.7555999999999998</v>
      </c>
      <c r="T262" s="16">
        <v>2.7357999999999998</v>
      </c>
      <c r="U262" s="16">
        <v>2.7387999999999999</v>
      </c>
      <c r="V262" s="16">
        <v>2.7391000000000001</v>
      </c>
      <c r="W262" s="6">
        <v>3.5000000000000003E-2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8">
        <v>0.5</v>
      </c>
      <c r="AE262" s="9">
        <v>35.447218934911241</v>
      </c>
      <c r="AF262" s="19">
        <v>2.3101153846153846</v>
      </c>
      <c r="AG262" s="19">
        <v>2.5667</v>
      </c>
      <c r="AH262" s="19">
        <v>1.54</v>
      </c>
      <c r="AI262" s="19">
        <v>0.19107692307692309</v>
      </c>
      <c r="AJ262" s="19">
        <v>0.12738461538461537</v>
      </c>
      <c r="AK262" s="8">
        <v>7.7192307692307693</v>
      </c>
      <c r="AL262" s="31">
        <v>0</v>
      </c>
      <c r="AM262" s="34">
        <v>0.5</v>
      </c>
      <c r="AN262" s="34">
        <v>1</v>
      </c>
      <c r="AO262" s="35">
        <v>0.1</v>
      </c>
      <c r="AP262" s="6">
        <v>0</v>
      </c>
      <c r="AQ262" s="26">
        <v>0.5</v>
      </c>
      <c r="AR262" s="26">
        <v>1</v>
      </c>
      <c r="AS262" s="19">
        <v>3.7031583487987497E-2</v>
      </c>
      <c r="AT262" s="26">
        <v>7.6518287658691397</v>
      </c>
      <c r="AU262" s="2">
        <v>2.5999999999999995E-2</v>
      </c>
      <c r="AV262" s="2">
        <v>0.17899999999999999</v>
      </c>
      <c r="AW262" s="2">
        <v>2.5999999999999999E-2</v>
      </c>
      <c r="AX262" s="2">
        <v>7.68</v>
      </c>
      <c r="AY262" s="2">
        <v>-3.15</v>
      </c>
      <c r="AZ262" s="2">
        <v>1E-3</v>
      </c>
      <c r="BA262" s="2">
        <v>5.0999999999999996</v>
      </c>
    </row>
    <row r="263" spans="1:53" x14ac:dyDescent="0.3">
      <c r="A263" s="1">
        <v>260</v>
      </c>
      <c r="B263" s="17">
        <v>106.750289916992</v>
      </c>
      <c r="C263" s="17">
        <v>25.250402450561499</v>
      </c>
      <c r="D263" s="17">
        <v>1.6073566675186199</v>
      </c>
      <c r="E263" s="17">
        <v>1.7893919944763199</v>
      </c>
      <c r="F263" s="17">
        <v>1.09442043304443</v>
      </c>
      <c r="G263" s="30">
        <v>3.2609463669359701E-3</v>
      </c>
      <c r="H263" s="30">
        <v>6.74687325954437E-3</v>
      </c>
      <c r="I263" s="30">
        <v>6.7851014137268102</v>
      </c>
      <c r="J263" s="3">
        <v>29.3</v>
      </c>
      <c r="K263" s="23">
        <v>1002.7</v>
      </c>
      <c r="L263" s="3">
        <v>2.9</v>
      </c>
      <c r="M263" s="3">
        <v>6.6</v>
      </c>
      <c r="N263" s="3">
        <v>0.79</v>
      </c>
      <c r="O263" s="3">
        <v>281.45</v>
      </c>
      <c r="P263" s="3">
        <v>3</v>
      </c>
      <c r="Q263" s="5">
        <v>0.25</v>
      </c>
      <c r="R263" s="3">
        <v>31.234615380000001</v>
      </c>
      <c r="S263" s="16">
        <v>2.7397</v>
      </c>
      <c r="T263" s="16">
        <v>2.7254</v>
      </c>
      <c r="U263" s="16">
        <v>2.7265999999999999</v>
      </c>
      <c r="V263" s="16">
        <v>2.726</v>
      </c>
      <c r="W263" s="6">
        <v>3.5000000000000003E-2</v>
      </c>
      <c r="X263" s="7">
        <v>9.4899999999999998E-2</v>
      </c>
      <c r="Y263" s="7">
        <v>65.804000000000002</v>
      </c>
      <c r="Z263" s="7">
        <v>4.9419000000000004</v>
      </c>
      <c r="AA263" s="7">
        <v>2.1566000000000001</v>
      </c>
      <c r="AB263" s="7">
        <v>1.365</v>
      </c>
      <c r="AC263" s="7">
        <v>0.1411</v>
      </c>
      <c r="AD263" s="8">
        <v>0.5</v>
      </c>
      <c r="AE263" s="9">
        <v>35.782958579881658</v>
      </c>
      <c r="AF263" s="19">
        <v>2.263753846153846</v>
      </c>
      <c r="AG263" s="19">
        <v>2.5152000000000001</v>
      </c>
      <c r="AH263" s="19">
        <v>1.5091000000000001</v>
      </c>
      <c r="AI263" s="19">
        <v>0.20976923076923082</v>
      </c>
      <c r="AJ263" s="19">
        <v>0.13984615384615384</v>
      </c>
      <c r="AK263" s="8">
        <v>8.0823076923076922</v>
      </c>
      <c r="AL263" s="31">
        <v>0</v>
      </c>
      <c r="AM263" s="34">
        <v>0.5</v>
      </c>
      <c r="AN263" s="34">
        <v>1</v>
      </c>
      <c r="AO263" s="35">
        <v>0.1</v>
      </c>
      <c r="AP263" s="6">
        <v>0</v>
      </c>
      <c r="AQ263" s="26">
        <v>0.5</v>
      </c>
      <c r="AR263" s="26">
        <v>1</v>
      </c>
      <c r="AS263" s="19">
        <v>3.7197649478912402E-2</v>
      </c>
      <c r="AT263" s="26">
        <v>7.5153994560241699</v>
      </c>
      <c r="AU263" s="2">
        <v>2.5999999999999995E-2</v>
      </c>
      <c r="AV263" s="2">
        <v>0.17899999999999999</v>
      </c>
      <c r="AW263" s="2">
        <v>2.5999999999999999E-2</v>
      </c>
      <c r="AX263" s="2">
        <v>7.68</v>
      </c>
      <c r="AY263" s="2">
        <v>-3.15</v>
      </c>
      <c r="AZ263" s="2">
        <v>1E-3</v>
      </c>
      <c r="BA263" s="2">
        <v>5.0999999999999996</v>
      </c>
    </row>
    <row r="264" spans="1:53" x14ac:dyDescent="0.3">
      <c r="A264" s="1">
        <v>261</v>
      </c>
      <c r="B264" s="17">
        <v>107.278678894043</v>
      </c>
      <c r="C264" s="17">
        <v>25.045976638793899</v>
      </c>
      <c r="D264" s="17">
        <v>1.60717809200287</v>
      </c>
      <c r="E264" s="17">
        <v>1.8716669082641599</v>
      </c>
      <c r="F264" s="17">
        <v>1.2242738008499101</v>
      </c>
      <c r="G264" s="30">
        <v>3.2763218041509399E-3</v>
      </c>
      <c r="H264" s="30">
        <v>6.7454376257956002E-3</v>
      </c>
      <c r="I264" s="30">
        <v>6.6101317405700701</v>
      </c>
      <c r="J264" s="3">
        <v>26.6</v>
      </c>
      <c r="K264" s="23">
        <v>995.8</v>
      </c>
      <c r="L264" s="3">
        <v>2.4</v>
      </c>
      <c r="M264" s="3">
        <v>3.8</v>
      </c>
      <c r="N264" s="3">
        <v>0.93</v>
      </c>
      <c r="O264" s="3">
        <v>88.92</v>
      </c>
      <c r="P264" s="3">
        <v>3.6</v>
      </c>
      <c r="Q264" s="5">
        <v>0</v>
      </c>
      <c r="R264" s="3">
        <v>31.330769230000001</v>
      </c>
      <c r="S264" s="16">
        <v>2.6949999999999998</v>
      </c>
      <c r="T264" s="16">
        <v>2.6741999999999999</v>
      </c>
      <c r="U264" s="16">
        <v>2.6737000000000002</v>
      </c>
      <c r="V264" s="16">
        <v>2.6722000000000001</v>
      </c>
      <c r="W264" s="6">
        <v>3.5000000000000003E-2</v>
      </c>
      <c r="X264" s="7">
        <v>0.1132</v>
      </c>
      <c r="Y264" s="7">
        <v>63.846699999999998</v>
      </c>
      <c r="Z264" s="7">
        <v>6.6585999999999999</v>
      </c>
      <c r="AA264" s="7">
        <v>2.4180000000000001</v>
      </c>
      <c r="AB264" s="7">
        <v>1.6991000000000001</v>
      </c>
      <c r="AC264" s="7">
        <v>0.15939999999999999</v>
      </c>
      <c r="AD264" s="8">
        <v>0.5</v>
      </c>
      <c r="AE264" s="9">
        <v>36.118698224852068</v>
      </c>
      <c r="AF264" s="19">
        <v>2.2173923076923074</v>
      </c>
      <c r="AG264" s="19">
        <v>2.4637000000000002</v>
      </c>
      <c r="AH264" s="19">
        <v>1.4782000000000002</v>
      </c>
      <c r="AI264" s="19">
        <v>0.22846153846153844</v>
      </c>
      <c r="AJ264" s="19">
        <v>0.15230769230769231</v>
      </c>
      <c r="AK264" s="8">
        <v>8.445384615384615</v>
      </c>
      <c r="AL264" s="31">
        <v>0</v>
      </c>
      <c r="AM264" s="34">
        <v>0.5</v>
      </c>
      <c r="AN264" s="34">
        <v>1</v>
      </c>
      <c r="AO264" s="35">
        <v>0.1</v>
      </c>
      <c r="AP264" s="6">
        <v>0</v>
      </c>
      <c r="AQ264" s="26">
        <v>0.5</v>
      </c>
      <c r="AR264" s="26">
        <v>1</v>
      </c>
      <c r="AS264" s="19">
        <v>3.6694116890430499E-2</v>
      </c>
      <c r="AT264" s="26">
        <v>7.3823304176330602</v>
      </c>
      <c r="AU264" s="2">
        <v>2.5999999999999995E-2</v>
      </c>
      <c r="AV264" s="2">
        <v>0.17899999999999999</v>
      </c>
      <c r="AW264" s="2">
        <v>2.5999999999999999E-2</v>
      </c>
      <c r="AX264" s="2">
        <v>7.68</v>
      </c>
      <c r="AY264" s="2">
        <v>-3.15</v>
      </c>
      <c r="AZ264" s="2">
        <v>1E-3</v>
      </c>
      <c r="BA264" s="2">
        <v>5.0999999999999996</v>
      </c>
    </row>
    <row r="265" spans="1:53" x14ac:dyDescent="0.3">
      <c r="A265" s="1">
        <v>262</v>
      </c>
      <c r="B265" s="17">
        <v>107.032684326172</v>
      </c>
      <c r="C265" s="17">
        <v>25.071987152099599</v>
      </c>
      <c r="D265" s="17">
        <v>1.6413931846618699</v>
      </c>
      <c r="E265" s="17">
        <v>1.9734467267990099</v>
      </c>
      <c r="F265" s="17">
        <v>1.36165499687195</v>
      </c>
      <c r="G265" s="30">
        <v>3.88279347680509E-3</v>
      </c>
      <c r="H265" s="30">
        <v>6.80827395990491E-3</v>
      </c>
      <c r="I265" s="30">
        <v>6.4213190078735396</v>
      </c>
      <c r="J265" s="3">
        <v>29.8</v>
      </c>
      <c r="K265" s="23">
        <v>999</v>
      </c>
      <c r="L265" s="3">
        <v>5.5</v>
      </c>
      <c r="M265" s="3">
        <v>3.7</v>
      </c>
      <c r="N265" s="3">
        <v>0.79</v>
      </c>
      <c r="O265" s="3">
        <v>267.58999999999997</v>
      </c>
      <c r="P265" s="3">
        <v>2.8</v>
      </c>
      <c r="Q265" s="5">
        <v>0.6875</v>
      </c>
      <c r="R265" s="3">
        <v>31.426923080000002</v>
      </c>
      <c r="S265" s="16">
        <v>2.7130000000000001</v>
      </c>
      <c r="T265" s="16">
        <v>2.694</v>
      </c>
      <c r="U265" s="16">
        <v>2.6953</v>
      </c>
      <c r="V265" s="16">
        <v>2.6945000000000001</v>
      </c>
      <c r="W265" s="6">
        <v>3.5000000000000003E-2</v>
      </c>
      <c r="X265" s="7">
        <v>0.2505</v>
      </c>
      <c r="Y265" s="7">
        <v>49.444800000000001</v>
      </c>
      <c r="Z265" s="7">
        <v>6.1078000000000001</v>
      </c>
      <c r="AA265" s="7">
        <v>2.1230000000000002</v>
      </c>
      <c r="AB265" s="7">
        <v>1.4883</v>
      </c>
      <c r="AC265" s="7">
        <v>0.15340000000000001</v>
      </c>
      <c r="AD265" s="8">
        <v>0.5</v>
      </c>
      <c r="AE265" s="9">
        <v>36.454437869822485</v>
      </c>
      <c r="AF265" s="19">
        <v>2.1710307692307693</v>
      </c>
      <c r="AG265" s="19">
        <v>2.4121999999999999</v>
      </c>
      <c r="AH265" s="19">
        <v>1.4473</v>
      </c>
      <c r="AI265" s="19">
        <v>0.24715384615384617</v>
      </c>
      <c r="AJ265" s="19">
        <v>0.16476923076923078</v>
      </c>
      <c r="AK265" s="8">
        <v>8.8084615384615379</v>
      </c>
      <c r="AL265" s="31">
        <v>0</v>
      </c>
      <c r="AM265" s="34">
        <v>0.5</v>
      </c>
      <c r="AN265" s="34">
        <v>1</v>
      </c>
      <c r="AO265" s="35">
        <v>0.1</v>
      </c>
      <c r="AP265" s="6">
        <v>0</v>
      </c>
      <c r="AQ265" s="26">
        <v>0.5</v>
      </c>
      <c r="AR265" s="26">
        <v>1</v>
      </c>
      <c r="AS265" s="19">
        <v>6.3996642827987699E-2</v>
      </c>
      <c r="AT265" s="26">
        <v>6.8080511093139604</v>
      </c>
      <c r="AU265" s="2">
        <v>2.5999999999999995E-2</v>
      </c>
      <c r="AV265" s="2">
        <v>0.17899999999999999</v>
      </c>
      <c r="AW265" s="2">
        <v>2.5999999999999999E-2</v>
      </c>
      <c r="AX265" s="2">
        <v>7.68</v>
      </c>
      <c r="AY265" s="2">
        <v>-3.15</v>
      </c>
      <c r="AZ265" s="2">
        <v>1E-3</v>
      </c>
      <c r="BA265" s="2">
        <v>5.0999999999999996</v>
      </c>
    </row>
    <row r="266" spans="1:53" x14ac:dyDescent="0.3">
      <c r="A266" s="1">
        <v>263</v>
      </c>
      <c r="B266" s="17">
        <v>106.833198547363</v>
      </c>
      <c r="C266" s="17">
        <v>25.575763702392599</v>
      </c>
      <c r="D266" s="17">
        <v>1.7124662399292001</v>
      </c>
      <c r="E266" s="17">
        <v>2.06594681739807</v>
      </c>
      <c r="F266" s="17">
        <v>1.45154476165771</v>
      </c>
      <c r="G266" s="30">
        <v>4.1610058397054698E-3</v>
      </c>
      <c r="H266" s="30">
        <v>6.9063459523022201E-3</v>
      </c>
      <c r="I266" s="30">
        <v>6.0129542350768999</v>
      </c>
      <c r="J266" s="3">
        <v>29.7</v>
      </c>
      <c r="K266" s="23">
        <v>1000.9</v>
      </c>
      <c r="L266" s="3">
        <v>0.1</v>
      </c>
      <c r="M266" s="3">
        <v>3.5</v>
      </c>
      <c r="N266" s="3">
        <v>0.8</v>
      </c>
      <c r="O266" s="3">
        <v>203.15</v>
      </c>
      <c r="P266" s="3">
        <v>1.6</v>
      </c>
      <c r="Q266" s="5">
        <v>0.6875</v>
      </c>
      <c r="R266" s="3">
        <v>31.523076920000001</v>
      </c>
      <c r="S266" s="16">
        <v>2.8048999999999999</v>
      </c>
      <c r="T266" s="16">
        <v>2.7917000000000001</v>
      </c>
      <c r="U266" s="16">
        <v>2.7930999999999999</v>
      </c>
      <c r="V266" s="16">
        <v>2.7924000000000002</v>
      </c>
      <c r="W266" s="6">
        <v>3.5000000000000003E-2</v>
      </c>
      <c r="X266" s="7">
        <v>0</v>
      </c>
      <c r="Y266" s="7">
        <v>27.434100000000001</v>
      </c>
      <c r="Z266" s="7">
        <v>3.9670999999999998</v>
      </c>
      <c r="AA266" s="7">
        <v>1.33</v>
      </c>
      <c r="AB266" s="7">
        <v>0.86</v>
      </c>
      <c r="AC266" s="7">
        <v>9.1700000000000004E-2</v>
      </c>
      <c r="AD266" s="8">
        <v>0.5</v>
      </c>
      <c r="AE266" s="9">
        <v>36.790177514792894</v>
      </c>
      <c r="AF266" s="19">
        <v>2.1246692307692308</v>
      </c>
      <c r="AG266" s="19">
        <v>2.3607</v>
      </c>
      <c r="AH266" s="19">
        <v>1.4164000000000001</v>
      </c>
      <c r="AI266" s="19">
        <v>0.26584615384615395</v>
      </c>
      <c r="AJ266" s="19">
        <v>0.17723076923076922</v>
      </c>
      <c r="AK266" s="8">
        <v>9.1715384615384608</v>
      </c>
      <c r="AL266" s="31">
        <v>0</v>
      </c>
      <c r="AM266" s="34">
        <v>0.5</v>
      </c>
      <c r="AN266" s="34">
        <v>1</v>
      </c>
      <c r="AO266" s="35">
        <v>0.1</v>
      </c>
      <c r="AP266" s="6">
        <v>0</v>
      </c>
      <c r="AQ266" s="26">
        <v>0.5</v>
      </c>
      <c r="AR266" s="26">
        <v>1</v>
      </c>
      <c r="AS266" s="19">
        <v>6.8670898675918607E-2</v>
      </c>
      <c r="AT266" s="26">
        <v>6.2892184257507298</v>
      </c>
      <c r="AU266" s="2">
        <v>2.5999999999999995E-2</v>
      </c>
      <c r="AV266" s="2">
        <v>0.17899999999999999</v>
      </c>
      <c r="AW266" s="2">
        <v>2.5999999999999999E-2</v>
      </c>
      <c r="AX266" s="2">
        <v>7.68</v>
      </c>
      <c r="AY266" s="2">
        <v>-3.15</v>
      </c>
      <c r="AZ266" s="2">
        <v>1E-3</v>
      </c>
      <c r="BA266" s="2">
        <v>5.0999999999999996</v>
      </c>
    </row>
    <row r="267" spans="1:53" x14ac:dyDescent="0.3">
      <c r="A267" s="1">
        <v>264</v>
      </c>
      <c r="B267" s="17">
        <v>107.40697479248</v>
      </c>
      <c r="C267" s="17">
        <v>26.055864334106399</v>
      </c>
      <c r="D267" s="17">
        <v>1.75248062610626</v>
      </c>
      <c r="E267" s="17">
        <v>2.1174652576446502</v>
      </c>
      <c r="F267" s="17">
        <v>1.49941623210907</v>
      </c>
      <c r="G267" s="30">
        <v>3.56039544567466E-3</v>
      </c>
      <c r="H267" s="30">
        <v>6.9021633826196202E-3</v>
      </c>
      <c r="I267" s="30">
        <v>5.6405620574951199</v>
      </c>
      <c r="J267" s="3">
        <v>32.1</v>
      </c>
      <c r="K267" s="23">
        <v>1002.5</v>
      </c>
      <c r="L267" s="3">
        <v>0</v>
      </c>
      <c r="M267" s="3">
        <v>4.3</v>
      </c>
      <c r="N267" s="3">
        <v>0.68</v>
      </c>
      <c r="O267" s="3">
        <v>276.08999999999997</v>
      </c>
      <c r="P267" s="3">
        <v>1.1000000000000001</v>
      </c>
      <c r="Q267" s="5">
        <v>0.6875</v>
      </c>
      <c r="R267" s="3">
        <v>31.619230770000001</v>
      </c>
      <c r="S267" s="16">
        <v>2.8134999999999999</v>
      </c>
      <c r="T267" s="16">
        <v>2.8052000000000001</v>
      </c>
      <c r="U267" s="16">
        <v>2.8066</v>
      </c>
      <c r="V267" s="16">
        <v>2.8058999999999998</v>
      </c>
      <c r="W267" s="6">
        <v>3.5000000000000003E-2</v>
      </c>
      <c r="X267" s="7">
        <v>0</v>
      </c>
      <c r="Y267" s="7">
        <v>33.331299999999999</v>
      </c>
      <c r="Z267" s="7">
        <v>4.7973999999999997</v>
      </c>
      <c r="AA267" s="7">
        <v>1.6148</v>
      </c>
      <c r="AB267" s="7">
        <v>1.0444</v>
      </c>
      <c r="AC267" s="7">
        <v>0.1119</v>
      </c>
      <c r="AD267" s="8">
        <v>0.5</v>
      </c>
      <c r="AE267" s="9">
        <v>37.125917159763311</v>
      </c>
      <c r="AF267" s="19">
        <v>2.0783076923076922</v>
      </c>
      <c r="AG267" s="19">
        <v>2.3091999999999997</v>
      </c>
      <c r="AH267" s="19">
        <v>1.3855</v>
      </c>
      <c r="AI267" s="19">
        <v>0.28453846153846152</v>
      </c>
      <c r="AJ267" s="19">
        <v>0.18969230769230769</v>
      </c>
      <c r="AK267" s="8">
        <v>9.5346153846153854</v>
      </c>
      <c r="AL267" s="31">
        <v>0</v>
      </c>
      <c r="AM267" s="34">
        <v>0.5</v>
      </c>
      <c r="AN267" s="34">
        <v>1</v>
      </c>
      <c r="AO267" s="35">
        <v>0.1</v>
      </c>
      <c r="AP267" s="6">
        <v>0</v>
      </c>
      <c r="AQ267" s="26">
        <v>0.5</v>
      </c>
      <c r="AR267" s="26">
        <v>1</v>
      </c>
      <c r="AS267" s="19">
        <v>4.9739547073841102E-2</v>
      </c>
      <c r="AT267" s="26">
        <v>6.3190073966979998</v>
      </c>
      <c r="AU267" s="2">
        <v>2.5999999999999995E-2</v>
      </c>
      <c r="AV267" s="2">
        <v>0.17899999999999999</v>
      </c>
      <c r="AW267" s="2">
        <v>2.5999999999999999E-2</v>
      </c>
      <c r="AX267" s="2">
        <v>7.68</v>
      </c>
      <c r="AY267" s="2">
        <v>-3.15</v>
      </c>
      <c r="AZ267" s="2">
        <v>1E-3</v>
      </c>
      <c r="BA267" s="2">
        <v>5.0999999999999996</v>
      </c>
    </row>
    <row r="268" spans="1:53" x14ac:dyDescent="0.3">
      <c r="A268" s="1">
        <v>265</v>
      </c>
      <c r="B268" s="17">
        <v>106.152786254883</v>
      </c>
      <c r="C268" s="17">
        <v>26.714448928833001</v>
      </c>
      <c r="D268" s="17">
        <v>1.83114445209503</v>
      </c>
      <c r="E268" s="17">
        <v>2.2132325172424299</v>
      </c>
      <c r="F268" s="17">
        <v>1.5674241781234699</v>
      </c>
      <c r="G268" s="30">
        <v>3.43989604152739E-3</v>
      </c>
      <c r="H268" s="30">
        <v>6.9585875608026999E-3</v>
      </c>
      <c r="I268" s="30">
        <v>4.97354936599731</v>
      </c>
      <c r="J268" s="3">
        <v>30.8</v>
      </c>
      <c r="K268" s="23">
        <v>1002.9</v>
      </c>
      <c r="L268" s="3">
        <v>29.4</v>
      </c>
      <c r="M268" s="3">
        <v>3.8</v>
      </c>
      <c r="N268" s="3">
        <v>0.8</v>
      </c>
      <c r="O268" s="3">
        <v>160.43</v>
      </c>
      <c r="P268" s="3">
        <v>1.1000000000000001</v>
      </c>
      <c r="Q268" s="5">
        <v>0.625</v>
      </c>
      <c r="R268" s="3">
        <v>31.715384619999998</v>
      </c>
      <c r="S268" s="16">
        <v>2.8107000000000002</v>
      </c>
      <c r="T268" s="16">
        <v>2.8029000000000002</v>
      </c>
      <c r="U268" s="16">
        <v>2.8043</v>
      </c>
      <c r="V268" s="16">
        <v>2.8037000000000001</v>
      </c>
      <c r="W268" s="6">
        <v>3.5000000000000003E-2</v>
      </c>
      <c r="X268" s="7">
        <v>1.4672000000000001</v>
      </c>
      <c r="Y268" s="7">
        <v>24.680599999999998</v>
      </c>
      <c r="Z268" s="7">
        <v>4.6821999999999999</v>
      </c>
      <c r="AA268" s="7">
        <v>1.4387000000000001</v>
      </c>
      <c r="AB268" s="7">
        <v>0.82520000000000004</v>
      </c>
      <c r="AC268" s="7">
        <v>0.1244</v>
      </c>
      <c r="AD268" s="8">
        <v>0.5</v>
      </c>
      <c r="AE268" s="9">
        <v>37.461656804733728</v>
      </c>
      <c r="AF268" s="19">
        <v>2.0319461538461536</v>
      </c>
      <c r="AG268" s="19">
        <v>2.2576999999999998</v>
      </c>
      <c r="AH268" s="19">
        <v>1.3546</v>
      </c>
      <c r="AI268" s="19">
        <v>0.3032307692307693</v>
      </c>
      <c r="AJ268" s="19">
        <v>0.20215384615384616</v>
      </c>
      <c r="AK268" s="8">
        <v>9.8976923076923065</v>
      </c>
      <c r="AL268" s="31">
        <v>0</v>
      </c>
      <c r="AM268" s="34">
        <v>0.5</v>
      </c>
      <c r="AN268" s="34">
        <v>1</v>
      </c>
      <c r="AO268" s="35">
        <v>0.1</v>
      </c>
      <c r="AP268" s="6">
        <v>0</v>
      </c>
      <c r="AQ268" s="26">
        <v>0.5</v>
      </c>
      <c r="AR268" s="26">
        <v>0.90853476524353005</v>
      </c>
      <c r="AS268" s="19">
        <v>6.1886120587587398E-2</v>
      </c>
      <c r="AT268" s="26">
        <v>5.2230753898620597</v>
      </c>
      <c r="AU268" s="2">
        <v>2.5999999999999995E-2</v>
      </c>
      <c r="AV268" s="2">
        <v>0.17899999999999999</v>
      </c>
      <c r="AW268" s="2">
        <v>2.5999999999999999E-2</v>
      </c>
      <c r="AX268" s="2">
        <v>7.68</v>
      </c>
      <c r="AY268" s="2">
        <v>-3.15</v>
      </c>
      <c r="AZ268" s="2">
        <v>1E-3</v>
      </c>
      <c r="BA268" s="2">
        <v>5.0999999999999996</v>
      </c>
    </row>
    <row r="269" spans="1:53" x14ac:dyDescent="0.3">
      <c r="A269" s="1">
        <v>266</v>
      </c>
      <c r="B269" s="17">
        <v>99.697257995605497</v>
      </c>
      <c r="C269" s="17">
        <v>27.629621505737301</v>
      </c>
      <c r="D269" s="17">
        <v>1.86595618724823</v>
      </c>
      <c r="E269" s="17">
        <v>2.15771484375</v>
      </c>
      <c r="F269" s="17">
        <v>1.5420396327972401</v>
      </c>
      <c r="G269" s="30">
        <v>1.1407806538045399E-2</v>
      </c>
      <c r="H269" s="30">
        <v>7.9525159671902709E-3</v>
      </c>
      <c r="I269" s="30">
        <v>4.9443049430847203</v>
      </c>
      <c r="J269" s="3">
        <v>29.9</v>
      </c>
      <c r="K269" s="23">
        <v>1004.5</v>
      </c>
      <c r="L269" s="3">
        <v>0</v>
      </c>
      <c r="M269" s="3">
        <v>4.5999999999999996</v>
      </c>
      <c r="N269" s="3">
        <v>0.76</v>
      </c>
      <c r="O269" s="3">
        <v>314.51</v>
      </c>
      <c r="P269" s="3">
        <v>2</v>
      </c>
      <c r="Q269" s="5">
        <v>6.25E-2</v>
      </c>
      <c r="R269" s="3">
        <v>31.811538460000001</v>
      </c>
      <c r="S269" s="16">
        <v>2.8376999999999999</v>
      </c>
      <c r="T269" s="16">
        <v>2.8317000000000001</v>
      </c>
      <c r="U269" s="16">
        <v>2.8327</v>
      </c>
      <c r="V269" s="16">
        <v>2.8319000000000001</v>
      </c>
      <c r="W269" s="6">
        <v>3.5000000000000003E-2</v>
      </c>
      <c r="X269" s="7">
        <v>0</v>
      </c>
      <c r="Y269" s="7">
        <v>8.9705999999999992</v>
      </c>
      <c r="Z269" s="7">
        <v>3.0508000000000002</v>
      </c>
      <c r="AA269" s="7">
        <v>0.9042</v>
      </c>
      <c r="AB269" s="7">
        <v>0.50249999999999995</v>
      </c>
      <c r="AC269" s="7">
        <v>0.1222</v>
      </c>
      <c r="AD269" s="8">
        <v>0.5</v>
      </c>
      <c r="AE269" s="9">
        <v>37.797396449704145</v>
      </c>
      <c r="AF269" s="19">
        <v>1.9855846153846153</v>
      </c>
      <c r="AG269" s="19">
        <v>2.2061999999999999</v>
      </c>
      <c r="AH269" s="19">
        <v>1.3237000000000001</v>
      </c>
      <c r="AI269" s="19">
        <v>0.32192307692307692</v>
      </c>
      <c r="AJ269" s="19">
        <v>0.2146153846153846</v>
      </c>
      <c r="AK269" s="8">
        <v>10.260769230769231</v>
      </c>
      <c r="AL269" s="31">
        <v>0</v>
      </c>
      <c r="AM269" s="34">
        <v>0.5</v>
      </c>
      <c r="AN269" s="34">
        <v>1</v>
      </c>
      <c r="AO269" s="35">
        <v>0.1</v>
      </c>
      <c r="AP269" s="6">
        <v>0</v>
      </c>
      <c r="AQ269" s="26">
        <v>0.5</v>
      </c>
      <c r="AR269" s="26">
        <v>0.86459279060363992</v>
      </c>
      <c r="AS269" s="19">
        <v>9.7132638096809401E-2</v>
      </c>
      <c r="AT269" s="26">
        <v>5</v>
      </c>
      <c r="AU269" s="2">
        <v>2.5999999999999995E-2</v>
      </c>
      <c r="AV269" s="2">
        <v>0.17899999999999999</v>
      </c>
      <c r="AW269" s="2">
        <v>2.5999999999999999E-2</v>
      </c>
      <c r="AX269" s="2">
        <v>7.68</v>
      </c>
      <c r="AY269" s="2">
        <v>-3.15</v>
      </c>
      <c r="AZ269" s="2">
        <v>1E-3</v>
      </c>
      <c r="BA269" s="2">
        <v>5.0999999999999996</v>
      </c>
    </row>
    <row r="270" spans="1:53" x14ac:dyDescent="0.3">
      <c r="A270" s="1">
        <v>267</v>
      </c>
      <c r="B270" s="17">
        <v>101.760704040527</v>
      </c>
      <c r="C270" s="17">
        <v>28.10569190979</v>
      </c>
      <c r="D270" s="17">
        <v>1.8399635553360001</v>
      </c>
      <c r="E270" s="17">
        <v>2.17775535583496</v>
      </c>
      <c r="F270" s="17">
        <v>1.5521152019500699</v>
      </c>
      <c r="G270" s="30">
        <v>4.2267222888767702E-3</v>
      </c>
      <c r="H270" s="30">
        <v>7.1268593892455101E-3</v>
      </c>
      <c r="I270" s="30">
        <v>4.7563323974609402</v>
      </c>
      <c r="J270" s="3">
        <v>32.200000000000003</v>
      </c>
      <c r="K270" s="23">
        <v>1003.8</v>
      </c>
      <c r="L270" s="3">
        <v>0</v>
      </c>
      <c r="M270" s="3">
        <v>4.5</v>
      </c>
      <c r="N270" s="3">
        <v>0.68</v>
      </c>
      <c r="O270" s="3">
        <v>302.69</v>
      </c>
      <c r="P270" s="3">
        <v>1.5</v>
      </c>
      <c r="Q270" s="5">
        <v>0.375</v>
      </c>
      <c r="R270" s="3">
        <v>31.907692310000002</v>
      </c>
      <c r="S270" s="16">
        <v>2.8607999999999998</v>
      </c>
      <c r="T270" s="16">
        <v>2.8529</v>
      </c>
      <c r="U270" s="16">
        <v>2.8544</v>
      </c>
      <c r="V270" s="16">
        <v>2.8540000000000001</v>
      </c>
      <c r="W270" s="6">
        <v>3.5000000000000003E-2</v>
      </c>
      <c r="X270" s="7">
        <v>0</v>
      </c>
      <c r="Y270" s="7">
        <v>11.495200000000001</v>
      </c>
      <c r="Z270" s="7">
        <v>3.1202999999999999</v>
      </c>
      <c r="AA270" s="7">
        <v>0.94679999999999997</v>
      </c>
      <c r="AB270" s="7">
        <v>0.47610000000000002</v>
      </c>
      <c r="AC270" s="7">
        <v>0.13519999999999999</v>
      </c>
      <c r="AD270" s="8">
        <v>0.5</v>
      </c>
      <c r="AE270" s="9">
        <v>38.133136094674555</v>
      </c>
      <c r="AF270" s="19">
        <v>1.9392230769230769</v>
      </c>
      <c r="AG270" s="19">
        <v>2.1547000000000001</v>
      </c>
      <c r="AH270" s="19">
        <v>1.2928000000000002</v>
      </c>
      <c r="AI270" s="19">
        <v>0.34061538461538465</v>
      </c>
      <c r="AJ270" s="19">
        <v>0.22707692307692307</v>
      </c>
      <c r="AK270" s="8">
        <v>10.623846153846154</v>
      </c>
      <c r="AL270" s="31">
        <v>0</v>
      </c>
      <c r="AM270" s="34">
        <v>0.5</v>
      </c>
      <c r="AN270" s="34">
        <v>1</v>
      </c>
      <c r="AO270" s="35">
        <v>0.1</v>
      </c>
      <c r="AP270" s="6">
        <v>0</v>
      </c>
      <c r="AQ270" s="26">
        <v>0.5</v>
      </c>
      <c r="AR270" s="26">
        <v>0.86079764366149991</v>
      </c>
      <c r="AS270" s="19">
        <v>8.2846462726593004E-2</v>
      </c>
      <c r="AT270" s="26">
        <v>5</v>
      </c>
      <c r="AU270" s="2">
        <v>2.5999999999999995E-2</v>
      </c>
      <c r="AV270" s="2">
        <v>0.17899999999999999</v>
      </c>
      <c r="AW270" s="2">
        <v>2.5999999999999999E-2</v>
      </c>
      <c r="AX270" s="2">
        <v>7.68</v>
      </c>
      <c r="AY270" s="2">
        <v>-3.15</v>
      </c>
      <c r="AZ270" s="2">
        <v>1E-3</v>
      </c>
      <c r="BA270" s="2">
        <v>5.0999999999999996</v>
      </c>
    </row>
    <row r="271" spans="1:53" x14ac:dyDescent="0.3">
      <c r="A271" s="1">
        <v>268</v>
      </c>
      <c r="B271" s="17">
        <v>104.504554748535</v>
      </c>
      <c r="C271" s="17">
        <v>28.263181686401399</v>
      </c>
      <c r="D271" s="17">
        <v>1.7898261547088601</v>
      </c>
      <c r="E271" s="17">
        <v>2.2022151947021502</v>
      </c>
      <c r="F271" s="17">
        <v>1.57662034034729</v>
      </c>
      <c r="G271" s="30">
        <v>2.8846242930740101E-3</v>
      </c>
      <c r="H271" s="30">
        <v>6.9055091589689298E-3</v>
      </c>
      <c r="I271" s="30">
        <v>4.7100572586059597</v>
      </c>
      <c r="J271" s="3">
        <v>31.9</v>
      </c>
      <c r="K271" s="23">
        <v>1002.4</v>
      </c>
      <c r="L271" s="3">
        <v>0.8</v>
      </c>
      <c r="M271" s="3">
        <v>5.0999999999999996</v>
      </c>
      <c r="N271" s="3">
        <v>0.67</v>
      </c>
      <c r="O271" s="3">
        <v>243.21</v>
      </c>
      <c r="P271" s="3">
        <v>1.6</v>
      </c>
      <c r="Q271" s="5">
        <v>0.375</v>
      </c>
      <c r="R271" s="3">
        <v>32.003846150000001</v>
      </c>
      <c r="S271" s="16">
        <v>2.8475000000000001</v>
      </c>
      <c r="T271" s="16">
        <v>2.839</v>
      </c>
      <c r="U271" s="16">
        <v>2.8403999999999998</v>
      </c>
      <c r="V271" s="16">
        <v>2.84</v>
      </c>
      <c r="W271" s="6">
        <v>3.5000000000000003E-2</v>
      </c>
      <c r="X271" s="7">
        <v>2.3E-2</v>
      </c>
      <c r="Y271" s="7">
        <v>29.208200000000001</v>
      </c>
      <c r="Z271" s="7">
        <v>4.4085000000000001</v>
      </c>
      <c r="AA271" s="7">
        <v>1.3874</v>
      </c>
      <c r="AB271" s="7">
        <v>0.92789999999999995</v>
      </c>
      <c r="AC271" s="7">
        <v>0.13109999999999999</v>
      </c>
      <c r="AD271" s="8">
        <v>0.5</v>
      </c>
      <c r="AE271" s="9">
        <v>38.468875739644972</v>
      </c>
      <c r="AF271" s="19">
        <v>1.8928615384615384</v>
      </c>
      <c r="AG271" s="19">
        <v>2.1031999999999997</v>
      </c>
      <c r="AH271" s="19">
        <v>1.2619</v>
      </c>
      <c r="AI271" s="19">
        <v>0.35930769230769238</v>
      </c>
      <c r="AJ271" s="19">
        <v>0.23953846153846153</v>
      </c>
      <c r="AK271" s="8">
        <v>10.986923076923077</v>
      </c>
      <c r="AL271" s="31">
        <v>0</v>
      </c>
      <c r="AM271" s="34">
        <v>0.5</v>
      </c>
      <c r="AN271" s="34">
        <v>1</v>
      </c>
      <c r="AO271" s="35">
        <v>0.1</v>
      </c>
      <c r="AP271" s="6">
        <v>0</v>
      </c>
      <c r="AQ271" s="26">
        <v>0.5</v>
      </c>
      <c r="AR271" s="26">
        <v>0.88692033290862993</v>
      </c>
      <c r="AS271" s="19">
        <v>5.3799878805875799E-2</v>
      </c>
      <c r="AT271" s="26">
        <v>5.6728682518005398</v>
      </c>
      <c r="AU271" s="2">
        <v>2.5999999999999995E-2</v>
      </c>
      <c r="AV271" s="2">
        <v>0.17899999999999999</v>
      </c>
      <c r="AW271" s="2">
        <v>2.5999999999999999E-2</v>
      </c>
      <c r="AX271" s="2">
        <v>7.68</v>
      </c>
      <c r="AY271" s="2">
        <v>-3.15</v>
      </c>
      <c r="AZ271" s="2">
        <v>1E-3</v>
      </c>
      <c r="BA271" s="2">
        <v>5.0999999999999996</v>
      </c>
    </row>
    <row r="272" spans="1:53" x14ac:dyDescent="0.3">
      <c r="A272" s="1">
        <v>269</v>
      </c>
      <c r="B272" s="17">
        <v>106.440299987793</v>
      </c>
      <c r="C272" s="17">
        <v>28.193910598754901</v>
      </c>
      <c r="D272" s="17">
        <v>1.7518566846847501</v>
      </c>
      <c r="E272" s="17">
        <v>2.2179200649261501</v>
      </c>
      <c r="F272" s="17">
        <v>1.59439814090729</v>
      </c>
      <c r="G272" s="30">
        <v>2.7210791595280201E-3</v>
      </c>
      <c r="H272" s="30">
        <v>6.8396767601370803E-3</v>
      </c>
      <c r="I272" s="30">
        <v>4.7115616798400897</v>
      </c>
      <c r="J272" s="3">
        <v>30.5</v>
      </c>
      <c r="K272" s="23">
        <v>1001.7</v>
      </c>
      <c r="L272" s="3">
        <v>0</v>
      </c>
      <c r="M272" s="3">
        <v>4</v>
      </c>
      <c r="N272" s="3">
        <v>0.78</v>
      </c>
      <c r="O272" s="3">
        <v>192.32</v>
      </c>
      <c r="P272" s="3">
        <v>1.6</v>
      </c>
      <c r="Q272" s="5">
        <v>0.125</v>
      </c>
      <c r="R272" s="3">
        <v>32.1</v>
      </c>
      <c r="S272" s="16">
        <v>2.8603999999999998</v>
      </c>
      <c r="T272" s="16">
        <v>2.8538999999999999</v>
      </c>
      <c r="U272" s="16">
        <v>2.8546999999999998</v>
      </c>
      <c r="V272" s="16">
        <v>2.8540000000000001</v>
      </c>
      <c r="W272" s="6">
        <v>3.5000000000000003E-2</v>
      </c>
      <c r="X272" s="7">
        <v>0</v>
      </c>
      <c r="Y272" s="7">
        <v>16.305099999999999</v>
      </c>
      <c r="Z272" s="7">
        <v>2.6747000000000001</v>
      </c>
      <c r="AA272" s="7">
        <v>0.93799999999999994</v>
      </c>
      <c r="AB272" s="7">
        <v>0.60170000000000001</v>
      </c>
      <c r="AC272" s="7">
        <v>9.0700000000000003E-2</v>
      </c>
      <c r="AD272" s="8">
        <v>0.5</v>
      </c>
      <c r="AE272" s="9">
        <v>38.804615384615381</v>
      </c>
      <c r="AF272" s="19">
        <v>1.8465</v>
      </c>
      <c r="AG272" s="19">
        <v>2.0516999999999999</v>
      </c>
      <c r="AH272" s="19">
        <v>1.2310000000000001</v>
      </c>
      <c r="AI272" s="19">
        <v>0.378</v>
      </c>
      <c r="AJ272" s="19">
        <v>0.252</v>
      </c>
      <c r="AK272" s="8">
        <v>11.35</v>
      </c>
      <c r="AL272" s="31">
        <v>0</v>
      </c>
      <c r="AM272" s="34">
        <v>0.5</v>
      </c>
      <c r="AN272" s="34">
        <v>1</v>
      </c>
      <c r="AO272" s="35">
        <v>0.1</v>
      </c>
      <c r="AP272" s="6">
        <v>0</v>
      </c>
      <c r="AQ272" s="26">
        <v>0.5</v>
      </c>
      <c r="AR272" s="26">
        <v>0.90263187885284002</v>
      </c>
      <c r="AS272" s="19">
        <v>3.9511665701866198E-2</v>
      </c>
      <c r="AT272" s="26">
        <v>5.8880934715270996</v>
      </c>
      <c r="AU272" s="2">
        <v>2.5999999999999995E-2</v>
      </c>
      <c r="AV272" s="2">
        <v>0.17899999999999999</v>
      </c>
      <c r="AW272" s="2">
        <v>2.5999999999999999E-2</v>
      </c>
      <c r="AX272" s="2">
        <v>7.68</v>
      </c>
      <c r="AY272" s="2">
        <v>-3.15</v>
      </c>
      <c r="AZ272" s="2">
        <v>1E-3</v>
      </c>
      <c r="BA272" s="2">
        <v>5.0999999999999996</v>
      </c>
    </row>
    <row r="273" spans="1:53" x14ac:dyDescent="0.3">
      <c r="A273" s="1">
        <v>270</v>
      </c>
      <c r="B273" s="17">
        <v>107.47617340087901</v>
      </c>
      <c r="C273" s="17">
        <v>28.2247123718262</v>
      </c>
      <c r="D273" s="17">
        <v>1.7376251220703101</v>
      </c>
      <c r="E273" s="17">
        <v>2.2223994731903098</v>
      </c>
      <c r="F273" s="17">
        <v>1.58188819885254</v>
      </c>
      <c r="G273" s="30">
        <v>2.7011372148990601E-3</v>
      </c>
      <c r="H273" s="30">
        <v>6.81432848796248E-3</v>
      </c>
      <c r="I273" s="30">
        <v>4.7229790687561</v>
      </c>
      <c r="J273" s="3">
        <v>29.6</v>
      </c>
      <c r="K273" s="23">
        <v>1002.3</v>
      </c>
      <c r="L273" s="3">
        <v>2.6</v>
      </c>
      <c r="M273" s="3">
        <v>3.9</v>
      </c>
      <c r="N273" s="3">
        <v>0.8</v>
      </c>
      <c r="O273" s="3">
        <v>284.61</v>
      </c>
      <c r="P273" s="3">
        <v>2</v>
      </c>
      <c r="Q273" s="5">
        <v>0.875</v>
      </c>
      <c r="R273" s="3">
        <v>32.015625</v>
      </c>
      <c r="S273" s="16">
        <v>2.8675000000000002</v>
      </c>
      <c r="T273" s="16">
        <v>2.8565</v>
      </c>
      <c r="U273" s="16">
        <v>2.8571</v>
      </c>
      <c r="V273" s="16">
        <v>2.8563000000000001</v>
      </c>
      <c r="W273" s="6">
        <v>3.5000000000000003E-2</v>
      </c>
      <c r="X273" s="7">
        <v>0.1071</v>
      </c>
      <c r="Y273" s="7">
        <v>51.997199999999999</v>
      </c>
      <c r="Z273" s="7">
        <v>4.9816000000000003</v>
      </c>
      <c r="AA273" s="7">
        <v>2.0400999999999998</v>
      </c>
      <c r="AB273" s="7">
        <v>1.3641000000000001</v>
      </c>
      <c r="AC273" s="7">
        <v>0.14430000000000001</v>
      </c>
      <c r="AD273" s="8">
        <v>0.5</v>
      </c>
      <c r="AE273" s="9">
        <v>38.695576923076921</v>
      </c>
      <c r="AF273" s="19">
        <v>1.7765625</v>
      </c>
      <c r="AG273" s="19">
        <v>1.9739812499999998</v>
      </c>
      <c r="AH273" s="19">
        <v>1.1843687500000002</v>
      </c>
      <c r="AI273" s="19">
        <v>0.36</v>
      </c>
      <c r="AJ273" s="19">
        <v>0.24</v>
      </c>
      <c r="AK273" s="8">
        <v>11.089375</v>
      </c>
      <c r="AL273" s="31">
        <v>0</v>
      </c>
      <c r="AM273" s="34">
        <v>0.5</v>
      </c>
      <c r="AN273" s="34">
        <v>1</v>
      </c>
      <c r="AO273" s="35">
        <v>0.1</v>
      </c>
      <c r="AP273" s="6">
        <v>0</v>
      </c>
      <c r="AQ273" s="26">
        <v>0.5</v>
      </c>
      <c r="AR273" s="26">
        <v>0.92152559757232999</v>
      </c>
      <c r="AS273" s="19">
        <v>3.30613106489182E-2</v>
      </c>
      <c r="AT273" s="26">
        <v>6.0817751884460396</v>
      </c>
      <c r="AU273" s="2">
        <v>2.5999999999999995E-2</v>
      </c>
      <c r="AV273" s="2">
        <v>0.17899999999999999</v>
      </c>
      <c r="AW273" s="2">
        <v>2.5999999999999999E-2</v>
      </c>
      <c r="AX273" s="2">
        <v>7.68</v>
      </c>
      <c r="AY273" s="2">
        <v>-3.15</v>
      </c>
      <c r="AZ273" s="2">
        <v>1E-3</v>
      </c>
      <c r="BA273" s="2">
        <v>5.0999999999999996</v>
      </c>
    </row>
    <row r="274" spans="1:53" x14ac:dyDescent="0.3">
      <c r="A274" s="1">
        <v>271</v>
      </c>
      <c r="B274" s="17">
        <v>108.308876037598</v>
      </c>
      <c r="C274" s="17">
        <v>28.560489654541001</v>
      </c>
      <c r="D274" s="17">
        <v>1.71466052532196</v>
      </c>
      <c r="E274" s="17">
        <v>2.2442722320556601</v>
      </c>
      <c r="F274" s="17">
        <v>1.60570132732391</v>
      </c>
      <c r="G274" s="30">
        <v>2.65145697630942E-3</v>
      </c>
      <c r="H274" s="30">
        <v>6.7898426204919798E-3</v>
      </c>
      <c r="I274" s="30">
        <v>4.7027530670165998</v>
      </c>
      <c r="J274" s="3">
        <v>30.6</v>
      </c>
      <c r="K274" s="23">
        <v>1002</v>
      </c>
      <c r="L274" s="3">
        <v>0</v>
      </c>
      <c r="M274" s="3">
        <v>5.0999999999999996</v>
      </c>
      <c r="N274" s="3">
        <v>0.7</v>
      </c>
      <c r="O274" s="3">
        <v>293.98</v>
      </c>
      <c r="P274" s="3">
        <v>2.2000000000000002</v>
      </c>
      <c r="Q274" s="5">
        <v>0.3125</v>
      </c>
      <c r="R274" s="3">
        <v>31.931249999999999</v>
      </c>
      <c r="S274" s="16">
        <v>2.8559000000000001</v>
      </c>
      <c r="T274" s="16">
        <v>2.85</v>
      </c>
      <c r="U274" s="16">
        <v>2.8512</v>
      </c>
      <c r="V274" s="16">
        <v>2.8506999999999998</v>
      </c>
      <c r="W274" s="6">
        <v>3.5000000000000003E-2</v>
      </c>
      <c r="X274" s="7">
        <v>0</v>
      </c>
      <c r="Y274" s="7">
        <v>28.056999999999999</v>
      </c>
      <c r="Z274" s="7">
        <v>2.4853000000000001</v>
      </c>
      <c r="AA274" s="7">
        <v>1.0924</v>
      </c>
      <c r="AB274" s="7">
        <v>0.75539999999999996</v>
      </c>
      <c r="AC274" s="7">
        <v>7.6999999999999999E-2</v>
      </c>
      <c r="AD274" s="8">
        <v>0.5</v>
      </c>
      <c r="AE274" s="9">
        <v>38.58653846153846</v>
      </c>
      <c r="AF274" s="19">
        <v>1.7066250000000001</v>
      </c>
      <c r="AG274" s="19">
        <v>1.8962625</v>
      </c>
      <c r="AH274" s="19">
        <v>1.1377375000000001</v>
      </c>
      <c r="AI274" s="19">
        <v>0.34200000000000008</v>
      </c>
      <c r="AJ274" s="19">
        <v>0.22800000000000001</v>
      </c>
      <c r="AK274" s="8">
        <v>10.828749999999999</v>
      </c>
      <c r="AL274" s="31">
        <v>0</v>
      </c>
      <c r="AM274" s="34">
        <v>0.5</v>
      </c>
      <c r="AN274" s="34">
        <v>1</v>
      </c>
      <c r="AO274" s="35">
        <v>0.1</v>
      </c>
      <c r="AP274" s="6">
        <v>0</v>
      </c>
      <c r="AQ274" s="26">
        <v>0.5</v>
      </c>
      <c r="AR274" s="26">
        <v>0.93927371501923007</v>
      </c>
      <c r="AS274" s="19">
        <v>3.3871524035930599E-2</v>
      </c>
      <c r="AT274" s="26">
        <v>6.0911440849304199</v>
      </c>
      <c r="AU274" s="2">
        <v>2.5999999999999995E-2</v>
      </c>
      <c r="AV274" s="2">
        <v>0.17899999999999999</v>
      </c>
      <c r="AW274" s="2">
        <v>2.5999999999999999E-2</v>
      </c>
      <c r="AX274" s="2">
        <v>7.68</v>
      </c>
      <c r="AY274" s="2">
        <v>-3.15</v>
      </c>
      <c r="AZ274" s="2">
        <v>1E-3</v>
      </c>
      <c r="BA274" s="2">
        <v>5.0999999999999996</v>
      </c>
    </row>
    <row r="275" spans="1:53" x14ac:dyDescent="0.3">
      <c r="A275" s="1">
        <v>272</v>
      </c>
      <c r="B275" s="17">
        <v>108.730018615723</v>
      </c>
      <c r="C275" s="17">
        <v>28.5188694000244</v>
      </c>
      <c r="D275" s="17">
        <v>1.70630991458893</v>
      </c>
      <c r="E275" s="17">
        <v>2.2664990425109899</v>
      </c>
      <c r="F275" s="17">
        <v>1.6076350212097199</v>
      </c>
      <c r="G275" s="30">
        <v>2.61832401156425E-3</v>
      </c>
      <c r="H275" s="30">
        <v>6.7752222530543804E-3</v>
      </c>
      <c r="I275" s="30">
        <v>4.7478575706481898</v>
      </c>
      <c r="J275" s="3">
        <v>29.1</v>
      </c>
      <c r="K275" s="23">
        <v>1001.1</v>
      </c>
      <c r="L275" s="3">
        <v>0.3</v>
      </c>
      <c r="M275" s="3">
        <v>4</v>
      </c>
      <c r="N275" s="3">
        <v>0.79</v>
      </c>
      <c r="O275" s="3">
        <v>180.88</v>
      </c>
      <c r="P275" s="3">
        <v>2.2000000000000002</v>
      </c>
      <c r="Q275" s="5">
        <v>0.1875</v>
      </c>
      <c r="R275" s="3">
        <v>31.846875000000001</v>
      </c>
      <c r="S275" s="16">
        <v>2.8662000000000001</v>
      </c>
      <c r="T275" s="16">
        <v>2.8637999999999999</v>
      </c>
      <c r="U275" s="16">
        <v>2.8645</v>
      </c>
      <c r="V275" s="16">
        <v>2.8637999999999999</v>
      </c>
      <c r="W275" s="6">
        <v>3.5000000000000003E-2</v>
      </c>
      <c r="X275" s="7">
        <v>2E-3</v>
      </c>
      <c r="Y275" s="7">
        <v>52.987299999999998</v>
      </c>
      <c r="Z275" s="7">
        <v>5.9322999999999997</v>
      </c>
      <c r="AA275" s="7">
        <v>2.1030000000000002</v>
      </c>
      <c r="AB275" s="7">
        <v>1.4693000000000001</v>
      </c>
      <c r="AC275" s="7">
        <v>0.14369999999999999</v>
      </c>
      <c r="AD275" s="8">
        <v>0.5</v>
      </c>
      <c r="AE275" s="9">
        <v>38.477499999999999</v>
      </c>
      <c r="AF275" s="19">
        <v>1.6366875000000001</v>
      </c>
      <c r="AG275" s="19">
        <v>1.8185437499999999</v>
      </c>
      <c r="AH275" s="19">
        <v>1.0911062500000002</v>
      </c>
      <c r="AI275" s="19">
        <v>0.32400000000000007</v>
      </c>
      <c r="AJ275" s="19">
        <v>0.216</v>
      </c>
      <c r="AK275" s="8">
        <v>10.568125</v>
      </c>
      <c r="AL275" s="31">
        <v>0</v>
      </c>
      <c r="AM275" s="34">
        <v>0.5</v>
      </c>
      <c r="AN275" s="34">
        <v>1</v>
      </c>
      <c r="AO275" s="35">
        <v>0.1</v>
      </c>
      <c r="AP275" s="6">
        <v>0</v>
      </c>
      <c r="AQ275" s="26">
        <v>0.5</v>
      </c>
      <c r="AR275" s="26">
        <v>0.95370435714721991</v>
      </c>
      <c r="AS275" s="19">
        <v>3.0885960906744E-2</v>
      </c>
      <c r="AT275" s="26">
        <v>6.1925406455993697</v>
      </c>
      <c r="AU275" s="2">
        <v>2.5999999999999995E-2</v>
      </c>
      <c r="AV275" s="2">
        <v>0.17899999999999999</v>
      </c>
      <c r="AW275" s="2">
        <v>2.5999999999999999E-2</v>
      </c>
      <c r="AX275" s="2">
        <v>7.68</v>
      </c>
      <c r="AY275" s="2">
        <v>-3.15</v>
      </c>
      <c r="AZ275" s="2">
        <v>1E-3</v>
      </c>
      <c r="BA275" s="2">
        <v>5.0999999999999996</v>
      </c>
    </row>
    <row r="276" spans="1:53" x14ac:dyDescent="0.3">
      <c r="A276" s="1">
        <v>273</v>
      </c>
      <c r="B276" s="17">
        <v>106.585891723633</v>
      </c>
      <c r="C276" s="17">
        <v>27.251838684081999</v>
      </c>
      <c r="D276" s="17">
        <v>1.77013623714447</v>
      </c>
      <c r="E276" s="17">
        <v>2.2908573150634801</v>
      </c>
      <c r="F276" s="17">
        <v>1.5239121913909901</v>
      </c>
      <c r="G276" s="30">
        <v>3.9803921245038501E-3</v>
      </c>
      <c r="H276" s="30">
        <v>7.1744779124856004E-3</v>
      </c>
      <c r="I276" s="30">
        <v>4.7224035263061497</v>
      </c>
      <c r="J276" s="3">
        <v>26.9</v>
      </c>
      <c r="K276" s="23">
        <v>996.7</v>
      </c>
      <c r="L276" s="3">
        <v>38.200000000000003</v>
      </c>
      <c r="M276" s="3">
        <v>3.7</v>
      </c>
      <c r="N276" s="3">
        <v>0.94</v>
      </c>
      <c r="O276" s="3">
        <v>28.25</v>
      </c>
      <c r="P276" s="3">
        <v>4.8</v>
      </c>
      <c r="Q276" s="5">
        <v>0</v>
      </c>
      <c r="R276" s="3">
        <v>31.762499999999999</v>
      </c>
      <c r="S276" s="16">
        <v>2.7850000000000001</v>
      </c>
      <c r="T276" s="16">
        <v>2.7814000000000001</v>
      </c>
      <c r="U276" s="16">
        <v>2.7795000000000001</v>
      </c>
      <c r="V276" s="16">
        <v>2.7774999999999999</v>
      </c>
      <c r="W276" s="6">
        <v>3.5000000000000003E-2</v>
      </c>
      <c r="X276" s="7">
        <v>1.7387999999999999</v>
      </c>
      <c r="Y276" s="7">
        <v>23.215800000000002</v>
      </c>
      <c r="Z276" s="7">
        <v>4.4772999999999996</v>
      </c>
      <c r="AA276" s="7">
        <v>1.3676999999999999</v>
      </c>
      <c r="AB276" s="7">
        <v>0.84560000000000002</v>
      </c>
      <c r="AC276" s="7">
        <v>0.11650000000000001</v>
      </c>
      <c r="AD276" s="8">
        <v>0.5</v>
      </c>
      <c r="AE276" s="9">
        <v>38.368461538461538</v>
      </c>
      <c r="AF276" s="19">
        <v>1.5667500000000001</v>
      </c>
      <c r="AG276" s="19">
        <v>1.7408249999999998</v>
      </c>
      <c r="AH276" s="19">
        <v>1.044475</v>
      </c>
      <c r="AI276" s="19">
        <v>0.30599999999999999</v>
      </c>
      <c r="AJ276" s="19">
        <v>0.20400000000000001</v>
      </c>
      <c r="AK276" s="8">
        <v>10.307499999999999</v>
      </c>
      <c r="AL276" s="31">
        <v>0</v>
      </c>
      <c r="AM276" s="34">
        <v>0.5</v>
      </c>
      <c r="AN276" s="34">
        <v>1</v>
      </c>
      <c r="AO276" s="35">
        <v>0.1</v>
      </c>
      <c r="AP276" s="6">
        <v>0</v>
      </c>
      <c r="AQ276" s="26">
        <v>0.5</v>
      </c>
      <c r="AR276" s="26">
        <v>0.98450160026550004</v>
      </c>
      <c r="AS276" s="19">
        <v>8.9017741382121998E-2</v>
      </c>
      <c r="AT276" s="26">
        <v>5.0823802947998002</v>
      </c>
      <c r="AU276" s="2">
        <v>2.5999999999999995E-2</v>
      </c>
      <c r="AV276" s="2">
        <v>0.17899999999999999</v>
      </c>
      <c r="AW276" s="2">
        <v>2.5999999999999999E-2</v>
      </c>
      <c r="AX276" s="2">
        <v>7.68</v>
      </c>
      <c r="AY276" s="2">
        <v>-3.15</v>
      </c>
      <c r="AZ276" s="2">
        <v>1E-3</v>
      </c>
      <c r="BA276" s="2">
        <v>5.0999999999999996</v>
      </c>
    </row>
    <row r="277" spans="1:53" x14ac:dyDescent="0.3">
      <c r="A277" s="1">
        <v>274</v>
      </c>
      <c r="B277" s="17">
        <v>101.05386352539099</v>
      </c>
      <c r="C277" s="17">
        <v>27.145586013793899</v>
      </c>
      <c r="D277" s="17">
        <v>2.2161676883697501</v>
      </c>
      <c r="E277" s="17">
        <v>2.1725602149963401</v>
      </c>
      <c r="F277" s="17">
        <v>1.2215813398361199</v>
      </c>
      <c r="G277" s="30">
        <v>3.2376546412706403E-2</v>
      </c>
      <c r="H277" s="30">
        <v>1.0392555035650701E-2</v>
      </c>
      <c r="I277" s="30">
        <v>4.23207330703735</v>
      </c>
      <c r="J277" s="3">
        <v>30</v>
      </c>
      <c r="K277" s="23">
        <v>1000.8</v>
      </c>
      <c r="L277" s="3">
        <v>0.1</v>
      </c>
      <c r="M277" s="3">
        <v>4.9000000000000004</v>
      </c>
      <c r="N277" s="3">
        <v>0.78</v>
      </c>
      <c r="O277" s="3">
        <v>300.85000000000002</v>
      </c>
      <c r="P277" s="3">
        <v>2.5</v>
      </c>
      <c r="Q277" s="5">
        <v>0.375</v>
      </c>
      <c r="R277" s="3">
        <v>31.678125000000001</v>
      </c>
      <c r="S277" s="16">
        <v>2.8267000000000002</v>
      </c>
      <c r="T277" s="16">
        <v>2.8210999999999999</v>
      </c>
      <c r="U277" s="16">
        <v>2.8226</v>
      </c>
      <c r="V277" s="16">
        <v>2.8220000000000001</v>
      </c>
      <c r="W277" s="6">
        <v>3.5000000000000003E-2</v>
      </c>
      <c r="X277" s="7">
        <v>2.0500000000000001E-2</v>
      </c>
      <c r="Y277" s="7">
        <v>6.2568999999999999</v>
      </c>
      <c r="Z277" s="7">
        <v>3.1709999999999998</v>
      </c>
      <c r="AA277" s="7">
        <v>0.89470000000000005</v>
      </c>
      <c r="AB277" s="7">
        <v>0.60619999999999996</v>
      </c>
      <c r="AC277" s="7">
        <v>8.6400000000000005E-2</v>
      </c>
      <c r="AD277" s="8">
        <v>0.5</v>
      </c>
      <c r="AE277" s="9">
        <v>38.259423076923078</v>
      </c>
      <c r="AF277" s="19">
        <v>1.4968125000000001</v>
      </c>
      <c r="AG277" s="19">
        <v>1.6631062499999998</v>
      </c>
      <c r="AH277" s="19">
        <v>0.99784375000000003</v>
      </c>
      <c r="AI277" s="19">
        <v>0.28799999999999998</v>
      </c>
      <c r="AJ277" s="19">
        <v>0.192</v>
      </c>
      <c r="AK277" s="8">
        <v>10.046875</v>
      </c>
      <c r="AL277" s="31">
        <v>0</v>
      </c>
      <c r="AM277" s="34">
        <v>0.5</v>
      </c>
      <c r="AN277" s="34">
        <v>1</v>
      </c>
      <c r="AO277" s="35">
        <v>0.1</v>
      </c>
      <c r="AP277" s="6">
        <v>0</v>
      </c>
      <c r="AQ277" s="26">
        <v>0.5</v>
      </c>
      <c r="AR277" s="26">
        <v>0.95004522800446001</v>
      </c>
      <c r="AS277" s="19">
        <v>0.1</v>
      </c>
      <c r="AT277" s="26">
        <v>5</v>
      </c>
      <c r="AU277" s="2">
        <v>2.5999999999999995E-2</v>
      </c>
      <c r="AV277" s="2">
        <v>0.17899999999999999</v>
      </c>
      <c r="AW277" s="2">
        <v>2.5999999999999999E-2</v>
      </c>
      <c r="AX277" s="2">
        <v>7.68</v>
      </c>
      <c r="AY277" s="2">
        <v>-3.15</v>
      </c>
      <c r="AZ277" s="2">
        <v>1E-3</v>
      </c>
      <c r="BA277" s="2">
        <v>5.0999999999999996</v>
      </c>
    </row>
    <row r="278" spans="1:53" x14ac:dyDescent="0.3">
      <c r="A278" s="1">
        <v>275</v>
      </c>
      <c r="B278" s="17">
        <v>102.373489379883</v>
      </c>
      <c r="C278" s="17">
        <v>27.787595748901399</v>
      </c>
      <c r="D278" s="17">
        <v>2.3062777519226101</v>
      </c>
      <c r="E278" s="17">
        <v>2.12912225723267</v>
      </c>
      <c r="F278" s="17">
        <v>1.0858798027038601</v>
      </c>
      <c r="G278" s="30">
        <v>1.1929472908377601E-2</v>
      </c>
      <c r="H278" s="30">
        <v>8.3784824237227405E-3</v>
      </c>
      <c r="I278" s="30">
        <v>3.8016786575317401</v>
      </c>
      <c r="J278" s="3">
        <v>31.3</v>
      </c>
      <c r="K278" s="23">
        <v>1003</v>
      </c>
      <c r="L278" s="3">
        <v>0</v>
      </c>
      <c r="M278" s="3">
        <v>5</v>
      </c>
      <c r="N278" s="3">
        <v>0.75</v>
      </c>
      <c r="O278" s="3">
        <v>303.02999999999997</v>
      </c>
      <c r="P278" s="3">
        <v>2.4</v>
      </c>
      <c r="Q278" s="5">
        <v>0.375</v>
      </c>
      <c r="R278" s="3">
        <v>31.59375</v>
      </c>
      <c r="S278" s="16">
        <v>2.8591000000000002</v>
      </c>
      <c r="T278" s="16">
        <v>2.8534000000000002</v>
      </c>
      <c r="U278" s="16">
        <v>2.8551000000000002</v>
      </c>
      <c r="V278" s="16">
        <v>2.8546</v>
      </c>
      <c r="W278" s="6">
        <v>3.5000000000000003E-2</v>
      </c>
      <c r="X278" s="7">
        <v>0</v>
      </c>
      <c r="Y278" s="7">
        <v>6.1852999999999998</v>
      </c>
      <c r="Z278" s="7">
        <v>3.6171000000000002</v>
      </c>
      <c r="AA278" s="7">
        <v>0.75860000000000005</v>
      </c>
      <c r="AB278" s="7">
        <v>0.59350000000000003</v>
      </c>
      <c r="AC278" s="7">
        <v>8.9899999999999994E-2</v>
      </c>
      <c r="AD278" s="8">
        <v>0.5</v>
      </c>
      <c r="AE278" s="9">
        <v>38.150384615384617</v>
      </c>
      <c r="AF278" s="19">
        <v>1.4268749999999999</v>
      </c>
      <c r="AG278" s="19">
        <v>1.5853874999999999</v>
      </c>
      <c r="AH278" s="19">
        <v>0.95121250000000002</v>
      </c>
      <c r="AI278" s="19">
        <v>0.27</v>
      </c>
      <c r="AJ278" s="19">
        <v>0.18</v>
      </c>
      <c r="AK278" s="8">
        <v>9.786249999999999</v>
      </c>
      <c r="AL278" s="31">
        <v>0</v>
      </c>
      <c r="AM278" s="34">
        <v>0.5</v>
      </c>
      <c r="AN278" s="34">
        <v>1</v>
      </c>
      <c r="AO278" s="35">
        <v>0.1</v>
      </c>
      <c r="AP278" s="6">
        <v>0</v>
      </c>
      <c r="AQ278" s="26">
        <v>0.5</v>
      </c>
      <c r="AR278" s="26">
        <v>0.90040910243987993</v>
      </c>
      <c r="AS278" s="19">
        <v>0.1</v>
      </c>
      <c r="AT278" s="26">
        <v>5</v>
      </c>
      <c r="AU278" s="2">
        <v>2.5999999999999995E-2</v>
      </c>
      <c r="AV278" s="2">
        <v>0.17899999999999999</v>
      </c>
      <c r="AW278" s="2">
        <v>2.5999999999999999E-2</v>
      </c>
      <c r="AX278" s="2">
        <v>7.68</v>
      </c>
      <c r="AY278" s="2">
        <v>-3.15</v>
      </c>
      <c r="AZ278" s="2">
        <v>1E-3</v>
      </c>
      <c r="BA278" s="2">
        <v>5.0999999999999996</v>
      </c>
    </row>
    <row r="279" spans="1:53" x14ac:dyDescent="0.3">
      <c r="A279" s="1">
        <v>276</v>
      </c>
      <c r="B279" s="17">
        <v>104.42486572265599</v>
      </c>
      <c r="C279" s="17">
        <v>28.020580291748001</v>
      </c>
      <c r="D279" s="17">
        <v>2.2586581707000701</v>
      </c>
      <c r="E279" s="17">
        <v>2.1574923992157</v>
      </c>
      <c r="F279" s="17">
        <v>1.06009078025818</v>
      </c>
      <c r="G279" s="30">
        <v>4.2786574922501997E-3</v>
      </c>
      <c r="H279" s="30">
        <v>7.4623036198317996E-3</v>
      </c>
      <c r="I279" s="30">
        <v>3.5293939113616899</v>
      </c>
      <c r="J279" s="3">
        <v>31.2</v>
      </c>
      <c r="K279" s="23">
        <v>1002.9</v>
      </c>
      <c r="L279" s="3">
        <v>0</v>
      </c>
      <c r="M279" s="3">
        <v>4.2</v>
      </c>
      <c r="N279" s="3">
        <v>0.8</v>
      </c>
      <c r="O279" s="3">
        <v>229.08</v>
      </c>
      <c r="P279" s="3">
        <v>2.1</v>
      </c>
      <c r="Q279" s="5">
        <v>0.4375</v>
      </c>
      <c r="R279" s="3">
        <v>31.509374999999999</v>
      </c>
      <c r="S279" s="16">
        <v>2.8169</v>
      </c>
      <c r="T279" s="16">
        <v>2.8062999999999998</v>
      </c>
      <c r="U279" s="16">
        <v>2.8079999999999998</v>
      </c>
      <c r="V279" s="16">
        <v>2.8075000000000001</v>
      </c>
      <c r="W279" s="6">
        <v>3.5000000000000003E-2</v>
      </c>
      <c r="X279" s="7">
        <v>0</v>
      </c>
      <c r="Y279" s="7">
        <v>3.1682999999999999</v>
      </c>
      <c r="Z279" s="7">
        <v>1.6655</v>
      </c>
      <c r="AA279" s="7">
        <v>0.38340000000000002</v>
      </c>
      <c r="AB279" s="7">
        <v>0.29509999999999997</v>
      </c>
      <c r="AC279" s="7">
        <v>4.2099999999999999E-2</v>
      </c>
      <c r="AD279" s="8">
        <v>0.5</v>
      </c>
      <c r="AE279" s="9">
        <v>38.041346153846156</v>
      </c>
      <c r="AF279" s="19">
        <v>1.3569374999999999</v>
      </c>
      <c r="AG279" s="19">
        <v>1.5076687499999999</v>
      </c>
      <c r="AH279" s="19">
        <v>0.90458125000000011</v>
      </c>
      <c r="AI279" s="19">
        <v>0.25200000000000006</v>
      </c>
      <c r="AJ279" s="19">
        <v>0.16799999999999998</v>
      </c>
      <c r="AK279" s="8">
        <v>9.5256249999999998</v>
      </c>
      <c r="AL279" s="31">
        <v>0</v>
      </c>
      <c r="AM279" s="34">
        <v>0.5</v>
      </c>
      <c r="AN279" s="34">
        <v>1</v>
      </c>
      <c r="AO279" s="35">
        <v>0.1</v>
      </c>
      <c r="AP279" s="6">
        <v>0</v>
      </c>
      <c r="AQ279" s="26">
        <v>0.5</v>
      </c>
      <c r="AR279" s="26">
        <v>0.93132615089416992</v>
      </c>
      <c r="AS279" s="19">
        <v>7.2486504912376404E-2</v>
      </c>
      <c r="AT279" s="26">
        <v>5.67895460128784</v>
      </c>
      <c r="AU279" s="2">
        <v>2.5999999999999995E-2</v>
      </c>
      <c r="AV279" s="2">
        <v>0.17899999999999999</v>
      </c>
      <c r="AW279" s="2">
        <v>2.5999999999999999E-2</v>
      </c>
      <c r="AX279" s="2">
        <v>7.68</v>
      </c>
      <c r="AY279" s="2">
        <v>-3.15</v>
      </c>
      <c r="AZ279" s="2">
        <v>1E-3</v>
      </c>
      <c r="BA279" s="2">
        <v>5.0999999999999996</v>
      </c>
    </row>
    <row r="280" spans="1:53" x14ac:dyDescent="0.3">
      <c r="A280" s="1">
        <v>277</v>
      </c>
      <c r="B280" s="17">
        <v>106.485427856445</v>
      </c>
      <c r="C280" s="17">
        <v>28.165237426757798</v>
      </c>
      <c r="D280" s="17">
        <v>2.2064771652221702</v>
      </c>
      <c r="E280" s="17">
        <v>2.1822917461395299</v>
      </c>
      <c r="F280" s="17">
        <v>1.0415458679199201</v>
      </c>
      <c r="G280" s="30">
        <v>2.9968926683068301E-3</v>
      </c>
      <c r="H280" s="30">
        <v>7.1832984685897801E-3</v>
      </c>
      <c r="I280" s="30">
        <v>3.5882725715637198</v>
      </c>
      <c r="J280" s="3">
        <v>31.2</v>
      </c>
      <c r="K280" s="23">
        <v>1003.2</v>
      </c>
      <c r="L280" s="3">
        <v>0</v>
      </c>
      <c r="M280" s="3">
        <v>5.3</v>
      </c>
      <c r="N280" s="3">
        <v>0.77</v>
      </c>
      <c r="O280" s="3">
        <v>298.45999999999998</v>
      </c>
      <c r="P280" s="3">
        <v>3.2</v>
      </c>
      <c r="Q280" s="5">
        <v>0.375</v>
      </c>
      <c r="R280" s="3">
        <v>31.425000000000001</v>
      </c>
      <c r="S280" s="16">
        <v>2.8315000000000001</v>
      </c>
      <c r="T280" s="16">
        <v>2.8209</v>
      </c>
      <c r="U280" s="16">
        <v>2.823</v>
      </c>
      <c r="V280" s="16">
        <v>2.8228</v>
      </c>
      <c r="W280" s="6">
        <v>3.5000000000000003E-2</v>
      </c>
      <c r="X280" s="7">
        <v>0</v>
      </c>
      <c r="Y280" s="7">
        <v>6.3381999999999996</v>
      </c>
      <c r="Z280" s="7">
        <v>6.7420999999999998</v>
      </c>
      <c r="AA280" s="7">
        <v>0.3921</v>
      </c>
      <c r="AB280" s="7">
        <v>0.73819999999999997</v>
      </c>
      <c r="AC280" s="7">
        <v>0.13270000000000001</v>
      </c>
      <c r="AD280" s="8">
        <v>0.5</v>
      </c>
      <c r="AE280" s="9">
        <v>37.932307692307695</v>
      </c>
      <c r="AF280" s="19">
        <v>1.2869999999999999</v>
      </c>
      <c r="AG280" s="19">
        <v>1.4299499999999998</v>
      </c>
      <c r="AH280" s="19">
        <v>0.85794999999999999</v>
      </c>
      <c r="AI280" s="19">
        <v>0.23400000000000001</v>
      </c>
      <c r="AJ280" s="19">
        <v>0.156</v>
      </c>
      <c r="AK280" s="8">
        <v>9.2650000000000006</v>
      </c>
      <c r="AL280" s="31">
        <v>0</v>
      </c>
      <c r="AM280" s="34">
        <v>0.5</v>
      </c>
      <c r="AN280" s="34">
        <v>1</v>
      </c>
      <c r="AO280" s="35">
        <v>0.1</v>
      </c>
      <c r="AP280" s="6">
        <v>0</v>
      </c>
      <c r="AQ280" s="26">
        <v>0.5</v>
      </c>
      <c r="AR280" s="26">
        <v>0.96902585029602006</v>
      </c>
      <c r="AS280" s="19">
        <v>4.5815885066986098E-2</v>
      </c>
      <c r="AT280" s="26">
        <v>6.2675976753234899</v>
      </c>
      <c r="AU280" s="2">
        <v>2.5999999999999995E-2</v>
      </c>
      <c r="AV280" s="2">
        <v>0.17899999999999999</v>
      </c>
      <c r="AW280" s="2">
        <v>2.5999999999999999E-2</v>
      </c>
      <c r="AX280" s="2">
        <v>7.68</v>
      </c>
      <c r="AY280" s="2">
        <v>-3.15</v>
      </c>
      <c r="AZ280" s="2">
        <v>1E-3</v>
      </c>
      <c r="BA280" s="2">
        <v>5.0999999999999996</v>
      </c>
    </row>
    <row r="281" spans="1:53" x14ac:dyDescent="0.3">
      <c r="A281" s="1">
        <v>278</v>
      </c>
      <c r="B281" s="17">
        <v>110.58831024169901</v>
      </c>
      <c r="C281" s="17">
        <v>28.381809234619102</v>
      </c>
      <c r="D281" s="17">
        <v>2.1040408611297599</v>
      </c>
      <c r="E281" s="17">
        <v>2.2031106948852499</v>
      </c>
      <c r="F281" s="17">
        <v>1.08478236198425</v>
      </c>
      <c r="G281" s="30">
        <v>2.74630589410663E-3</v>
      </c>
      <c r="H281" s="30">
        <v>7.0018116384744601E-3</v>
      </c>
      <c r="I281" s="30">
        <v>3.9661266803741499</v>
      </c>
      <c r="J281" s="3">
        <v>30.4</v>
      </c>
      <c r="K281" s="23">
        <v>1004.1</v>
      </c>
      <c r="L281" s="3">
        <v>0</v>
      </c>
      <c r="M281" s="3">
        <v>6.3</v>
      </c>
      <c r="N281" s="3">
        <v>0.77</v>
      </c>
      <c r="O281" s="3">
        <v>309.11</v>
      </c>
      <c r="P281" s="3">
        <v>2.8</v>
      </c>
      <c r="Q281" s="5">
        <v>0.375</v>
      </c>
      <c r="R281" s="3">
        <v>31.340624999999999</v>
      </c>
      <c r="S281" s="16">
        <v>2.8552</v>
      </c>
      <c r="T281" s="16">
        <v>2.8456000000000001</v>
      </c>
      <c r="U281" s="16">
        <v>2.8473999999999999</v>
      </c>
      <c r="V281" s="16">
        <v>2.8472</v>
      </c>
      <c r="W281" s="6">
        <v>3.5000000000000003E-2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8">
        <v>0.5</v>
      </c>
      <c r="AE281" s="9">
        <v>37.823269230769228</v>
      </c>
      <c r="AF281" s="19">
        <v>1.2170624999999999</v>
      </c>
      <c r="AG281" s="19">
        <v>1.35223125</v>
      </c>
      <c r="AH281" s="19">
        <v>0.81131875000000009</v>
      </c>
      <c r="AI281" s="19">
        <v>0.21599999999999997</v>
      </c>
      <c r="AJ281" s="19">
        <v>0.14400000000000002</v>
      </c>
      <c r="AK281" s="8">
        <v>9.0043749999999996</v>
      </c>
      <c r="AL281" s="31">
        <v>0</v>
      </c>
      <c r="AM281" s="34">
        <v>0.5</v>
      </c>
      <c r="AN281" s="34">
        <v>1</v>
      </c>
      <c r="AO281" s="35">
        <v>0.1</v>
      </c>
      <c r="AP281" s="6">
        <v>0</v>
      </c>
      <c r="AQ281" s="26">
        <v>0.5</v>
      </c>
      <c r="AR281" s="26">
        <v>1</v>
      </c>
      <c r="AS281" s="19">
        <v>3.4925483167171499E-2</v>
      </c>
      <c r="AT281" s="26">
        <v>6.7145953178405797</v>
      </c>
      <c r="AU281" s="2">
        <v>2.5999999999999995E-2</v>
      </c>
      <c r="AV281" s="2">
        <v>0.17899999999999999</v>
      </c>
      <c r="AW281" s="2">
        <v>2.5999999999999999E-2</v>
      </c>
      <c r="AX281" s="2">
        <v>7.68</v>
      </c>
      <c r="AY281" s="2">
        <v>-3.15</v>
      </c>
      <c r="AZ281" s="2">
        <v>1E-3</v>
      </c>
      <c r="BA281" s="2">
        <v>5.0999999999999996</v>
      </c>
    </row>
    <row r="282" spans="1:53" x14ac:dyDescent="0.3">
      <c r="A282" s="1">
        <v>279</v>
      </c>
      <c r="B282" s="17">
        <v>115.79925537109401</v>
      </c>
      <c r="C282" s="17">
        <v>28.630649566650401</v>
      </c>
      <c r="D282" s="17">
        <v>1.9783576726913501</v>
      </c>
      <c r="E282" s="17">
        <v>2.2283618450164799</v>
      </c>
      <c r="F282" s="17">
        <v>1.1784143447876001</v>
      </c>
      <c r="G282" s="30">
        <v>2.6646961923688698E-3</v>
      </c>
      <c r="H282" s="30">
        <v>6.8694981746375604E-3</v>
      </c>
      <c r="I282" s="30">
        <v>4.3157501220703098</v>
      </c>
      <c r="J282" s="3">
        <v>30.9</v>
      </c>
      <c r="K282" s="23">
        <v>1003.8</v>
      </c>
      <c r="L282" s="3">
        <v>0</v>
      </c>
      <c r="M282" s="3">
        <v>6.2</v>
      </c>
      <c r="N282" s="3">
        <v>0.72</v>
      </c>
      <c r="O282" s="3">
        <v>311.74</v>
      </c>
      <c r="P282" s="3">
        <v>2.2999999999999998</v>
      </c>
      <c r="Q282" s="5">
        <v>0.4375</v>
      </c>
      <c r="R282" s="3">
        <v>31.256250000000001</v>
      </c>
      <c r="S282" s="16">
        <v>2.8475999999999999</v>
      </c>
      <c r="T282" s="16">
        <v>2.8380000000000001</v>
      </c>
      <c r="U282" s="16">
        <v>2.8395000000000001</v>
      </c>
      <c r="V282" s="16">
        <v>2.8391999999999999</v>
      </c>
      <c r="W282" s="6">
        <v>3.5000000000000003E-2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8">
        <v>0.5</v>
      </c>
      <c r="AE282" s="9">
        <v>37.714230769230767</v>
      </c>
      <c r="AF282" s="19">
        <v>1.147125</v>
      </c>
      <c r="AG282" s="19">
        <v>1.2745124999999999</v>
      </c>
      <c r="AH282" s="19">
        <v>0.76468749999999996</v>
      </c>
      <c r="AI282" s="19">
        <v>0.19800000000000001</v>
      </c>
      <c r="AJ282" s="19">
        <v>0.13200000000000001</v>
      </c>
      <c r="AK282" s="8">
        <v>8.7437499999999986</v>
      </c>
      <c r="AL282" s="31">
        <v>0</v>
      </c>
      <c r="AM282" s="34">
        <v>0.5</v>
      </c>
      <c r="AN282" s="34">
        <v>1</v>
      </c>
      <c r="AO282" s="35">
        <v>0.1</v>
      </c>
      <c r="AP282" s="6">
        <v>0</v>
      </c>
      <c r="AQ282" s="26">
        <v>0.5</v>
      </c>
      <c r="AR282" s="26">
        <v>1</v>
      </c>
      <c r="AS282" s="19">
        <v>3.3173482865095097E-2</v>
      </c>
      <c r="AT282" s="26">
        <v>7.0072045326232901</v>
      </c>
      <c r="AU282" s="2">
        <v>2.5999999999999995E-2</v>
      </c>
      <c r="AV282" s="2">
        <v>0.17899999999999999</v>
      </c>
      <c r="AW282" s="2">
        <v>2.5999999999999999E-2</v>
      </c>
      <c r="AX282" s="2">
        <v>7.68</v>
      </c>
      <c r="AY282" s="2">
        <v>-3.15</v>
      </c>
      <c r="AZ282" s="2">
        <v>1E-3</v>
      </c>
      <c r="BA282" s="2">
        <v>5.0999999999999996</v>
      </c>
    </row>
    <row r="283" spans="1:53" x14ac:dyDescent="0.3">
      <c r="A283" s="1">
        <v>280</v>
      </c>
      <c r="B283" s="17">
        <v>119.878623962402</v>
      </c>
      <c r="C283" s="17">
        <v>28.946332931518601</v>
      </c>
      <c r="D283" s="17">
        <v>1.88200342655182</v>
      </c>
      <c r="E283" s="17">
        <v>2.24645948410034</v>
      </c>
      <c r="F283" s="17">
        <v>1.2549519538879399</v>
      </c>
      <c r="G283" s="30">
        <v>2.6001839432865399E-3</v>
      </c>
      <c r="H283" s="30">
        <v>6.7921611480414902E-3</v>
      </c>
      <c r="I283" s="30">
        <v>4.4892039299011204</v>
      </c>
      <c r="J283" s="3">
        <v>31.4</v>
      </c>
      <c r="K283" s="23">
        <v>1002.3</v>
      </c>
      <c r="L283" s="3">
        <v>0</v>
      </c>
      <c r="M283" s="3">
        <v>5.4</v>
      </c>
      <c r="N283" s="3">
        <v>0.7</v>
      </c>
      <c r="O283" s="3">
        <v>309.54000000000002</v>
      </c>
      <c r="P283" s="3">
        <v>1.6</v>
      </c>
      <c r="Q283" s="5">
        <v>0.4375</v>
      </c>
      <c r="R283" s="3">
        <v>31.171875</v>
      </c>
      <c r="S283" s="16">
        <v>2.8649</v>
      </c>
      <c r="T283" s="16">
        <v>2.8578000000000001</v>
      </c>
      <c r="U283" s="16">
        <v>2.859</v>
      </c>
      <c r="V283" s="16">
        <v>2.8586</v>
      </c>
      <c r="W283" s="6">
        <v>3.5000000000000003E-2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8">
        <v>0.5</v>
      </c>
      <c r="AE283" s="9">
        <v>37.605192307692306</v>
      </c>
      <c r="AF283" s="19">
        <v>1.0771875</v>
      </c>
      <c r="AG283" s="19">
        <v>1.1967937499999999</v>
      </c>
      <c r="AH283" s="19">
        <v>0.71805625000000006</v>
      </c>
      <c r="AI283" s="19">
        <v>0.18000000000000005</v>
      </c>
      <c r="AJ283" s="19">
        <v>0.12</v>
      </c>
      <c r="AK283" s="8">
        <v>8.4831249999999994</v>
      </c>
      <c r="AL283" s="31">
        <v>0</v>
      </c>
      <c r="AM283" s="34">
        <v>0.5</v>
      </c>
      <c r="AN283" s="34">
        <v>1</v>
      </c>
      <c r="AO283" s="35">
        <v>0.1</v>
      </c>
      <c r="AP283" s="6">
        <v>0</v>
      </c>
      <c r="AQ283" s="26">
        <v>0.5</v>
      </c>
      <c r="AR283" s="26">
        <v>1</v>
      </c>
      <c r="AS283" s="19">
        <v>3.3918410539627103E-2</v>
      </c>
      <c r="AT283" s="26">
        <v>7.0779271125793501</v>
      </c>
      <c r="AU283" s="2">
        <v>2.5999999999999995E-2</v>
      </c>
      <c r="AV283" s="2">
        <v>0.17899999999999999</v>
      </c>
      <c r="AW283" s="2">
        <v>2.5999999999999999E-2</v>
      </c>
      <c r="AX283" s="2">
        <v>7.68</v>
      </c>
      <c r="AY283" s="2">
        <v>-3.15</v>
      </c>
      <c r="AZ283" s="2">
        <v>1E-3</v>
      </c>
      <c r="BA283" s="2">
        <v>5.0999999999999996</v>
      </c>
    </row>
    <row r="284" spans="1:53" x14ac:dyDescent="0.3">
      <c r="A284" s="1">
        <v>281</v>
      </c>
      <c r="B284" s="17">
        <v>122.10520935058599</v>
      </c>
      <c r="C284" s="17">
        <v>29.088148117065401</v>
      </c>
      <c r="D284" s="17">
        <v>1.81748914718628</v>
      </c>
      <c r="E284" s="17">
        <v>2.2613275051116899</v>
      </c>
      <c r="F284" s="17">
        <v>1.3046522140502901</v>
      </c>
      <c r="G284" s="30">
        <v>2.5552145671099398E-3</v>
      </c>
      <c r="H284" s="30">
        <v>6.7493608221411696E-3</v>
      </c>
      <c r="I284" s="30">
        <v>4.5631160736084002</v>
      </c>
      <c r="J284" s="3">
        <v>31.7</v>
      </c>
      <c r="K284" s="23">
        <v>1000.3</v>
      </c>
      <c r="L284" s="3">
        <v>0.2</v>
      </c>
      <c r="M284" s="3">
        <v>5</v>
      </c>
      <c r="N284" s="3">
        <v>0.68</v>
      </c>
      <c r="O284" s="3">
        <v>231.77</v>
      </c>
      <c r="P284" s="3">
        <v>2.2000000000000002</v>
      </c>
      <c r="Q284" s="5">
        <v>0.3125</v>
      </c>
      <c r="R284" s="3">
        <v>31.087499999999999</v>
      </c>
      <c r="S284" s="16">
        <v>2.8723000000000001</v>
      </c>
      <c r="T284" s="16">
        <v>2.8664000000000001</v>
      </c>
      <c r="U284" s="16">
        <v>2.8673999999999999</v>
      </c>
      <c r="V284" s="16">
        <v>2.8671000000000002</v>
      </c>
      <c r="W284" s="6">
        <v>3.5000000000000003E-2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8">
        <v>0.5</v>
      </c>
      <c r="AE284" s="9">
        <v>37.496153846153845</v>
      </c>
      <c r="AF284" s="19">
        <v>1.00725</v>
      </c>
      <c r="AG284" s="19">
        <v>1.119075</v>
      </c>
      <c r="AH284" s="19">
        <v>0.67142500000000005</v>
      </c>
      <c r="AI284" s="19">
        <v>0.16200000000000003</v>
      </c>
      <c r="AJ284" s="19">
        <v>0.10799999999999998</v>
      </c>
      <c r="AK284" s="8">
        <v>8.2225000000000001</v>
      </c>
      <c r="AL284" s="31">
        <v>0</v>
      </c>
      <c r="AM284" s="34">
        <v>0.5</v>
      </c>
      <c r="AN284" s="34">
        <v>1</v>
      </c>
      <c r="AO284" s="35">
        <v>0.1</v>
      </c>
      <c r="AP284" s="6">
        <v>0</v>
      </c>
      <c r="AQ284" s="26">
        <v>0.5</v>
      </c>
      <c r="AR284" s="26">
        <v>1</v>
      </c>
      <c r="AS284" s="19">
        <v>3.3965077251195901E-2</v>
      </c>
      <c r="AT284" s="26">
        <v>6.9724593162536603</v>
      </c>
      <c r="AU284" s="2">
        <v>2.5999999999999995E-2</v>
      </c>
      <c r="AV284" s="2">
        <v>0.17899999999999999</v>
      </c>
      <c r="AW284" s="2">
        <v>2.5999999999999999E-2</v>
      </c>
      <c r="AX284" s="2">
        <v>7.68</v>
      </c>
      <c r="AY284" s="2">
        <v>-3.15</v>
      </c>
      <c r="AZ284" s="2">
        <v>1E-3</v>
      </c>
      <c r="BA284" s="2">
        <v>5.0999999999999996</v>
      </c>
    </row>
    <row r="285" spans="1:53" x14ac:dyDescent="0.3">
      <c r="A285" s="1">
        <v>282</v>
      </c>
      <c r="B285" s="17">
        <v>123.23501586914099</v>
      </c>
      <c r="C285" s="17">
        <v>28.279842376708999</v>
      </c>
      <c r="D285" s="17">
        <v>1.77008616924286</v>
      </c>
      <c r="E285" s="17">
        <v>2.2645339965820299</v>
      </c>
      <c r="F285" s="17">
        <v>1.32688844203949</v>
      </c>
      <c r="G285" s="30">
        <v>2.60876468382776E-3</v>
      </c>
      <c r="H285" s="30">
        <v>6.7432378418743602E-3</v>
      </c>
      <c r="I285" s="30">
        <v>4.7568740844726598</v>
      </c>
      <c r="J285" s="3">
        <v>28.2</v>
      </c>
      <c r="K285" s="23">
        <v>998.7</v>
      </c>
      <c r="L285" s="3">
        <v>3.1</v>
      </c>
      <c r="M285" s="3">
        <v>3.2</v>
      </c>
      <c r="N285" s="3">
        <v>0.86</v>
      </c>
      <c r="O285" s="3">
        <v>77.16</v>
      </c>
      <c r="P285" s="3">
        <v>3.2</v>
      </c>
      <c r="Q285" s="5">
        <v>0.3125</v>
      </c>
      <c r="R285" s="3">
        <v>31.003125000000001</v>
      </c>
      <c r="S285" s="16">
        <v>2.8252000000000002</v>
      </c>
      <c r="T285" s="16">
        <v>2.8161999999999998</v>
      </c>
      <c r="U285" s="16">
        <v>2.8174000000000001</v>
      </c>
      <c r="V285" s="16">
        <v>2.8170999999999999</v>
      </c>
      <c r="W285" s="6">
        <v>3.5000000000000003E-2</v>
      </c>
      <c r="X285" s="7">
        <v>0.11360000000000001</v>
      </c>
      <c r="Y285" s="7">
        <v>59.133600000000001</v>
      </c>
      <c r="Z285" s="7">
        <v>5.5366</v>
      </c>
      <c r="AA285" s="7">
        <v>2.1402999999999999</v>
      </c>
      <c r="AB285" s="7">
        <v>1.4078999999999999</v>
      </c>
      <c r="AC285" s="7">
        <v>0.14360000000000001</v>
      </c>
      <c r="AD285" s="8">
        <v>0.5</v>
      </c>
      <c r="AE285" s="9">
        <v>37.387115384615385</v>
      </c>
      <c r="AF285" s="19">
        <v>0.93731249999999999</v>
      </c>
      <c r="AG285" s="19">
        <v>1.04135625</v>
      </c>
      <c r="AH285" s="19">
        <v>0.62479375000000004</v>
      </c>
      <c r="AI285" s="19">
        <v>0.14399999999999999</v>
      </c>
      <c r="AJ285" s="19">
        <v>9.6000000000000002E-2</v>
      </c>
      <c r="AK285" s="8">
        <v>7.9618749999999991</v>
      </c>
      <c r="AL285" s="31">
        <v>0</v>
      </c>
      <c r="AM285" s="34">
        <v>0.5</v>
      </c>
      <c r="AN285" s="34">
        <v>1</v>
      </c>
      <c r="AO285" s="35">
        <v>0.1</v>
      </c>
      <c r="AP285" s="6">
        <v>0</v>
      </c>
      <c r="AQ285" s="26">
        <v>0.5</v>
      </c>
      <c r="AR285" s="26">
        <v>1</v>
      </c>
      <c r="AS285" s="19">
        <v>3.4316759556531899E-2</v>
      </c>
      <c r="AT285" s="26">
        <v>6.837646484375</v>
      </c>
      <c r="AU285" s="2">
        <v>2.5999999999999995E-2</v>
      </c>
      <c r="AV285" s="2">
        <v>0.17899999999999999</v>
      </c>
      <c r="AW285" s="2">
        <v>2.5999999999999999E-2</v>
      </c>
      <c r="AX285" s="2">
        <v>7.68</v>
      </c>
      <c r="AY285" s="2">
        <v>-3.15</v>
      </c>
      <c r="AZ285" s="2">
        <v>1E-3</v>
      </c>
      <c r="BA285" s="2">
        <v>5.0999999999999996</v>
      </c>
    </row>
    <row r="286" spans="1:53" x14ac:dyDescent="0.3">
      <c r="A286" s="1">
        <v>283</v>
      </c>
      <c r="B286" s="17">
        <v>127.324493408203</v>
      </c>
      <c r="C286" s="17">
        <v>26.228809356689499</v>
      </c>
      <c r="D286" s="17">
        <v>1.7224270105361901</v>
      </c>
      <c r="E286" s="17">
        <v>2.1930072307586701</v>
      </c>
      <c r="F286" s="17">
        <v>1.3002784252166699</v>
      </c>
      <c r="G286" s="30">
        <v>3.2666581682860899E-3</v>
      </c>
      <c r="H286" s="30">
        <v>6.7863115109503304E-3</v>
      </c>
      <c r="I286" s="30">
        <v>5.4580836296081499</v>
      </c>
      <c r="J286" s="3">
        <v>29.6</v>
      </c>
      <c r="K286" s="23">
        <v>997</v>
      </c>
      <c r="L286" s="3">
        <v>7.8</v>
      </c>
      <c r="M286" s="3">
        <v>3.8</v>
      </c>
      <c r="N286" s="3">
        <v>0.83</v>
      </c>
      <c r="O286" s="3">
        <v>131.99</v>
      </c>
      <c r="P286" s="3">
        <v>6.5</v>
      </c>
      <c r="Q286" s="5">
        <v>0.25</v>
      </c>
      <c r="R286" s="3">
        <v>30.918749999999999</v>
      </c>
      <c r="S286" s="16">
        <v>2.7722000000000002</v>
      </c>
      <c r="T286" s="16">
        <v>2.7660999999999998</v>
      </c>
      <c r="U286" s="16">
        <v>2.7673999999999999</v>
      </c>
      <c r="V286" s="16">
        <v>2.7675999999999998</v>
      </c>
      <c r="W286" s="6">
        <v>3.5000000000000003E-2</v>
      </c>
      <c r="X286" s="7">
        <v>0.35820000000000002</v>
      </c>
      <c r="Y286" s="7">
        <v>47.803699999999999</v>
      </c>
      <c r="Z286" s="7">
        <v>5.5636999999999999</v>
      </c>
      <c r="AA286" s="7">
        <v>2.0937999999999999</v>
      </c>
      <c r="AB286" s="7">
        <v>1.3498000000000001</v>
      </c>
      <c r="AC286" s="7">
        <v>0.14710000000000001</v>
      </c>
      <c r="AD286" s="8">
        <v>0.5</v>
      </c>
      <c r="AE286" s="9">
        <v>37.278076923076917</v>
      </c>
      <c r="AF286" s="19">
        <v>0.86737500000000001</v>
      </c>
      <c r="AG286" s="19">
        <v>0.96363749999999992</v>
      </c>
      <c r="AH286" s="19">
        <v>0.57816250000000002</v>
      </c>
      <c r="AI286" s="19">
        <v>0.12600000000000003</v>
      </c>
      <c r="AJ286" s="19">
        <v>8.3999999999999991E-2</v>
      </c>
      <c r="AK286" s="8">
        <v>7.7012499999999999</v>
      </c>
      <c r="AL286" s="31">
        <v>0</v>
      </c>
      <c r="AM286" s="34">
        <v>0.5</v>
      </c>
      <c r="AN286" s="34">
        <v>1</v>
      </c>
      <c r="AO286" s="35">
        <v>0.1</v>
      </c>
      <c r="AP286" s="6">
        <v>0</v>
      </c>
      <c r="AQ286" s="26">
        <v>0.5</v>
      </c>
      <c r="AR286" s="26">
        <v>1</v>
      </c>
      <c r="AS286" s="19">
        <v>3.3304713666439098E-2</v>
      </c>
      <c r="AT286" s="26">
        <v>6.9763631820678702</v>
      </c>
      <c r="AU286" s="2">
        <v>2.5999999999999995E-2</v>
      </c>
      <c r="AV286" s="2">
        <v>0.17899999999999999</v>
      </c>
      <c r="AW286" s="2">
        <v>2.5999999999999999E-2</v>
      </c>
      <c r="AX286" s="2">
        <v>7.68</v>
      </c>
      <c r="AY286" s="2">
        <v>-3.15</v>
      </c>
      <c r="AZ286" s="2">
        <v>1E-3</v>
      </c>
      <c r="BA286" s="2">
        <v>5.0999999999999996</v>
      </c>
    </row>
    <row r="287" spans="1:53" x14ac:dyDescent="0.3">
      <c r="A287" s="1">
        <v>284</v>
      </c>
      <c r="B287" s="17">
        <v>131.48089599609401</v>
      </c>
      <c r="C287" s="17">
        <v>25.3150444030762</v>
      </c>
      <c r="D287" s="17">
        <v>1.7533537149429299</v>
      </c>
      <c r="E287" s="17">
        <v>2.0416829586029102</v>
      </c>
      <c r="F287" s="17">
        <v>1.1407623291015601</v>
      </c>
      <c r="G287" s="30">
        <v>5.0747748464345897E-3</v>
      </c>
      <c r="H287" s="30">
        <v>7.0594269782304798E-3</v>
      </c>
      <c r="I287" s="30">
        <v>5.8152313232421902</v>
      </c>
      <c r="J287" s="3">
        <v>30.2</v>
      </c>
      <c r="K287" s="23">
        <v>1001.7</v>
      </c>
      <c r="L287" s="3">
        <v>0</v>
      </c>
      <c r="M287" s="3">
        <v>5</v>
      </c>
      <c r="N287" s="3">
        <v>0.78</v>
      </c>
      <c r="O287" s="3">
        <v>261.33999999999997</v>
      </c>
      <c r="P287" s="3">
        <v>4.8</v>
      </c>
      <c r="Q287" s="5">
        <v>0.4375</v>
      </c>
      <c r="R287" s="3">
        <v>30.834375000000001</v>
      </c>
      <c r="S287" s="16">
        <v>2.8346</v>
      </c>
      <c r="T287" s="16">
        <v>2.8203999999999998</v>
      </c>
      <c r="U287" s="16">
        <v>2.8235000000000001</v>
      </c>
      <c r="V287" s="16">
        <v>2.8239999999999998</v>
      </c>
      <c r="W287" s="6">
        <v>3.5000000000000003E-2</v>
      </c>
      <c r="X287" s="7">
        <v>0</v>
      </c>
      <c r="Y287" s="7">
        <v>9.7492999999999999</v>
      </c>
      <c r="Z287" s="7">
        <v>1.6</v>
      </c>
      <c r="AA287" s="7">
        <v>0.49759999999999999</v>
      </c>
      <c r="AB287" s="7">
        <v>0.34260000000000002</v>
      </c>
      <c r="AC287" s="7">
        <v>3.8199999999999998E-2</v>
      </c>
      <c r="AD287" s="8">
        <v>0.5</v>
      </c>
      <c r="AE287" s="9">
        <v>37.169038461538463</v>
      </c>
      <c r="AF287" s="19">
        <v>0.79743750000000002</v>
      </c>
      <c r="AG287" s="19">
        <v>0.88591875000000009</v>
      </c>
      <c r="AH287" s="19">
        <v>0.53153125000000001</v>
      </c>
      <c r="AI287" s="19">
        <v>0.10800000000000004</v>
      </c>
      <c r="AJ287" s="19">
        <v>7.2000000000000008E-2</v>
      </c>
      <c r="AK287" s="8">
        <v>7.4406249999999998</v>
      </c>
      <c r="AL287" s="31">
        <v>0</v>
      </c>
      <c r="AM287" s="34">
        <v>0.5</v>
      </c>
      <c r="AN287" s="34">
        <v>1</v>
      </c>
      <c r="AO287" s="35">
        <v>0.1</v>
      </c>
      <c r="AP287" s="6">
        <v>0</v>
      </c>
      <c r="AQ287" s="26">
        <v>0.5</v>
      </c>
      <c r="AR287" s="26">
        <v>1</v>
      </c>
      <c r="AS287" s="19">
        <v>3.8975946605205501E-2</v>
      </c>
      <c r="AT287" s="26">
        <v>7.1825528144836399</v>
      </c>
      <c r="AU287" s="2">
        <v>2.5999999999999995E-2</v>
      </c>
      <c r="AV287" s="2">
        <v>0.17899999999999999</v>
      </c>
      <c r="AW287" s="2">
        <v>2.5999999999999999E-2</v>
      </c>
      <c r="AX287" s="2">
        <v>7.68</v>
      </c>
      <c r="AY287" s="2">
        <v>-3.15</v>
      </c>
      <c r="AZ287" s="2">
        <v>1E-3</v>
      </c>
      <c r="BA287" s="2">
        <v>5.0999999999999996</v>
      </c>
    </row>
    <row r="288" spans="1:53" x14ac:dyDescent="0.3">
      <c r="A288" s="1">
        <v>285</v>
      </c>
      <c r="B288" s="17">
        <v>130.99201965332</v>
      </c>
      <c r="C288" s="17">
        <v>25.3486633300781</v>
      </c>
      <c r="D288" s="17">
        <v>1.82429194450378</v>
      </c>
      <c r="E288" s="17">
        <v>1.96744728088379</v>
      </c>
      <c r="F288" s="17">
        <v>1.03267502784729</v>
      </c>
      <c r="G288" s="30">
        <v>4.5870337635278702E-3</v>
      </c>
      <c r="H288" s="30">
        <v>7.0790997706353699E-3</v>
      </c>
      <c r="I288" s="30">
        <v>5.66451072692871</v>
      </c>
      <c r="J288" s="3">
        <v>30.4</v>
      </c>
      <c r="K288" s="23">
        <v>1001.7</v>
      </c>
      <c r="L288" s="3">
        <v>0</v>
      </c>
      <c r="M288" s="3">
        <v>4.7</v>
      </c>
      <c r="N288" s="3">
        <v>0.78</v>
      </c>
      <c r="O288" s="3">
        <v>260.41000000000003</v>
      </c>
      <c r="P288" s="3">
        <v>3.3</v>
      </c>
      <c r="Q288" s="5">
        <v>0.375</v>
      </c>
      <c r="R288" s="3">
        <v>30.75</v>
      </c>
      <c r="S288" s="16">
        <v>2.8740000000000001</v>
      </c>
      <c r="T288" s="16">
        <v>2.8645</v>
      </c>
      <c r="U288" s="16">
        <v>2.8666</v>
      </c>
      <c r="V288" s="16">
        <v>2.8664000000000001</v>
      </c>
      <c r="W288" s="6">
        <v>3.5000000000000003E-2</v>
      </c>
      <c r="X288" s="7">
        <v>0</v>
      </c>
      <c r="Y288" s="7">
        <v>25.9755</v>
      </c>
      <c r="Z288" s="7">
        <v>4.2678000000000003</v>
      </c>
      <c r="AA288" s="7">
        <v>1.3726</v>
      </c>
      <c r="AB288" s="7">
        <v>0.91010000000000002</v>
      </c>
      <c r="AC288" s="7">
        <v>9.8400000000000001E-2</v>
      </c>
      <c r="AD288" s="8">
        <v>0.5</v>
      </c>
      <c r="AE288" s="9">
        <v>37.06</v>
      </c>
      <c r="AF288" s="19">
        <v>0.72750000000000004</v>
      </c>
      <c r="AG288" s="19">
        <v>0.80820000000000003</v>
      </c>
      <c r="AH288" s="19">
        <v>0.4849</v>
      </c>
      <c r="AI288" s="19">
        <v>0.09</v>
      </c>
      <c r="AJ288" s="19">
        <v>0.06</v>
      </c>
      <c r="AK288" s="8">
        <v>7.18</v>
      </c>
      <c r="AL288" s="31">
        <v>0</v>
      </c>
      <c r="AM288" s="34">
        <v>0.5</v>
      </c>
      <c r="AN288" s="34">
        <v>1</v>
      </c>
      <c r="AO288" s="35">
        <v>0.1</v>
      </c>
      <c r="AP288" s="6">
        <v>0</v>
      </c>
      <c r="AQ288" s="26">
        <v>0.5</v>
      </c>
      <c r="AR288" s="26">
        <v>1</v>
      </c>
      <c r="AS288" s="19">
        <v>4.5021399855613702E-2</v>
      </c>
      <c r="AT288" s="26">
        <v>6.9937682151794398</v>
      </c>
      <c r="AU288" s="2">
        <v>2.5999999999999995E-2</v>
      </c>
      <c r="AV288" s="2">
        <v>0.17899999999999999</v>
      </c>
      <c r="AW288" s="2">
        <v>2.5999999999999999E-2</v>
      </c>
      <c r="AX288" s="2">
        <v>7.68</v>
      </c>
      <c r="AY288" s="2">
        <v>-3.15</v>
      </c>
      <c r="AZ288" s="2">
        <v>1E-3</v>
      </c>
      <c r="BA288" s="2">
        <v>5.0999999999999996</v>
      </c>
    </row>
    <row r="289" spans="1:53" x14ac:dyDescent="0.3">
      <c r="A289" s="1">
        <v>286</v>
      </c>
      <c r="B289" s="17">
        <v>129.395095825195</v>
      </c>
      <c r="C289" s="17">
        <v>25.1904621124268</v>
      </c>
      <c r="D289" s="17">
        <v>1.8483798503875699</v>
      </c>
      <c r="E289" s="17">
        <v>1.97910368442535</v>
      </c>
      <c r="F289" s="17">
        <v>1.03153419494629</v>
      </c>
      <c r="G289" s="30">
        <v>3.5666958428919298E-3</v>
      </c>
      <c r="H289" s="30">
        <v>6.9391452707350297E-3</v>
      </c>
      <c r="I289" s="30">
        <v>5.5002140998840297</v>
      </c>
      <c r="J289" s="3">
        <v>28.5</v>
      </c>
      <c r="K289" s="23">
        <v>998.5</v>
      </c>
      <c r="L289" s="3">
        <v>1.3</v>
      </c>
      <c r="M289" s="3">
        <v>4.4000000000000004</v>
      </c>
      <c r="N289" s="3">
        <v>0.85</v>
      </c>
      <c r="O289" s="3">
        <v>173.15</v>
      </c>
      <c r="P289" s="3">
        <v>3.6</v>
      </c>
      <c r="Q289" s="5">
        <v>0.1875</v>
      </c>
      <c r="R289" s="3">
        <v>30.473333329999999</v>
      </c>
      <c r="S289" s="16">
        <v>2.8231999999999999</v>
      </c>
      <c r="T289" s="16">
        <v>2.8153999999999999</v>
      </c>
      <c r="U289" s="16">
        <v>2.8165</v>
      </c>
      <c r="V289" s="16">
        <v>2.8157000000000001</v>
      </c>
      <c r="W289" s="6">
        <v>3.5000000000000003E-2</v>
      </c>
      <c r="X289" s="7">
        <v>4.5499999999999999E-2</v>
      </c>
      <c r="Y289" s="7">
        <v>51.040500000000002</v>
      </c>
      <c r="Z289" s="7">
        <v>5.7968000000000002</v>
      </c>
      <c r="AA289" s="7">
        <v>2.0972</v>
      </c>
      <c r="AB289" s="7">
        <v>1.4533</v>
      </c>
      <c r="AC289" s="7">
        <v>0.14929999999999999</v>
      </c>
      <c r="AD289" s="8">
        <v>0.5</v>
      </c>
      <c r="AE289" s="9">
        <v>36.347897435897437</v>
      </c>
      <c r="AF289" s="19">
        <v>0.69186000000000003</v>
      </c>
      <c r="AG289" s="19">
        <v>0.76861333333333337</v>
      </c>
      <c r="AH289" s="19">
        <v>0.46115333333333336</v>
      </c>
      <c r="AI289" s="19">
        <v>9.0999999999999998E-2</v>
      </c>
      <c r="AJ289" s="19">
        <v>6.0666666666666667E-2</v>
      </c>
      <c r="AK289" s="8">
        <v>7.1086666666666662</v>
      </c>
      <c r="AL289" s="31">
        <v>0</v>
      </c>
      <c r="AM289" s="34">
        <v>0.5</v>
      </c>
      <c r="AN289" s="34">
        <v>1</v>
      </c>
      <c r="AO289" s="35">
        <v>0.1</v>
      </c>
      <c r="AP289" s="6">
        <v>0</v>
      </c>
      <c r="AQ289" s="26">
        <v>0.5</v>
      </c>
      <c r="AR289" s="26">
        <v>1</v>
      </c>
      <c r="AS289" s="19">
        <v>3.9097465574741398E-2</v>
      </c>
      <c r="AT289" s="26">
        <v>7.1205744743347203</v>
      </c>
      <c r="AU289" s="2">
        <v>2.5999999999999995E-2</v>
      </c>
      <c r="AV289" s="2">
        <v>0.17899999999999999</v>
      </c>
      <c r="AW289" s="2">
        <v>2.5999999999999999E-2</v>
      </c>
      <c r="AX289" s="2">
        <v>7.68</v>
      </c>
      <c r="AY289" s="2">
        <v>-3.15</v>
      </c>
      <c r="AZ289" s="2">
        <v>1E-3</v>
      </c>
      <c r="BA289" s="2">
        <v>5.0999999999999996</v>
      </c>
    </row>
    <row r="290" spans="1:53" x14ac:dyDescent="0.3">
      <c r="A290" s="1">
        <v>287</v>
      </c>
      <c r="B290" s="17">
        <v>101.242233276367</v>
      </c>
      <c r="C290" s="17">
        <v>24.839088439941399</v>
      </c>
      <c r="D290" s="17">
        <v>2.3677537441253702</v>
      </c>
      <c r="E290" s="17">
        <v>1.7139309644699099</v>
      </c>
      <c r="F290" s="17">
        <v>0.59455043077468905</v>
      </c>
      <c r="G290" s="30">
        <v>0.13928116858005499</v>
      </c>
      <c r="H290" s="30">
        <v>2.2916257381439199E-2</v>
      </c>
      <c r="I290" s="30">
        <v>4.9121441841125497</v>
      </c>
      <c r="J290" s="3">
        <v>27.3</v>
      </c>
      <c r="K290" s="23">
        <v>990.4</v>
      </c>
      <c r="L290" s="3">
        <v>102.9</v>
      </c>
      <c r="M290" s="3">
        <v>2.1</v>
      </c>
      <c r="N290" s="3">
        <v>0.93</v>
      </c>
      <c r="O290" s="3">
        <v>38.29</v>
      </c>
      <c r="P290" s="3">
        <v>6.5</v>
      </c>
      <c r="Q290" s="5">
        <v>0.375</v>
      </c>
      <c r="R290" s="3">
        <v>30.196666669999999</v>
      </c>
      <c r="S290" s="16">
        <v>2.8018999999999998</v>
      </c>
      <c r="T290" s="16">
        <v>2.7723</v>
      </c>
      <c r="U290" s="16">
        <v>2.7774999999999999</v>
      </c>
      <c r="V290" s="16">
        <v>2.7791999999999999</v>
      </c>
      <c r="W290" s="6">
        <v>3.5000000000000003E-2</v>
      </c>
      <c r="X290" s="7">
        <v>5.9469000000000003</v>
      </c>
      <c r="Y290" s="7">
        <v>9.3579000000000008</v>
      </c>
      <c r="Z290" s="7">
        <v>2.7989999999999999</v>
      </c>
      <c r="AA290" s="7">
        <v>0.83440000000000003</v>
      </c>
      <c r="AB290" s="7">
        <v>0.35099999999999998</v>
      </c>
      <c r="AC290" s="7">
        <v>9.1399999999999995E-2</v>
      </c>
      <c r="AD290" s="8">
        <v>0.5</v>
      </c>
      <c r="AE290" s="9">
        <v>35.635794871794872</v>
      </c>
      <c r="AF290" s="19">
        <v>0.65622000000000003</v>
      </c>
      <c r="AG290" s="19">
        <v>0.72902666666666671</v>
      </c>
      <c r="AH290" s="19">
        <v>0.43740666666666667</v>
      </c>
      <c r="AI290" s="19">
        <v>9.1999999999999998E-2</v>
      </c>
      <c r="AJ290" s="19">
        <v>6.133333333333333E-2</v>
      </c>
      <c r="AK290" s="8">
        <v>7.0373333333333328</v>
      </c>
      <c r="AL290" s="31">
        <v>0</v>
      </c>
      <c r="AM290" s="34">
        <v>0.5</v>
      </c>
      <c r="AN290" s="34">
        <v>1</v>
      </c>
      <c r="AO290" s="35">
        <v>0.1</v>
      </c>
      <c r="AP290" s="6">
        <v>0</v>
      </c>
      <c r="AQ290" s="26">
        <v>0.5</v>
      </c>
      <c r="AR290" s="26">
        <v>0.70533895492554</v>
      </c>
      <c r="AS290" s="19">
        <v>0.1</v>
      </c>
      <c r="AT290" s="26">
        <v>5</v>
      </c>
      <c r="AU290" s="2">
        <v>2.5999999999999995E-2</v>
      </c>
      <c r="AV290" s="2">
        <v>0.17899999999999999</v>
      </c>
      <c r="AW290" s="2">
        <v>2.5999999999999999E-2</v>
      </c>
      <c r="AX290" s="2">
        <v>7.68</v>
      </c>
      <c r="AY290" s="2">
        <v>-3.15</v>
      </c>
      <c r="AZ290" s="2">
        <v>1E-3</v>
      </c>
      <c r="BA290" s="2">
        <v>5.0999999999999996</v>
      </c>
    </row>
    <row r="291" spans="1:53" x14ac:dyDescent="0.3">
      <c r="A291" s="1">
        <v>288</v>
      </c>
      <c r="B291" s="17">
        <v>73.084877014160199</v>
      </c>
      <c r="C291" s="17">
        <v>25.0287170410156</v>
      </c>
      <c r="D291" s="17">
        <v>2.2901568412780802</v>
      </c>
      <c r="E291" s="17">
        <v>1.09226906299591</v>
      </c>
      <c r="F291" s="17">
        <v>0.21769616007804901</v>
      </c>
      <c r="G291" s="30">
        <v>0.120820716023445</v>
      </c>
      <c r="H291" s="30">
        <v>2.31354720890522E-2</v>
      </c>
      <c r="I291" s="30">
        <v>5.7745389938354501</v>
      </c>
      <c r="J291" s="3">
        <v>29.7</v>
      </c>
      <c r="K291" s="23">
        <v>999.8</v>
      </c>
      <c r="L291" s="3">
        <v>0</v>
      </c>
      <c r="M291" s="3">
        <v>4</v>
      </c>
      <c r="N291" s="3">
        <v>0.81</v>
      </c>
      <c r="O291" s="3">
        <v>242.66</v>
      </c>
      <c r="P291" s="3">
        <v>5.5</v>
      </c>
      <c r="Q291" s="5">
        <v>0.375</v>
      </c>
      <c r="R291" s="3">
        <v>29.92</v>
      </c>
      <c r="S291" s="16">
        <v>2.8187000000000002</v>
      </c>
      <c r="T291" s="16">
        <v>2.798</v>
      </c>
      <c r="U291" s="16">
        <v>2.8018000000000001</v>
      </c>
      <c r="V291" s="16">
        <v>2.8026</v>
      </c>
      <c r="W291" s="6">
        <v>3.5000000000000003E-2</v>
      </c>
      <c r="X291" s="7">
        <v>0</v>
      </c>
      <c r="Y291" s="7">
        <v>4.4935</v>
      </c>
      <c r="Z291" s="7">
        <v>1.1823999999999999</v>
      </c>
      <c r="AA291" s="7">
        <v>0.2918</v>
      </c>
      <c r="AB291" s="7">
        <v>0.1221</v>
      </c>
      <c r="AC291" s="7">
        <v>4.1399999999999999E-2</v>
      </c>
      <c r="AD291" s="8">
        <v>0.5</v>
      </c>
      <c r="AE291" s="9">
        <v>34.923692307692306</v>
      </c>
      <c r="AF291" s="19">
        <v>0.62058000000000002</v>
      </c>
      <c r="AG291" s="19">
        <v>0.68944000000000005</v>
      </c>
      <c r="AH291" s="19">
        <v>0.41366000000000003</v>
      </c>
      <c r="AI291" s="19">
        <v>9.2999999999999999E-2</v>
      </c>
      <c r="AJ291" s="19">
        <v>6.2E-2</v>
      </c>
      <c r="AK291" s="8">
        <v>6.9660000000000002</v>
      </c>
      <c r="AL291" s="31">
        <v>0</v>
      </c>
      <c r="AM291" s="34">
        <v>0.5</v>
      </c>
      <c r="AN291" s="34">
        <v>1</v>
      </c>
      <c r="AO291" s="35">
        <v>0.1</v>
      </c>
      <c r="AP291" s="6">
        <v>0</v>
      </c>
      <c r="AQ291" s="26">
        <v>0.5</v>
      </c>
      <c r="AR291" s="26">
        <v>0.32032263278961204</v>
      </c>
      <c r="AS291" s="19">
        <v>9.42986905574799E-2</v>
      </c>
      <c r="AT291" s="26">
        <v>5</v>
      </c>
      <c r="AU291" s="2">
        <v>2.5999999999999995E-2</v>
      </c>
      <c r="AV291" s="2">
        <v>0.17899999999999999</v>
      </c>
      <c r="AW291" s="2">
        <v>2.5999999999999999E-2</v>
      </c>
      <c r="AX291" s="2">
        <v>7.68</v>
      </c>
      <c r="AY291" s="2">
        <v>-3.15</v>
      </c>
      <c r="AZ291" s="2">
        <v>1E-3</v>
      </c>
      <c r="BA291" s="2">
        <v>5.0999999999999996</v>
      </c>
    </row>
    <row r="292" spans="1:53" x14ac:dyDescent="0.3">
      <c r="A292" s="1">
        <v>289</v>
      </c>
      <c r="B292" s="17">
        <v>84.869491577148395</v>
      </c>
      <c r="C292" s="17">
        <v>24.204267501831101</v>
      </c>
      <c r="D292" s="17">
        <v>2.2794537544250502</v>
      </c>
      <c r="E292" s="17">
        <v>1.16877770423889</v>
      </c>
      <c r="F292" s="17">
        <v>0.25114607810974099</v>
      </c>
      <c r="G292" s="30">
        <v>4.3630305677652401E-2</v>
      </c>
      <c r="H292" s="30">
        <v>1.07338754460216E-2</v>
      </c>
      <c r="I292" s="30">
        <v>5.99674320220947</v>
      </c>
      <c r="J292" s="3">
        <v>29.6</v>
      </c>
      <c r="K292" s="23">
        <v>1001.2</v>
      </c>
      <c r="L292" s="3">
        <v>0</v>
      </c>
      <c r="M292" s="3">
        <v>5.0999999999999996</v>
      </c>
      <c r="N292" s="3">
        <v>0.79</v>
      </c>
      <c r="O292" s="3">
        <v>261.72000000000003</v>
      </c>
      <c r="P292" s="3">
        <v>4.8</v>
      </c>
      <c r="Q292" s="5">
        <v>0.4375</v>
      </c>
      <c r="R292" s="3">
        <v>29.643333330000001</v>
      </c>
      <c r="S292" s="16">
        <v>2.8431000000000002</v>
      </c>
      <c r="T292" s="16">
        <v>2.8233999999999999</v>
      </c>
      <c r="U292" s="16">
        <v>2.8271000000000002</v>
      </c>
      <c r="V292" s="16">
        <v>2.8275999999999999</v>
      </c>
      <c r="W292" s="6">
        <v>3.5000000000000003E-2</v>
      </c>
      <c r="X292" s="7">
        <v>0</v>
      </c>
      <c r="Y292" s="7">
        <v>3.6695000000000002</v>
      </c>
      <c r="Z292" s="7">
        <v>2.1591999999999998</v>
      </c>
      <c r="AA292" s="7">
        <v>0.2001</v>
      </c>
      <c r="AB292" s="7">
        <v>0.16320000000000001</v>
      </c>
      <c r="AC292" s="7">
        <v>0.06</v>
      </c>
      <c r="AD292" s="8">
        <v>0.5</v>
      </c>
      <c r="AE292" s="9">
        <v>34.211589743589741</v>
      </c>
      <c r="AF292" s="19">
        <v>0.58494000000000002</v>
      </c>
      <c r="AG292" s="19">
        <v>0.64985333333333339</v>
      </c>
      <c r="AH292" s="19">
        <v>0.38991333333333333</v>
      </c>
      <c r="AI292" s="19">
        <v>9.3999999999999986E-2</v>
      </c>
      <c r="AJ292" s="19">
        <v>6.2666666666666662E-2</v>
      </c>
      <c r="AK292" s="8">
        <v>6.8946666666666667</v>
      </c>
      <c r="AL292" s="31">
        <v>0</v>
      </c>
      <c r="AM292" s="34">
        <v>0.5</v>
      </c>
      <c r="AN292" s="34">
        <v>0.97485333333333335</v>
      </c>
      <c r="AO292" s="35">
        <v>0.1</v>
      </c>
      <c r="AP292" s="6">
        <v>0</v>
      </c>
      <c r="AQ292" s="26">
        <v>0.5</v>
      </c>
      <c r="AR292" s="26">
        <v>0.36721843481063798</v>
      </c>
      <c r="AS292" s="19">
        <v>8.7422564625740107E-2</v>
      </c>
      <c r="AT292" s="26">
        <v>5.0333533287048304</v>
      </c>
      <c r="AU292" s="2">
        <v>2.5999999999999995E-2</v>
      </c>
      <c r="AV292" s="2">
        <v>0.17899999999999999</v>
      </c>
      <c r="AW292" s="2">
        <v>2.5999999999999999E-2</v>
      </c>
      <c r="AX292" s="2">
        <v>7.68</v>
      </c>
      <c r="AY292" s="2">
        <v>-3.15</v>
      </c>
      <c r="AZ292" s="2">
        <v>1E-3</v>
      </c>
      <c r="BA292" s="2">
        <v>5.0999999999999996</v>
      </c>
    </row>
    <row r="293" spans="1:53" x14ac:dyDescent="0.3">
      <c r="A293" s="1">
        <v>290</v>
      </c>
      <c r="B293" s="17">
        <v>99.553253173828097</v>
      </c>
      <c r="C293" s="17">
        <v>23.268623352050799</v>
      </c>
      <c r="D293" s="17">
        <v>2.0853452682495099</v>
      </c>
      <c r="E293" s="17">
        <v>1.4193654060363801</v>
      </c>
      <c r="F293" s="17">
        <v>0.50004786252975497</v>
      </c>
      <c r="G293" s="30">
        <v>1.05528570711613E-2</v>
      </c>
      <c r="H293" s="30">
        <v>7.86806922405958E-3</v>
      </c>
      <c r="I293" s="30">
        <v>6.1852893829345703</v>
      </c>
      <c r="J293" s="3">
        <v>30.1</v>
      </c>
      <c r="K293" s="23">
        <v>999.9</v>
      </c>
      <c r="L293" s="3">
        <v>0.1</v>
      </c>
      <c r="M293" s="3">
        <v>4.0999999999999996</v>
      </c>
      <c r="N293" s="3">
        <v>0.78</v>
      </c>
      <c r="O293" s="3">
        <v>240.18</v>
      </c>
      <c r="P293" s="3">
        <v>3.2</v>
      </c>
      <c r="Q293" s="5">
        <v>0.4375</v>
      </c>
      <c r="R293" s="3">
        <v>29.366666670000001</v>
      </c>
      <c r="S293" s="16">
        <v>2.8685</v>
      </c>
      <c r="T293" s="16">
        <v>2.8574999999999999</v>
      </c>
      <c r="U293" s="16">
        <v>2.8603999999999998</v>
      </c>
      <c r="V293" s="16">
        <v>2.8601999999999999</v>
      </c>
      <c r="W293" s="6">
        <v>3.5000000000000003E-2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8">
        <v>0.5</v>
      </c>
      <c r="AE293" s="9">
        <v>33.499487179487176</v>
      </c>
      <c r="AF293" s="19">
        <v>0.54930000000000001</v>
      </c>
      <c r="AG293" s="19">
        <v>0.61026666666666673</v>
      </c>
      <c r="AH293" s="19">
        <v>0.3661666666666667</v>
      </c>
      <c r="AI293" s="19">
        <v>9.4999999999999987E-2</v>
      </c>
      <c r="AJ293" s="19">
        <v>6.3333333333333339E-2</v>
      </c>
      <c r="AK293" s="8">
        <v>6.8233333333333333</v>
      </c>
      <c r="AL293" s="31">
        <v>0</v>
      </c>
      <c r="AM293" s="34">
        <v>0.5</v>
      </c>
      <c r="AN293" s="34">
        <v>0.91546666666666665</v>
      </c>
      <c r="AO293" s="35">
        <v>0.1</v>
      </c>
      <c r="AP293" s="6">
        <v>0</v>
      </c>
      <c r="AQ293" s="26">
        <v>0.5</v>
      </c>
      <c r="AR293" s="26">
        <v>0.65870869159697998</v>
      </c>
      <c r="AS293" s="19">
        <v>7.2299547493457794E-2</v>
      </c>
      <c r="AT293" s="26">
        <v>7.9460864067077601</v>
      </c>
      <c r="AU293" s="2">
        <v>2.5999999999999995E-2</v>
      </c>
      <c r="AV293" s="2">
        <v>0.17899999999999999</v>
      </c>
      <c r="AW293" s="2">
        <v>2.5999999999999999E-2</v>
      </c>
      <c r="AX293" s="2">
        <v>7.68</v>
      </c>
      <c r="AY293" s="2">
        <v>-3.15</v>
      </c>
      <c r="AZ293" s="2">
        <v>1E-3</v>
      </c>
      <c r="BA293" s="2">
        <v>5.0999999999999996</v>
      </c>
    </row>
    <row r="294" spans="1:53" x14ac:dyDescent="0.3">
      <c r="A294" s="1">
        <v>291</v>
      </c>
      <c r="B294" s="17">
        <v>104.45840454101599</v>
      </c>
      <c r="C294" s="17">
        <v>23.327583312988299</v>
      </c>
      <c r="D294" s="17">
        <v>1.942378282547</v>
      </c>
      <c r="E294" s="17">
        <v>1.43505811691284</v>
      </c>
      <c r="F294" s="17">
        <v>0.528026163578033</v>
      </c>
      <c r="G294" s="30">
        <v>5.0864508375525501E-3</v>
      </c>
      <c r="H294" s="30">
        <v>7.3364451527595503E-3</v>
      </c>
      <c r="I294" s="30">
        <v>6.2505030632018999</v>
      </c>
      <c r="J294" s="3">
        <v>28.5</v>
      </c>
      <c r="K294" s="23">
        <v>999.8</v>
      </c>
      <c r="L294" s="3">
        <v>2.9</v>
      </c>
      <c r="M294" s="3">
        <v>4</v>
      </c>
      <c r="N294" s="3">
        <v>0.88</v>
      </c>
      <c r="O294" s="3">
        <v>211.69</v>
      </c>
      <c r="P294" s="3">
        <v>2.5</v>
      </c>
      <c r="Q294" s="5">
        <v>0.9375</v>
      </c>
      <c r="R294" s="3">
        <v>29.09</v>
      </c>
      <c r="S294" s="16">
        <v>2.8708999999999998</v>
      </c>
      <c r="T294" s="16">
        <v>2.8538000000000001</v>
      </c>
      <c r="U294" s="16">
        <v>2.8551000000000002</v>
      </c>
      <c r="V294" s="16">
        <v>2.8540999999999999</v>
      </c>
      <c r="W294" s="6">
        <v>3.5000000000000003E-2</v>
      </c>
      <c r="X294" s="7">
        <v>9.6299999999999997E-2</v>
      </c>
      <c r="Y294" s="7">
        <v>44.598399999999998</v>
      </c>
      <c r="Z294" s="7">
        <v>3.7324999999999999</v>
      </c>
      <c r="AA294" s="7">
        <v>1.6420999999999999</v>
      </c>
      <c r="AB294" s="7">
        <v>1.1035999999999999</v>
      </c>
      <c r="AC294" s="7">
        <v>0.112</v>
      </c>
      <c r="AD294" s="8">
        <v>0.5</v>
      </c>
      <c r="AE294" s="9">
        <v>32.787384615384617</v>
      </c>
      <c r="AF294" s="19">
        <v>0.51366000000000001</v>
      </c>
      <c r="AG294" s="19">
        <v>0.57068000000000008</v>
      </c>
      <c r="AH294" s="19">
        <v>0.34242000000000006</v>
      </c>
      <c r="AI294" s="19">
        <v>9.6000000000000002E-2</v>
      </c>
      <c r="AJ294" s="19">
        <v>6.4000000000000001E-2</v>
      </c>
      <c r="AK294" s="8">
        <v>6.7519999999999998</v>
      </c>
      <c r="AL294" s="31">
        <v>0</v>
      </c>
      <c r="AM294" s="34">
        <v>0.5</v>
      </c>
      <c r="AN294" s="34">
        <v>0.85608000000000006</v>
      </c>
      <c r="AO294" s="35">
        <v>0.1</v>
      </c>
      <c r="AP294" s="6">
        <v>0</v>
      </c>
      <c r="AQ294" s="26">
        <v>0.5</v>
      </c>
      <c r="AR294" s="26">
        <v>0.81986987590789995</v>
      </c>
      <c r="AS294" s="19">
        <v>5.6781359016895301E-2</v>
      </c>
      <c r="AT294" s="26">
        <v>9.2696857452392596</v>
      </c>
      <c r="AU294" s="2">
        <v>2.5999999999999995E-2</v>
      </c>
      <c r="AV294" s="2">
        <v>0.17899999999999999</v>
      </c>
      <c r="AW294" s="2">
        <v>2.5999999999999999E-2</v>
      </c>
      <c r="AX294" s="2">
        <v>7.68</v>
      </c>
      <c r="AY294" s="2">
        <v>-3.15</v>
      </c>
      <c r="AZ294" s="2">
        <v>1E-3</v>
      </c>
      <c r="BA294" s="2">
        <v>5.0999999999999996</v>
      </c>
    </row>
    <row r="295" spans="1:53" x14ac:dyDescent="0.3">
      <c r="A295" s="1">
        <v>292</v>
      </c>
      <c r="B295" s="17">
        <v>102.28507232666</v>
      </c>
      <c r="C295" s="17">
        <v>23.396572113037099</v>
      </c>
      <c r="D295" s="17">
        <v>1.98439085483551</v>
      </c>
      <c r="E295" s="17">
        <v>1.4354946613311801</v>
      </c>
      <c r="F295" s="17">
        <v>0.48496755957603499</v>
      </c>
      <c r="G295" s="30">
        <v>6.2535647302865999E-3</v>
      </c>
      <c r="H295" s="30">
        <v>7.4225268326699699E-3</v>
      </c>
      <c r="I295" s="30">
        <v>5.8759431838989302</v>
      </c>
      <c r="J295" s="3">
        <v>27.7</v>
      </c>
      <c r="K295" s="23">
        <v>999.8</v>
      </c>
      <c r="L295" s="3">
        <v>35.9</v>
      </c>
      <c r="M295" s="3">
        <v>3</v>
      </c>
      <c r="N295" s="3">
        <v>0.89</v>
      </c>
      <c r="O295" s="3">
        <v>148.09</v>
      </c>
      <c r="P295" s="3">
        <v>2.1</v>
      </c>
      <c r="Q295" s="5">
        <v>0</v>
      </c>
      <c r="R295" s="3">
        <v>28.813333329999999</v>
      </c>
      <c r="S295" s="16">
        <v>2.8626999999999998</v>
      </c>
      <c r="T295" s="16">
        <v>2.8483999999999998</v>
      </c>
      <c r="U295" s="16">
        <v>2.8494999999999999</v>
      </c>
      <c r="V295" s="16">
        <v>2.8485999999999998</v>
      </c>
      <c r="W295" s="6">
        <v>3.5000000000000003E-2</v>
      </c>
      <c r="X295" s="7">
        <v>1.8926000000000001</v>
      </c>
      <c r="Y295" s="7">
        <v>18.187999999999999</v>
      </c>
      <c r="Z295" s="7">
        <v>3.1844000000000001</v>
      </c>
      <c r="AA295" s="7">
        <v>1.2116</v>
      </c>
      <c r="AB295" s="7">
        <v>0.61890000000000001</v>
      </c>
      <c r="AC295" s="7">
        <v>0.1037</v>
      </c>
      <c r="AD295" s="8">
        <v>0.5</v>
      </c>
      <c r="AE295" s="9">
        <v>32.075282051282052</v>
      </c>
      <c r="AF295" s="19">
        <v>0.47802</v>
      </c>
      <c r="AG295" s="19">
        <v>0.53109333333333342</v>
      </c>
      <c r="AH295" s="19">
        <v>0.31867333333333336</v>
      </c>
      <c r="AI295" s="19">
        <v>9.6999999999999989E-2</v>
      </c>
      <c r="AJ295" s="19">
        <v>6.4666666666666664E-2</v>
      </c>
      <c r="AK295" s="8">
        <v>6.6806666666666663</v>
      </c>
      <c r="AL295" s="31">
        <v>0</v>
      </c>
      <c r="AM295" s="34">
        <v>0.5</v>
      </c>
      <c r="AN295" s="34">
        <v>0.79669333333333336</v>
      </c>
      <c r="AO295" s="35">
        <v>0.1</v>
      </c>
      <c r="AP295" s="6">
        <v>0</v>
      </c>
      <c r="AQ295" s="26">
        <v>0.5</v>
      </c>
      <c r="AR295" s="26">
        <v>0.79555022716521995</v>
      </c>
      <c r="AS295" s="19">
        <v>0.1</v>
      </c>
      <c r="AT295" s="26">
        <v>5.6613211631774902</v>
      </c>
      <c r="AU295" s="2">
        <v>2.5999999999999995E-2</v>
      </c>
      <c r="AV295" s="2">
        <v>0.17899999999999999</v>
      </c>
      <c r="AW295" s="2">
        <v>2.5999999999999999E-2</v>
      </c>
      <c r="AX295" s="2">
        <v>7.68</v>
      </c>
      <c r="AY295" s="2">
        <v>-3.15</v>
      </c>
      <c r="AZ295" s="2">
        <v>1E-3</v>
      </c>
      <c r="BA295" s="2">
        <v>5.0999999999999996</v>
      </c>
    </row>
    <row r="296" spans="1:53" x14ac:dyDescent="0.3">
      <c r="A296" s="1">
        <v>293</v>
      </c>
      <c r="B296" s="17">
        <v>96.560417175292997</v>
      </c>
      <c r="C296" s="17">
        <v>23.995578765869102</v>
      </c>
      <c r="D296" s="17">
        <v>2.0614831447601301</v>
      </c>
      <c r="E296" s="17">
        <v>1.3690090179443399</v>
      </c>
      <c r="F296" s="17">
        <v>0.36410325765609702</v>
      </c>
      <c r="G296" s="30">
        <v>3.2203216105699498E-2</v>
      </c>
      <c r="H296" s="30">
        <v>9.7626075148582493E-3</v>
      </c>
      <c r="I296" s="30">
        <v>5.3529505729675302</v>
      </c>
      <c r="J296" s="3">
        <v>28</v>
      </c>
      <c r="K296" s="23">
        <v>999.9</v>
      </c>
      <c r="L296" s="3">
        <v>0</v>
      </c>
      <c r="M296" s="3">
        <v>7.4</v>
      </c>
      <c r="N296" s="3">
        <v>0.71</v>
      </c>
      <c r="O296" s="3">
        <v>298.93</v>
      </c>
      <c r="P296" s="3">
        <v>3.8</v>
      </c>
      <c r="Q296" s="5">
        <v>0.9375</v>
      </c>
      <c r="R296" s="3">
        <v>28.536666669999999</v>
      </c>
      <c r="S296" s="16">
        <v>2.8605</v>
      </c>
      <c r="T296" s="16">
        <v>2.8515000000000001</v>
      </c>
      <c r="U296" s="16">
        <v>2.8515999999999999</v>
      </c>
      <c r="V296" s="16">
        <v>2.8500999999999999</v>
      </c>
      <c r="W296" s="6">
        <v>3.5000000000000003E-2</v>
      </c>
      <c r="X296" s="7">
        <v>0</v>
      </c>
      <c r="Y296" s="7">
        <v>7.4053000000000004</v>
      </c>
      <c r="Z296" s="7">
        <v>2.1061000000000001</v>
      </c>
      <c r="AA296" s="7">
        <v>0.67820000000000003</v>
      </c>
      <c r="AB296" s="7">
        <v>0.33160000000000001</v>
      </c>
      <c r="AC296" s="7">
        <v>9.4600000000000004E-2</v>
      </c>
      <c r="AD296" s="8">
        <v>0.5</v>
      </c>
      <c r="AE296" s="9">
        <v>31.363179487179483</v>
      </c>
      <c r="AF296" s="19">
        <v>0.44238</v>
      </c>
      <c r="AG296" s="19">
        <v>0.4915066666666667</v>
      </c>
      <c r="AH296" s="19">
        <v>0.29492666666666667</v>
      </c>
      <c r="AI296" s="19">
        <v>9.799999999999999E-2</v>
      </c>
      <c r="AJ296" s="19">
        <v>6.533333333333334E-2</v>
      </c>
      <c r="AK296" s="8">
        <v>6.6093333333333337</v>
      </c>
      <c r="AL296" s="31">
        <v>0</v>
      </c>
      <c r="AM296" s="34">
        <v>0.4915066666666667</v>
      </c>
      <c r="AN296" s="34">
        <v>0.73730666666666667</v>
      </c>
      <c r="AO296" s="35">
        <v>0.1</v>
      </c>
      <c r="AP296" s="6">
        <v>0</v>
      </c>
      <c r="AQ296" s="26">
        <v>0.5</v>
      </c>
      <c r="AR296" s="26">
        <v>0.5754696130752599</v>
      </c>
      <c r="AS296" s="19">
        <v>0.1</v>
      </c>
      <c r="AT296" s="26">
        <v>5</v>
      </c>
      <c r="AU296" s="2">
        <v>2.5999999999999995E-2</v>
      </c>
      <c r="AV296" s="2">
        <v>0.17899999999999999</v>
      </c>
      <c r="AW296" s="2">
        <v>2.5999999999999999E-2</v>
      </c>
      <c r="AX296" s="2">
        <v>7.68</v>
      </c>
      <c r="AY296" s="2">
        <v>-3.15</v>
      </c>
      <c r="AZ296" s="2">
        <v>1E-3</v>
      </c>
      <c r="BA296" s="2">
        <v>5.0999999999999996</v>
      </c>
    </row>
    <row r="297" spans="1:53" x14ac:dyDescent="0.3">
      <c r="A297" s="1">
        <v>294</v>
      </c>
      <c r="B297" s="17">
        <v>98.795127868652301</v>
      </c>
      <c r="C297" s="17">
        <v>24.282997131347699</v>
      </c>
      <c r="D297" s="17">
        <v>2.0490541458129901</v>
      </c>
      <c r="E297" s="17">
        <v>1.3873195648193399</v>
      </c>
      <c r="F297" s="17">
        <v>0.34895226359367398</v>
      </c>
      <c r="G297" s="30">
        <v>1.17999939247966E-2</v>
      </c>
      <c r="H297" s="30">
        <v>7.9846503213047999E-3</v>
      </c>
      <c r="I297" s="30">
        <v>5.1015491485595703</v>
      </c>
      <c r="J297" s="3">
        <v>27.9</v>
      </c>
      <c r="K297" s="23">
        <v>1002.6</v>
      </c>
      <c r="L297" s="3">
        <v>0</v>
      </c>
      <c r="M297" s="3">
        <v>6.6</v>
      </c>
      <c r="N297" s="3">
        <v>0.62</v>
      </c>
      <c r="O297" s="3">
        <v>290.82</v>
      </c>
      <c r="P297" s="3">
        <v>2.7</v>
      </c>
      <c r="Q297" s="5">
        <v>0</v>
      </c>
      <c r="R297" s="3">
        <v>28.26</v>
      </c>
      <c r="S297" s="16">
        <v>2.8472</v>
      </c>
      <c r="T297" s="16">
        <v>2.8386999999999998</v>
      </c>
      <c r="U297" s="16">
        <v>2.8391999999999999</v>
      </c>
      <c r="V297" s="16">
        <v>2.8380999999999998</v>
      </c>
      <c r="W297" s="6">
        <v>3.5000000000000003E-2</v>
      </c>
      <c r="X297" s="7">
        <v>0</v>
      </c>
      <c r="Y297" s="7">
        <v>5.2405999999999997</v>
      </c>
      <c r="Z297" s="7">
        <v>1.0017</v>
      </c>
      <c r="AA297" s="7">
        <v>0.4405</v>
      </c>
      <c r="AB297" s="7">
        <v>0.16950000000000001</v>
      </c>
      <c r="AC297" s="7">
        <v>5.4300000000000001E-2</v>
      </c>
      <c r="AD297" s="8">
        <v>0.5</v>
      </c>
      <c r="AE297" s="9">
        <v>30.651076923076921</v>
      </c>
      <c r="AF297" s="19">
        <v>0.40673999999999999</v>
      </c>
      <c r="AG297" s="19">
        <v>0.45192000000000004</v>
      </c>
      <c r="AH297" s="19">
        <v>0.27118000000000003</v>
      </c>
      <c r="AI297" s="19">
        <v>9.8999999999999977E-2</v>
      </c>
      <c r="AJ297" s="19">
        <v>6.6000000000000003E-2</v>
      </c>
      <c r="AK297" s="8">
        <v>6.5380000000000003</v>
      </c>
      <c r="AL297" s="31">
        <v>0</v>
      </c>
      <c r="AM297" s="34">
        <v>0.45192000000000004</v>
      </c>
      <c r="AN297" s="34">
        <v>0.67792000000000008</v>
      </c>
      <c r="AO297" s="35">
        <v>0.1</v>
      </c>
      <c r="AP297" s="6">
        <v>0</v>
      </c>
      <c r="AQ297" s="26">
        <v>0.5</v>
      </c>
      <c r="AR297" s="26">
        <v>0.55310606956482</v>
      </c>
      <c r="AS297" s="19">
        <v>7.0900455117225605E-2</v>
      </c>
      <c r="AT297" s="26">
        <v>5.9985022544860804</v>
      </c>
      <c r="AU297" s="2">
        <v>2.5999999999999995E-2</v>
      </c>
      <c r="AV297" s="2">
        <v>0.17899999999999999</v>
      </c>
      <c r="AW297" s="2">
        <v>2.5999999999999999E-2</v>
      </c>
      <c r="AX297" s="2">
        <v>7.68</v>
      </c>
      <c r="AY297" s="2">
        <v>-3.15</v>
      </c>
      <c r="AZ297" s="2">
        <v>1E-3</v>
      </c>
      <c r="BA297" s="2">
        <v>5.0999999999999996</v>
      </c>
    </row>
    <row r="298" spans="1:53" x14ac:dyDescent="0.3">
      <c r="A298" s="1">
        <v>295</v>
      </c>
      <c r="B298" s="17">
        <v>99.887008666992202</v>
      </c>
      <c r="C298" s="17">
        <v>24.002752304077099</v>
      </c>
      <c r="D298" s="17">
        <v>2.0314605236053498</v>
      </c>
      <c r="E298" s="17">
        <v>1.40456902980804</v>
      </c>
      <c r="F298" s="17">
        <v>0.33522361516952498</v>
      </c>
      <c r="G298" s="30">
        <v>5.8790408074855796E-3</v>
      </c>
      <c r="H298" s="30">
        <v>7.5373528525233303E-3</v>
      </c>
      <c r="I298" s="30">
        <v>4.8284153938293501</v>
      </c>
      <c r="J298" s="3">
        <v>25.9</v>
      </c>
      <c r="K298" s="23">
        <v>1004.3</v>
      </c>
      <c r="L298" s="3">
        <v>6.4</v>
      </c>
      <c r="M298" s="3">
        <v>2.6</v>
      </c>
      <c r="N298" s="3">
        <v>0.88</v>
      </c>
      <c r="O298" s="3">
        <v>73.900000000000006</v>
      </c>
      <c r="P298" s="3">
        <v>2.2000000000000002</v>
      </c>
      <c r="Q298" s="5">
        <v>0.1875</v>
      </c>
      <c r="R298" s="3">
        <v>27.983333330000001</v>
      </c>
      <c r="S298" s="16">
        <v>2.8852000000000002</v>
      </c>
      <c r="T298" s="16">
        <v>2.8831000000000002</v>
      </c>
      <c r="U298" s="16">
        <v>2.8841999999999999</v>
      </c>
      <c r="V298" s="16">
        <v>2.8835000000000002</v>
      </c>
      <c r="W298" s="6">
        <v>3.5000000000000003E-2</v>
      </c>
      <c r="X298" s="7">
        <v>0.28239999999999998</v>
      </c>
      <c r="Y298" s="7">
        <v>39.897300000000001</v>
      </c>
      <c r="Z298" s="7">
        <v>3.7176999999999998</v>
      </c>
      <c r="AA298" s="7">
        <v>1.7301</v>
      </c>
      <c r="AB298" s="7">
        <v>1.1496</v>
      </c>
      <c r="AC298" s="7">
        <v>0.1222</v>
      </c>
      <c r="AD298" s="8">
        <v>0.5</v>
      </c>
      <c r="AE298" s="9">
        <v>29.938974358974356</v>
      </c>
      <c r="AF298" s="19">
        <v>0.37109999999999999</v>
      </c>
      <c r="AG298" s="19">
        <v>0.41233333333333338</v>
      </c>
      <c r="AH298" s="19">
        <v>0.24743333333333337</v>
      </c>
      <c r="AI298" s="19">
        <v>9.9999999999999992E-2</v>
      </c>
      <c r="AJ298" s="19">
        <v>6.6666666666666666E-2</v>
      </c>
      <c r="AK298" s="8">
        <v>6.4666666666666668</v>
      </c>
      <c r="AL298" s="31">
        <v>0</v>
      </c>
      <c r="AM298" s="34">
        <v>0.41233333333333338</v>
      </c>
      <c r="AN298" s="34">
        <v>0.61853333333333338</v>
      </c>
      <c r="AO298" s="35">
        <v>0.1</v>
      </c>
      <c r="AP298" s="6">
        <v>0</v>
      </c>
      <c r="AQ298" s="26">
        <v>0.5</v>
      </c>
      <c r="AR298" s="26">
        <v>0.58874285221100009</v>
      </c>
      <c r="AS298" s="19">
        <v>5.5123038589954397E-2</v>
      </c>
      <c r="AT298" s="26">
        <v>6.4317259788513201</v>
      </c>
      <c r="AU298" s="2">
        <v>2.5999999999999995E-2</v>
      </c>
      <c r="AV298" s="2">
        <v>0.17899999999999999</v>
      </c>
      <c r="AW298" s="2">
        <v>2.5999999999999999E-2</v>
      </c>
      <c r="AX298" s="2">
        <v>7.68</v>
      </c>
      <c r="AY298" s="2">
        <v>-3.15</v>
      </c>
      <c r="AZ298" s="2">
        <v>1E-3</v>
      </c>
      <c r="BA298" s="2">
        <v>5.0999999999999996</v>
      </c>
    </row>
    <row r="299" spans="1:53" x14ac:dyDescent="0.3">
      <c r="A299" s="1">
        <v>296</v>
      </c>
      <c r="B299" s="17">
        <v>98.775619506835895</v>
      </c>
      <c r="C299" s="17">
        <v>22.878187179565401</v>
      </c>
      <c r="D299" s="17">
        <v>2.0319480895996098</v>
      </c>
      <c r="E299" s="17">
        <v>1.3795692920684799</v>
      </c>
      <c r="F299" s="17">
        <v>0.282200247049332</v>
      </c>
      <c r="G299" s="30">
        <v>4.7552837058901804E-3</v>
      </c>
      <c r="H299" s="30">
        <v>7.7918688766658297E-3</v>
      </c>
      <c r="I299" s="30">
        <v>4.7049450874328604</v>
      </c>
      <c r="J299" s="3">
        <v>26.4</v>
      </c>
      <c r="K299" s="23">
        <v>1002.9</v>
      </c>
      <c r="L299" s="3">
        <v>1.9</v>
      </c>
      <c r="M299" s="3">
        <v>1.2</v>
      </c>
      <c r="N299" s="3">
        <v>0.96</v>
      </c>
      <c r="O299" s="3">
        <v>51.83</v>
      </c>
      <c r="P299" s="3">
        <v>2.6</v>
      </c>
      <c r="Q299" s="5">
        <v>6.25E-2</v>
      </c>
      <c r="R299" s="3">
        <v>27.706666670000001</v>
      </c>
      <c r="S299" s="16">
        <v>2.9258999999999999</v>
      </c>
      <c r="T299" s="16">
        <v>2.9245000000000001</v>
      </c>
      <c r="U299" s="16">
        <v>2.9247999999999998</v>
      </c>
      <c r="V299" s="16">
        <v>2.9238</v>
      </c>
      <c r="W299" s="6">
        <v>3.5000000000000003E-2</v>
      </c>
      <c r="X299" s="7">
        <v>6.8400000000000002E-2</v>
      </c>
      <c r="Y299" s="7">
        <v>41.673499999999997</v>
      </c>
      <c r="Z299" s="7">
        <v>4.3933</v>
      </c>
      <c r="AA299" s="7">
        <v>1.8585</v>
      </c>
      <c r="AB299" s="7">
        <v>1.3463000000000001</v>
      </c>
      <c r="AC299" s="7">
        <v>0.13039999999999999</v>
      </c>
      <c r="AD299" s="8">
        <v>0.5</v>
      </c>
      <c r="AE299" s="9">
        <v>29.226871794871794</v>
      </c>
      <c r="AF299" s="19">
        <v>0.33545999999999998</v>
      </c>
      <c r="AG299" s="19">
        <v>0.37274666666666673</v>
      </c>
      <c r="AH299" s="19">
        <v>0.2236866666666667</v>
      </c>
      <c r="AI299" s="19">
        <v>0.10099999999999999</v>
      </c>
      <c r="AJ299" s="19">
        <v>6.7333333333333342E-2</v>
      </c>
      <c r="AK299" s="8">
        <v>6.3953333333333333</v>
      </c>
      <c r="AL299" s="31">
        <v>0</v>
      </c>
      <c r="AM299" s="34">
        <v>0.37274666666666673</v>
      </c>
      <c r="AN299" s="34">
        <v>0.55914666666666668</v>
      </c>
      <c r="AO299" s="35">
        <v>0.1</v>
      </c>
      <c r="AP299" s="6">
        <v>0</v>
      </c>
      <c r="AQ299" s="26">
        <v>0.5</v>
      </c>
      <c r="AR299" s="26">
        <v>0.62995672225951993</v>
      </c>
      <c r="AS299" s="19">
        <v>6.0564909130334903E-2</v>
      </c>
      <c r="AT299" s="26">
        <v>6.3611688613891602</v>
      </c>
      <c r="AU299" s="2">
        <v>2.5999999999999995E-2</v>
      </c>
      <c r="AV299" s="2">
        <v>0.17899999999999999</v>
      </c>
      <c r="AW299" s="2">
        <v>2.5999999999999999E-2</v>
      </c>
      <c r="AX299" s="2">
        <v>7.68</v>
      </c>
      <c r="AY299" s="2">
        <v>-3.15</v>
      </c>
      <c r="AZ299" s="2">
        <v>1E-3</v>
      </c>
      <c r="BA299" s="2">
        <v>5.0999999999999996</v>
      </c>
    </row>
    <row r="300" spans="1:53" x14ac:dyDescent="0.3">
      <c r="A300" s="1">
        <v>297</v>
      </c>
      <c r="B300" s="17">
        <v>98.551155090332003</v>
      </c>
      <c r="C300" s="17">
        <v>22.7084846496582</v>
      </c>
      <c r="D300" s="17">
        <v>1.9911757707595801</v>
      </c>
      <c r="E300" s="17">
        <v>1.32546269893646</v>
      </c>
      <c r="F300" s="17">
        <v>0.242512002587318</v>
      </c>
      <c r="G300" s="30">
        <v>5.0959428772330301E-3</v>
      </c>
      <c r="H300" s="30">
        <v>7.7136368490755601E-3</v>
      </c>
      <c r="I300" s="30">
        <v>5.0459365844726598</v>
      </c>
      <c r="J300" s="3">
        <v>29.2</v>
      </c>
      <c r="K300" s="23">
        <v>1004.4</v>
      </c>
      <c r="L300" s="3">
        <v>0.1</v>
      </c>
      <c r="M300" s="3">
        <v>3.3</v>
      </c>
      <c r="N300" s="3">
        <v>0.84</v>
      </c>
      <c r="O300" s="3">
        <v>264.27</v>
      </c>
      <c r="P300" s="3">
        <v>3.2</v>
      </c>
      <c r="Q300" s="5">
        <v>0.375</v>
      </c>
      <c r="R300" s="3">
        <v>27.43</v>
      </c>
      <c r="S300" s="16">
        <v>2.903</v>
      </c>
      <c r="T300" s="16">
        <v>2.8978999999999999</v>
      </c>
      <c r="U300" s="16">
        <v>2.9</v>
      </c>
      <c r="V300" s="16">
        <v>2.8996</v>
      </c>
      <c r="W300" s="6">
        <v>3.5000000000000003E-2</v>
      </c>
      <c r="X300" s="7">
        <v>3.5999999999999999E-3</v>
      </c>
      <c r="Y300" s="7">
        <v>17.852900000000002</v>
      </c>
      <c r="Z300" s="7">
        <v>1.8222</v>
      </c>
      <c r="AA300" s="7">
        <v>0.89490000000000003</v>
      </c>
      <c r="AB300" s="7">
        <v>0.6593</v>
      </c>
      <c r="AC300" s="7">
        <v>5.8900000000000001E-2</v>
      </c>
      <c r="AD300" s="8">
        <v>0.5</v>
      </c>
      <c r="AE300" s="9">
        <v>28.514769230769229</v>
      </c>
      <c r="AF300" s="19">
        <v>0.29981999999999998</v>
      </c>
      <c r="AG300" s="19">
        <v>0.33316000000000001</v>
      </c>
      <c r="AH300" s="19">
        <v>0.19994000000000006</v>
      </c>
      <c r="AI300" s="19">
        <v>0.10199999999999998</v>
      </c>
      <c r="AJ300" s="19">
        <v>6.8000000000000005E-2</v>
      </c>
      <c r="AK300" s="8">
        <v>6.3239999999999998</v>
      </c>
      <c r="AL300" s="31">
        <v>0</v>
      </c>
      <c r="AM300" s="34">
        <v>0.33316000000000001</v>
      </c>
      <c r="AN300" s="34">
        <v>0.49976000000000004</v>
      </c>
      <c r="AO300" s="35">
        <v>0.1</v>
      </c>
      <c r="AP300" s="6">
        <v>0</v>
      </c>
      <c r="AQ300" s="26">
        <v>0.5</v>
      </c>
      <c r="AR300" s="26">
        <v>0.68676590919495006</v>
      </c>
      <c r="AS300" s="19">
        <v>6.2742032110691098E-2</v>
      </c>
      <c r="AT300" s="26">
        <v>6.6733016967773402</v>
      </c>
      <c r="AU300" s="2">
        <v>2.5999999999999995E-2</v>
      </c>
      <c r="AV300" s="2">
        <v>0.17899999999999999</v>
      </c>
      <c r="AW300" s="2">
        <v>2.5999999999999999E-2</v>
      </c>
      <c r="AX300" s="2">
        <v>7.68</v>
      </c>
      <c r="AY300" s="2">
        <v>-3.15</v>
      </c>
      <c r="AZ300" s="2">
        <v>1E-3</v>
      </c>
      <c r="BA300" s="2">
        <v>5.0999999999999996</v>
      </c>
    </row>
    <row r="301" spans="1:53" x14ac:dyDescent="0.3">
      <c r="A301" s="1">
        <v>298</v>
      </c>
      <c r="B301" s="17">
        <v>98.564041137695298</v>
      </c>
      <c r="C301" s="17">
        <v>23.0502834320068</v>
      </c>
      <c r="D301" s="17">
        <v>1.9060128927230799</v>
      </c>
      <c r="E301" s="17">
        <v>1.2347553968429601</v>
      </c>
      <c r="F301" s="17">
        <v>0.20821188390254999</v>
      </c>
      <c r="G301" s="30">
        <v>5.8137476444244402E-3</v>
      </c>
      <c r="H301" s="30">
        <v>7.6128020882606498E-3</v>
      </c>
      <c r="I301" s="30">
        <v>5.5188136100768999</v>
      </c>
      <c r="J301" s="3">
        <v>29.9</v>
      </c>
      <c r="K301" s="23">
        <v>1005.2</v>
      </c>
      <c r="L301" s="3">
        <v>0</v>
      </c>
      <c r="M301" s="3">
        <v>5.7</v>
      </c>
      <c r="N301" s="3">
        <v>0.77</v>
      </c>
      <c r="O301" s="3">
        <v>278.47000000000003</v>
      </c>
      <c r="P301" s="3">
        <v>3.8</v>
      </c>
      <c r="Q301" s="5">
        <v>0.4375</v>
      </c>
      <c r="R301" s="3">
        <v>27.153333329999999</v>
      </c>
      <c r="S301" s="16">
        <v>2.8361000000000001</v>
      </c>
      <c r="T301" s="16">
        <v>2.8290000000000002</v>
      </c>
      <c r="U301" s="16">
        <v>2.8315999999999999</v>
      </c>
      <c r="V301" s="16">
        <v>2.8313999999999999</v>
      </c>
      <c r="W301" s="6">
        <v>3.5000000000000003E-2</v>
      </c>
      <c r="X301" s="7">
        <v>0</v>
      </c>
      <c r="Y301" s="7">
        <v>34.156100000000002</v>
      </c>
      <c r="Z301" s="7">
        <v>3.6175999999999999</v>
      </c>
      <c r="AA301" s="7">
        <v>1.8724000000000001</v>
      </c>
      <c r="AB301" s="7">
        <v>1.2246999999999999</v>
      </c>
      <c r="AC301" s="7">
        <v>9.98E-2</v>
      </c>
      <c r="AD301" s="8">
        <v>0.5</v>
      </c>
      <c r="AE301" s="9">
        <v>27.802666666666664</v>
      </c>
      <c r="AF301" s="19">
        <v>0.26417999999999997</v>
      </c>
      <c r="AG301" s="19">
        <v>0.29357333333333335</v>
      </c>
      <c r="AH301" s="19">
        <v>0.17619333333333337</v>
      </c>
      <c r="AI301" s="19">
        <v>0.10299999999999999</v>
      </c>
      <c r="AJ301" s="19">
        <v>6.8666666666666668E-2</v>
      </c>
      <c r="AK301" s="8">
        <v>6.2526666666666673</v>
      </c>
      <c r="AL301" s="31">
        <v>0</v>
      </c>
      <c r="AM301" s="34">
        <v>0.29357333333333335</v>
      </c>
      <c r="AN301" s="34">
        <v>0.44037333333333334</v>
      </c>
      <c r="AO301" s="35">
        <v>0.1</v>
      </c>
      <c r="AP301" s="6">
        <v>0</v>
      </c>
      <c r="AQ301" s="26">
        <v>0.5</v>
      </c>
      <c r="AR301" s="26">
        <v>0.7499139308929399</v>
      </c>
      <c r="AS301" s="19">
        <v>5.0324533134698902E-2</v>
      </c>
      <c r="AT301" s="26">
        <v>7.1628994941711399</v>
      </c>
      <c r="AU301" s="2">
        <v>2.5999999999999995E-2</v>
      </c>
      <c r="AV301" s="2">
        <v>0.17899999999999999</v>
      </c>
      <c r="AW301" s="2">
        <v>2.5999999999999999E-2</v>
      </c>
      <c r="AX301" s="2">
        <v>7.68</v>
      </c>
      <c r="AY301" s="2">
        <v>-3.15</v>
      </c>
      <c r="AZ301" s="2">
        <v>1E-3</v>
      </c>
      <c r="BA301" s="2">
        <v>5.0999999999999996</v>
      </c>
    </row>
    <row r="302" spans="1:53" x14ac:dyDescent="0.3">
      <c r="A302" s="1">
        <v>299</v>
      </c>
      <c r="B302" s="17">
        <v>99.779129028320298</v>
      </c>
      <c r="C302" s="17">
        <v>23.252061843872099</v>
      </c>
      <c r="D302" s="17">
        <v>1.82142293453217</v>
      </c>
      <c r="E302" s="17">
        <v>1.1836789846420299</v>
      </c>
      <c r="F302" s="17">
        <v>0.202218592166901</v>
      </c>
      <c r="G302" s="30">
        <v>4.7679482959210899E-3</v>
      </c>
      <c r="H302" s="30">
        <v>7.4263336136937098E-3</v>
      </c>
      <c r="I302" s="30">
        <v>5.8877267837524396</v>
      </c>
      <c r="J302" s="3">
        <v>29.8</v>
      </c>
      <c r="K302" s="23">
        <v>1004.2</v>
      </c>
      <c r="L302" s="3">
        <v>0</v>
      </c>
      <c r="M302" s="3">
        <v>6.3</v>
      </c>
      <c r="N302" s="3">
        <v>0.76</v>
      </c>
      <c r="O302" s="3">
        <v>278.95</v>
      </c>
      <c r="P302" s="3">
        <v>4</v>
      </c>
      <c r="Q302" s="5">
        <v>0.4375</v>
      </c>
      <c r="R302" s="3">
        <v>26.876666669999999</v>
      </c>
      <c r="S302" s="16">
        <v>2.8180999999999998</v>
      </c>
      <c r="T302" s="16">
        <v>2.8106</v>
      </c>
      <c r="U302" s="16">
        <v>2.8132000000000001</v>
      </c>
      <c r="V302" s="16">
        <v>2.8130999999999999</v>
      </c>
      <c r="W302" s="6">
        <v>3.5000000000000003E-2</v>
      </c>
      <c r="X302" s="7">
        <v>0</v>
      </c>
      <c r="Y302" s="7">
        <v>24.616299999999999</v>
      </c>
      <c r="Z302" s="7">
        <v>2.6172</v>
      </c>
      <c r="AA302" s="7">
        <v>1.119</v>
      </c>
      <c r="AB302" s="7">
        <v>0.78069999999999995</v>
      </c>
      <c r="AC302" s="7">
        <v>7.3700000000000002E-2</v>
      </c>
      <c r="AD302" s="8">
        <v>0.5</v>
      </c>
      <c r="AE302" s="9">
        <v>27.090564102564098</v>
      </c>
      <c r="AF302" s="19">
        <v>0.22853999999999997</v>
      </c>
      <c r="AG302" s="19">
        <v>0.25398666666666669</v>
      </c>
      <c r="AH302" s="19">
        <v>0.15244666666666673</v>
      </c>
      <c r="AI302" s="19">
        <v>0.10399999999999997</v>
      </c>
      <c r="AJ302" s="19">
        <v>6.9333333333333344E-2</v>
      </c>
      <c r="AK302" s="8">
        <v>6.1813333333333338</v>
      </c>
      <c r="AL302" s="31">
        <v>0</v>
      </c>
      <c r="AM302" s="34">
        <v>0.25398666666666669</v>
      </c>
      <c r="AN302" s="34">
        <v>0.3809866666666667</v>
      </c>
      <c r="AO302" s="35">
        <v>0.1</v>
      </c>
      <c r="AP302" s="6">
        <v>0</v>
      </c>
      <c r="AQ302" s="26">
        <v>0.5</v>
      </c>
      <c r="AR302" s="26">
        <v>0.79838144779204989</v>
      </c>
      <c r="AS302" s="19">
        <v>4.0766615420579903E-2</v>
      </c>
      <c r="AT302" s="26">
        <v>7.5160784721374503</v>
      </c>
      <c r="AU302" s="2">
        <v>2.5999999999999995E-2</v>
      </c>
      <c r="AV302" s="2">
        <v>0.17899999999999999</v>
      </c>
      <c r="AW302" s="2">
        <v>2.5999999999999999E-2</v>
      </c>
      <c r="AX302" s="2">
        <v>7.68</v>
      </c>
      <c r="AY302" s="2">
        <v>-3.15</v>
      </c>
      <c r="AZ302" s="2">
        <v>1E-3</v>
      </c>
      <c r="BA302" s="2">
        <v>5.0999999999999996</v>
      </c>
    </row>
    <row r="303" spans="1:53" x14ac:dyDescent="0.3">
      <c r="A303" s="1">
        <v>300</v>
      </c>
      <c r="B303" s="17">
        <v>101.397407531738</v>
      </c>
      <c r="C303" s="17">
        <v>23.375841140747099</v>
      </c>
      <c r="D303" s="17">
        <v>1.75099396705627</v>
      </c>
      <c r="E303" s="17">
        <v>1.1612738370895399</v>
      </c>
      <c r="F303" s="17">
        <v>0.207101240754128</v>
      </c>
      <c r="G303" s="30">
        <v>4.0716929361224201E-3</v>
      </c>
      <c r="H303" s="30">
        <v>7.27873295545578E-3</v>
      </c>
      <c r="I303" s="30">
        <v>6.1445140838623002</v>
      </c>
      <c r="J303" s="3">
        <v>30.1</v>
      </c>
      <c r="K303" s="23">
        <v>1004.8</v>
      </c>
      <c r="L303" s="3">
        <v>0</v>
      </c>
      <c r="M303" s="3">
        <v>6.3</v>
      </c>
      <c r="N303" s="3">
        <v>0.72</v>
      </c>
      <c r="O303" s="3">
        <v>263.76</v>
      </c>
      <c r="P303" s="3">
        <v>3.9</v>
      </c>
      <c r="Q303" s="5">
        <v>0.4375</v>
      </c>
      <c r="R303" s="3">
        <v>26.6</v>
      </c>
      <c r="S303" s="16">
        <v>2.8454000000000002</v>
      </c>
      <c r="T303" s="16">
        <v>2.8397000000000001</v>
      </c>
      <c r="U303" s="16">
        <v>2.8420999999999998</v>
      </c>
      <c r="V303" s="16">
        <v>2.8420000000000001</v>
      </c>
      <c r="W303" s="6">
        <v>3.5000000000000003E-2</v>
      </c>
      <c r="X303" s="7">
        <v>0</v>
      </c>
      <c r="Y303" s="7">
        <v>26.133500000000002</v>
      </c>
      <c r="Z303" s="7">
        <v>2.9075000000000002</v>
      </c>
      <c r="AA303" s="7">
        <v>1.2842</v>
      </c>
      <c r="AB303" s="7">
        <v>0.96230000000000004</v>
      </c>
      <c r="AC303" s="7">
        <v>8.5599999999999996E-2</v>
      </c>
      <c r="AD303" s="8">
        <v>0.5</v>
      </c>
      <c r="AE303" s="9">
        <v>26.378461538461536</v>
      </c>
      <c r="AF303" s="19">
        <v>0.19289999999999999</v>
      </c>
      <c r="AG303" s="19">
        <v>0.21440000000000001</v>
      </c>
      <c r="AH303" s="19">
        <v>0.12870000000000001</v>
      </c>
      <c r="AI303" s="19">
        <v>0.10499999999999998</v>
      </c>
      <c r="AJ303" s="19">
        <v>7.0000000000000007E-2</v>
      </c>
      <c r="AK303" s="8">
        <v>6.11</v>
      </c>
      <c r="AL303" s="31">
        <v>0</v>
      </c>
      <c r="AM303" s="34">
        <v>0.21440000000000001</v>
      </c>
      <c r="AN303" s="34">
        <v>0.3216</v>
      </c>
      <c r="AO303" s="35">
        <v>0.1</v>
      </c>
      <c r="AP303" s="6">
        <v>0</v>
      </c>
      <c r="AQ303" s="26">
        <v>0.5</v>
      </c>
      <c r="AR303" s="26">
        <v>0.84159040451050005</v>
      </c>
      <c r="AS303" s="19">
        <v>3.7342246621847201E-2</v>
      </c>
      <c r="AT303" s="26">
        <v>7.8301320075988796</v>
      </c>
      <c r="AU303" s="2">
        <v>2.5999999999999995E-2</v>
      </c>
      <c r="AV303" s="2">
        <v>0.17899999999999999</v>
      </c>
      <c r="AW303" s="2">
        <v>2.5999999999999999E-2</v>
      </c>
      <c r="AX303" s="2">
        <v>7.68</v>
      </c>
      <c r="AY303" s="2">
        <v>-3.15</v>
      </c>
      <c r="AZ303" s="2">
        <v>1E-3</v>
      </c>
      <c r="BA303" s="2">
        <v>5.0999999999999996</v>
      </c>
    </row>
    <row r="304" spans="1:53" x14ac:dyDescent="0.3">
      <c r="A304" s="1">
        <v>301</v>
      </c>
      <c r="B304" s="17">
        <v>102.46051788330099</v>
      </c>
      <c r="C304" s="17">
        <v>23.6175937652588</v>
      </c>
      <c r="D304" s="17">
        <v>1.6365935802459699</v>
      </c>
      <c r="E304" s="17">
        <v>1.1209032535553001</v>
      </c>
      <c r="F304" s="17">
        <v>0.209881290793419</v>
      </c>
      <c r="G304" s="30">
        <v>3.91843682155013E-3</v>
      </c>
      <c r="H304" s="30">
        <v>7.13387131690979E-3</v>
      </c>
      <c r="I304" s="30">
        <v>6.3257331848144496</v>
      </c>
      <c r="J304" s="3">
        <v>30.6</v>
      </c>
      <c r="K304" s="23">
        <v>1005.7</v>
      </c>
      <c r="L304" s="3">
        <v>31.9</v>
      </c>
      <c r="M304" s="3">
        <v>5.4</v>
      </c>
      <c r="N304" s="3">
        <v>0.7</v>
      </c>
      <c r="O304" s="3">
        <v>251.7</v>
      </c>
      <c r="P304" s="3">
        <v>3.2</v>
      </c>
      <c r="Q304" s="5">
        <v>0.5</v>
      </c>
      <c r="R304" s="3">
        <v>26.73</v>
      </c>
      <c r="S304" s="16">
        <v>2.8687</v>
      </c>
      <c r="T304" s="16">
        <v>2.8639000000000001</v>
      </c>
      <c r="U304" s="16">
        <v>2.8656999999999999</v>
      </c>
      <c r="V304" s="16">
        <v>2.8653</v>
      </c>
      <c r="W304" s="6">
        <v>3.5000000000000003E-2</v>
      </c>
      <c r="X304" s="7">
        <v>1.6047</v>
      </c>
      <c r="Y304" s="7">
        <v>25.143899999999999</v>
      </c>
      <c r="Z304" s="7">
        <v>4.2930999999999999</v>
      </c>
      <c r="AA304" s="7">
        <v>1.4439</v>
      </c>
      <c r="AB304" s="7">
        <v>0.7792</v>
      </c>
      <c r="AC304" s="7">
        <v>0.1211</v>
      </c>
      <c r="AD304" s="8">
        <v>0.5</v>
      </c>
      <c r="AE304" s="9">
        <v>26.988769230769229</v>
      </c>
      <c r="AF304" s="19">
        <v>0.24731999999999998</v>
      </c>
      <c r="AG304" s="19">
        <v>0.27485999999999999</v>
      </c>
      <c r="AH304" s="19">
        <v>0.16497500000000001</v>
      </c>
      <c r="AI304" s="19">
        <v>0.10403999999999999</v>
      </c>
      <c r="AJ304" s="19">
        <v>6.9360000000000005E-2</v>
      </c>
      <c r="AK304" s="8">
        <v>6.1070000000000002</v>
      </c>
      <c r="AL304" s="31">
        <v>0</v>
      </c>
      <c r="AM304" s="34">
        <v>0.27485999999999999</v>
      </c>
      <c r="AN304" s="34">
        <v>0.41229499999999997</v>
      </c>
      <c r="AO304" s="35">
        <v>0.1</v>
      </c>
      <c r="AP304" s="6">
        <v>0</v>
      </c>
      <c r="AQ304" s="26">
        <v>0.5</v>
      </c>
      <c r="AR304" s="26">
        <v>0.6812164783477801</v>
      </c>
      <c r="AS304" s="19">
        <v>7.3462635278701796E-2</v>
      </c>
      <c r="AT304" s="26">
        <v>5.8378820419311497</v>
      </c>
      <c r="AU304" s="2">
        <v>2.5999999999999995E-2</v>
      </c>
      <c r="AV304" s="2">
        <v>0.17899999999999999</v>
      </c>
      <c r="AW304" s="2">
        <v>2.5999999999999999E-2</v>
      </c>
      <c r="AX304" s="2">
        <v>7.68</v>
      </c>
      <c r="AY304" s="2">
        <v>-3.15</v>
      </c>
      <c r="AZ304" s="2">
        <v>1E-3</v>
      </c>
      <c r="BA304" s="2">
        <v>5.0999999999999996</v>
      </c>
    </row>
    <row r="305" spans="1:53" x14ac:dyDescent="0.3">
      <c r="A305" s="1">
        <v>302</v>
      </c>
      <c r="B305" s="17">
        <v>70.193031311035199</v>
      </c>
      <c r="C305" s="17">
        <v>25.015365600585898</v>
      </c>
      <c r="D305" s="17">
        <v>2.23580718040466</v>
      </c>
      <c r="E305" s="17">
        <v>0.99242848157882702</v>
      </c>
      <c r="F305" s="17">
        <v>9.0357415378093706E-2</v>
      </c>
      <c r="G305" s="30">
        <v>0.15974047780036901</v>
      </c>
      <c r="H305" s="30">
        <v>2.6427842676639599E-2</v>
      </c>
      <c r="I305" s="30">
        <v>4.7901778221130398</v>
      </c>
      <c r="J305" s="3">
        <v>27.9</v>
      </c>
      <c r="K305" s="23">
        <v>1005.8</v>
      </c>
      <c r="L305" s="3">
        <v>88.4</v>
      </c>
      <c r="M305" s="3">
        <v>3.4</v>
      </c>
      <c r="N305" s="3">
        <v>0.9</v>
      </c>
      <c r="O305" s="3">
        <v>124.02</v>
      </c>
      <c r="P305" s="3">
        <v>1.6</v>
      </c>
      <c r="Q305" s="5">
        <v>0.625</v>
      </c>
      <c r="R305" s="3">
        <v>26.86</v>
      </c>
      <c r="S305" s="16">
        <v>2.9047000000000001</v>
      </c>
      <c r="T305" s="16">
        <v>2.9003000000000001</v>
      </c>
      <c r="U305" s="16">
        <v>2.9011999999999998</v>
      </c>
      <c r="V305" s="16">
        <v>2.9003999999999999</v>
      </c>
      <c r="W305" s="6">
        <v>3.5000000000000003E-2</v>
      </c>
      <c r="X305" s="7">
        <v>4.9349999999999996</v>
      </c>
      <c r="Y305" s="7">
        <v>7.6119000000000003</v>
      </c>
      <c r="Z305" s="7">
        <v>2.0085000000000002</v>
      </c>
      <c r="AA305" s="7">
        <v>0.78239999999999998</v>
      </c>
      <c r="AB305" s="7">
        <v>0.29270000000000002</v>
      </c>
      <c r="AC305" s="7">
        <v>8.5699999999999998E-2</v>
      </c>
      <c r="AD305" s="8">
        <v>0.5</v>
      </c>
      <c r="AE305" s="9">
        <v>27.599076923076922</v>
      </c>
      <c r="AF305" s="19">
        <v>0.30174000000000001</v>
      </c>
      <c r="AG305" s="19">
        <v>0.33532000000000001</v>
      </c>
      <c r="AH305" s="19">
        <v>0.20124999999999998</v>
      </c>
      <c r="AI305" s="19">
        <v>0.10307999999999998</v>
      </c>
      <c r="AJ305" s="19">
        <v>6.8720000000000003E-2</v>
      </c>
      <c r="AK305" s="8">
        <v>6.1040000000000001</v>
      </c>
      <c r="AL305" s="31">
        <v>0</v>
      </c>
      <c r="AM305" s="34">
        <v>0.33532000000000001</v>
      </c>
      <c r="AN305" s="34">
        <v>0.50299000000000005</v>
      </c>
      <c r="AO305" s="35">
        <v>0.1</v>
      </c>
      <c r="AP305" s="6">
        <v>0</v>
      </c>
      <c r="AQ305" s="26">
        <v>0.5</v>
      </c>
      <c r="AR305" s="26">
        <v>0.45623940229415905</v>
      </c>
      <c r="AS305" s="19">
        <v>0.1</v>
      </c>
      <c r="AT305" s="26">
        <v>5</v>
      </c>
      <c r="AU305" s="2">
        <v>2.5999999999999995E-2</v>
      </c>
      <c r="AV305" s="2">
        <v>0.17899999999999999</v>
      </c>
      <c r="AW305" s="2">
        <v>2.5999999999999999E-2</v>
      </c>
      <c r="AX305" s="2">
        <v>7.68</v>
      </c>
      <c r="AY305" s="2">
        <v>-3.15</v>
      </c>
      <c r="AZ305" s="2">
        <v>1E-3</v>
      </c>
      <c r="BA305" s="2">
        <v>5.0999999999999996</v>
      </c>
    </row>
    <row r="306" spans="1:53" x14ac:dyDescent="0.3">
      <c r="A306" s="1">
        <v>303</v>
      </c>
      <c r="B306" s="17">
        <v>51.602428436279297</v>
      </c>
      <c r="C306" s="17">
        <v>25.761543273925799</v>
      </c>
      <c r="D306" s="17">
        <v>1.95622646808624</v>
      </c>
      <c r="E306" s="17">
        <v>0.75948184728622403</v>
      </c>
      <c r="F306" s="17">
        <v>3.62216345965862E-2</v>
      </c>
      <c r="G306" s="30">
        <v>0.16104586422443401</v>
      </c>
      <c r="H306" s="30">
        <v>3.2356295734643901E-2</v>
      </c>
      <c r="I306" s="30">
        <v>4.4574265480041504</v>
      </c>
      <c r="J306" s="3">
        <v>28.9</v>
      </c>
      <c r="K306" s="23">
        <v>1003.6</v>
      </c>
      <c r="L306" s="3">
        <v>1</v>
      </c>
      <c r="M306" s="3">
        <v>3.1</v>
      </c>
      <c r="N306" s="3">
        <v>0.84</v>
      </c>
      <c r="O306" s="3">
        <v>193.25</v>
      </c>
      <c r="P306" s="3">
        <v>1.6</v>
      </c>
      <c r="Q306" s="5">
        <v>6.25E-2</v>
      </c>
      <c r="R306" s="3">
        <v>26.99</v>
      </c>
      <c r="S306" s="16">
        <v>2.9148000000000001</v>
      </c>
      <c r="T306" s="16">
        <v>2.9127999999999998</v>
      </c>
      <c r="U306" s="16">
        <v>2.9133</v>
      </c>
      <c r="V306" s="16">
        <v>2.9123000000000001</v>
      </c>
      <c r="W306" s="6">
        <v>3.5000000000000003E-2</v>
      </c>
      <c r="X306" s="7">
        <v>9.4600000000000004E-2</v>
      </c>
      <c r="Y306" s="7">
        <v>8.6066000000000003</v>
      </c>
      <c r="Z306" s="7">
        <v>1.8126</v>
      </c>
      <c r="AA306" s="7">
        <v>0.4148</v>
      </c>
      <c r="AB306" s="7">
        <v>0.2717</v>
      </c>
      <c r="AC306" s="7">
        <v>5.33E-2</v>
      </c>
      <c r="AD306" s="8">
        <v>0.5</v>
      </c>
      <c r="AE306" s="9">
        <v>28.209384615384614</v>
      </c>
      <c r="AF306" s="19">
        <v>0.35616000000000003</v>
      </c>
      <c r="AG306" s="19">
        <v>0.39578000000000002</v>
      </c>
      <c r="AH306" s="19">
        <v>0.23752499999999999</v>
      </c>
      <c r="AI306" s="19">
        <v>0.10211999999999999</v>
      </c>
      <c r="AJ306" s="19">
        <v>6.8080000000000002E-2</v>
      </c>
      <c r="AK306" s="8">
        <v>6.101</v>
      </c>
      <c r="AL306" s="31">
        <v>0</v>
      </c>
      <c r="AM306" s="34">
        <v>0.39578000000000002</v>
      </c>
      <c r="AN306" s="34">
        <v>0.59368500000000002</v>
      </c>
      <c r="AO306" s="35">
        <v>0.1</v>
      </c>
      <c r="AP306" s="6">
        <v>0</v>
      </c>
      <c r="AQ306" s="26">
        <v>0.5</v>
      </c>
      <c r="AR306" s="26">
        <v>0.20455837249755904</v>
      </c>
      <c r="AS306" s="19">
        <v>9.3875646591186496E-2</v>
      </c>
      <c r="AT306" s="26">
        <v>5</v>
      </c>
      <c r="AU306" s="2">
        <v>2.5999999999999995E-2</v>
      </c>
      <c r="AV306" s="2">
        <v>0.17899999999999999</v>
      </c>
      <c r="AW306" s="2">
        <v>2.5999999999999999E-2</v>
      </c>
      <c r="AX306" s="2">
        <v>7.68</v>
      </c>
      <c r="AY306" s="2">
        <v>-3.15</v>
      </c>
      <c r="AZ306" s="2">
        <v>1E-3</v>
      </c>
      <c r="BA306" s="2">
        <v>5.0999999999999996</v>
      </c>
    </row>
    <row r="307" spans="1:53" x14ac:dyDescent="0.3">
      <c r="A307" s="1">
        <v>304</v>
      </c>
      <c r="B307" s="17">
        <v>68.2401123046875</v>
      </c>
      <c r="C307" s="17">
        <v>25.6415405273438</v>
      </c>
      <c r="D307" s="17">
        <v>1.9745510816574099</v>
      </c>
      <c r="E307" s="17">
        <v>0.74366509914398204</v>
      </c>
      <c r="F307" s="17">
        <v>4.1537851095199599E-2</v>
      </c>
      <c r="G307" s="30">
        <v>6.7642115056514698E-2</v>
      </c>
      <c r="H307" s="30">
        <v>1.28784952685237E-2</v>
      </c>
      <c r="I307" s="30">
        <v>5.2058439254760698</v>
      </c>
      <c r="J307" s="3">
        <v>30.7</v>
      </c>
      <c r="K307" s="23">
        <v>1000.5</v>
      </c>
      <c r="L307" s="3">
        <v>0</v>
      </c>
      <c r="M307" s="3">
        <v>4.2</v>
      </c>
      <c r="N307" s="3">
        <v>0.77</v>
      </c>
      <c r="O307" s="3">
        <v>221.37</v>
      </c>
      <c r="P307" s="3">
        <v>2.6</v>
      </c>
      <c r="Q307" s="5">
        <v>0.9375</v>
      </c>
      <c r="R307" s="3">
        <v>27.12</v>
      </c>
      <c r="S307" s="16">
        <v>2.8748</v>
      </c>
      <c r="T307" s="16">
        <v>2.8757000000000001</v>
      </c>
      <c r="U307" s="16">
        <v>2.8757000000000001</v>
      </c>
      <c r="V307" s="16">
        <v>2.8742999999999999</v>
      </c>
      <c r="W307" s="6">
        <v>3.5000000000000003E-2</v>
      </c>
      <c r="X307" s="7">
        <v>0</v>
      </c>
      <c r="Y307" s="7">
        <v>9.6286000000000005</v>
      </c>
      <c r="Z307" s="7">
        <v>2.5825999999999998</v>
      </c>
      <c r="AA307" s="7">
        <v>0.41289999999999999</v>
      </c>
      <c r="AB307" s="7">
        <v>0.4672</v>
      </c>
      <c r="AC307" s="7">
        <v>5.5599999999999997E-2</v>
      </c>
      <c r="AD307" s="8">
        <v>0.5</v>
      </c>
      <c r="AE307" s="9">
        <v>28.819692307692304</v>
      </c>
      <c r="AF307" s="19">
        <v>0.41058</v>
      </c>
      <c r="AG307" s="19">
        <v>0.45623999999999998</v>
      </c>
      <c r="AH307" s="19">
        <v>0.27379999999999999</v>
      </c>
      <c r="AI307" s="19">
        <v>0.10116</v>
      </c>
      <c r="AJ307" s="19">
        <v>6.744E-2</v>
      </c>
      <c r="AK307" s="8">
        <v>6.0979999999999999</v>
      </c>
      <c r="AL307" s="31">
        <v>0</v>
      </c>
      <c r="AM307" s="34">
        <v>0.45623999999999998</v>
      </c>
      <c r="AN307" s="34">
        <v>0.68437999999999999</v>
      </c>
      <c r="AO307" s="35">
        <v>0.1</v>
      </c>
      <c r="AP307" s="6">
        <v>0</v>
      </c>
      <c r="AQ307" s="26">
        <v>0.5</v>
      </c>
      <c r="AR307" s="26">
        <v>0.29572349786758401</v>
      </c>
      <c r="AS307" s="19">
        <v>9.0112283825874301E-2</v>
      </c>
      <c r="AT307" s="26">
        <v>5</v>
      </c>
      <c r="AU307" s="2">
        <v>2.5999999999999995E-2</v>
      </c>
      <c r="AV307" s="2">
        <v>0.17899999999999999</v>
      </c>
      <c r="AW307" s="2">
        <v>2.5999999999999999E-2</v>
      </c>
      <c r="AX307" s="2">
        <v>7.68</v>
      </c>
      <c r="AY307" s="2">
        <v>-3.15</v>
      </c>
      <c r="AZ307" s="2">
        <v>1E-3</v>
      </c>
      <c r="BA307" s="2">
        <v>5.0999999999999996</v>
      </c>
    </row>
    <row r="308" spans="1:53" x14ac:dyDescent="0.3">
      <c r="A308" s="1">
        <v>305</v>
      </c>
      <c r="B308" s="17">
        <v>77.791007995605497</v>
      </c>
      <c r="C308" s="17">
        <v>25.36962890625</v>
      </c>
      <c r="D308" s="17">
        <v>2.02102470397949</v>
      </c>
      <c r="E308" s="17">
        <v>0.86054283380508401</v>
      </c>
      <c r="F308" s="17">
        <v>6.1410635709762601E-2</v>
      </c>
      <c r="G308" s="30">
        <v>1.81803796440363E-2</v>
      </c>
      <c r="H308" s="30">
        <v>8.3558987826108898E-3</v>
      </c>
      <c r="I308" s="30">
        <v>4.8365154266357404</v>
      </c>
      <c r="J308" s="3">
        <v>29</v>
      </c>
      <c r="K308" s="23">
        <v>1001.4</v>
      </c>
      <c r="L308" s="3">
        <v>0</v>
      </c>
      <c r="M308" s="3">
        <v>8.4</v>
      </c>
      <c r="N308" s="3">
        <v>0.65</v>
      </c>
      <c r="O308" s="3">
        <v>280.64</v>
      </c>
      <c r="P308" s="3">
        <v>4</v>
      </c>
      <c r="Q308" s="5">
        <v>0.9375</v>
      </c>
      <c r="R308" s="3">
        <v>27.25</v>
      </c>
      <c r="S308" s="16">
        <v>2.9001999999999999</v>
      </c>
      <c r="T308" s="16">
        <v>2.9024999999999999</v>
      </c>
      <c r="U308" s="16">
        <v>2.9016000000000002</v>
      </c>
      <c r="V308" s="16">
        <v>2.8997999999999999</v>
      </c>
      <c r="W308" s="6">
        <v>3.5000000000000003E-2</v>
      </c>
      <c r="X308" s="7">
        <v>0</v>
      </c>
      <c r="Y308" s="7">
        <v>5.5278999999999998</v>
      </c>
      <c r="Z308" s="7">
        <v>1.5410999999999999</v>
      </c>
      <c r="AA308" s="7">
        <v>0.30759999999999998</v>
      </c>
      <c r="AB308" s="7">
        <v>0.25159999999999999</v>
      </c>
      <c r="AC308" s="7">
        <v>2.8500000000000001E-2</v>
      </c>
      <c r="AD308" s="8">
        <v>0.5</v>
      </c>
      <c r="AE308" s="9">
        <v>29.429999999999996</v>
      </c>
      <c r="AF308" s="19">
        <v>0.46499999999999997</v>
      </c>
      <c r="AG308" s="19">
        <v>0.51670000000000005</v>
      </c>
      <c r="AH308" s="19">
        <v>0.31007499999999999</v>
      </c>
      <c r="AI308" s="19">
        <v>0.10019999999999998</v>
      </c>
      <c r="AJ308" s="19">
        <v>6.6799999999999998E-2</v>
      </c>
      <c r="AK308" s="8">
        <v>6.0950000000000006</v>
      </c>
      <c r="AL308" s="31">
        <v>0</v>
      </c>
      <c r="AM308" s="34">
        <v>0.5</v>
      </c>
      <c r="AN308" s="34">
        <v>0.77507499999999996</v>
      </c>
      <c r="AO308" s="35">
        <v>0.1</v>
      </c>
      <c r="AP308" s="6">
        <v>0</v>
      </c>
      <c r="AQ308" s="26">
        <v>0.5</v>
      </c>
      <c r="AR308" s="26">
        <v>0.34666138887405396</v>
      </c>
      <c r="AS308" s="19">
        <v>8.1481181085109697E-2</v>
      </c>
      <c r="AT308" s="26">
        <v>5.89548540115356</v>
      </c>
      <c r="AU308" s="2">
        <v>2.5999999999999995E-2</v>
      </c>
      <c r="AV308" s="2">
        <v>0.17899999999999999</v>
      </c>
      <c r="AW308" s="2">
        <v>2.5999999999999999E-2</v>
      </c>
      <c r="AX308" s="2">
        <v>7.68</v>
      </c>
      <c r="AY308" s="2">
        <v>-3.15</v>
      </c>
      <c r="AZ308" s="2">
        <v>1E-3</v>
      </c>
      <c r="BA308" s="2">
        <v>5.0999999999999996</v>
      </c>
    </row>
    <row r="309" spans="1:53" x14ac:dyDescent="0.3">
      <c r="A309" s="1">
        <v>306</v>
      </c>
      <c r="B309" s="17">
        <v>81.222618103027301</v>
      </c>
      <c r="C309" s="17">
        <v>25.491502761840799</v>
      </c>
      <c r="D309" s="17">
        <v>1.9801844358444201</v>
      </c>
      <c r="E309" s="17">
        <v>0.90564411878585804</v>
      </c>
      <c r="F309" s="17">
        <v>7.0235423743724795E-2</v>
      </c>
      <c r="G309" s="30">
        <v>7.3361573740840002E-3</v>
      </c>
      <c r="H309" s="30">
        <v>7.6382104307413101E-3</v>
      </c>
      <c r="I309" s="30">
        <v>4.6996288299560502</v>
      </c>
      <c r="J309" s="3">
        <v>28</v>
      </c>
      <c r="K309" s="23">
        <v>1004.4</v>
      </c>
      <c r="L309" s="3">
        <v>0</v>
      </c>
      <c r="M309" s="3">
        <v>4.9000000000000004</v>
      </c>
      <c r="N309" s="3">
        <v>0.55000000000000004</v>
      </c>
      <c r="O309" s="3">
        <v>254.63</v>
      </c>
      <c r="P309" s="3">
        <v>1.1000000000000001</v>
      </c>
      <c r="Q309" s="5">
        <v>0</v>
      </c>
      <c r="R309" s="3">
        <v>27.38</v>
      </c>
      <c r="S309" s="16">
        <v>2.8765999999999998</v>
      </c>
      <c r="T309" s="16">
        <v>2.8772000000000002</v>
      </c>
      <c r="U309" s="16">
        <v>2.8776000000000002</v>
      </c>
      <c r="V309" s="16">
        <v>2.8765000000000001</v>
      </c>
      <c r="W309" s="6">
        <v>3.5000000000000003E-2</v>
      </c>
      <c r="X309" s="7">
        <v>0</v>
      </c>
      <c r="Y309" s="7">
        <v>6.5197000000000003</v>
      </c>
      <c r="Z309" s="7">
        <v>2.0867</v>
      </c>
      <c r="AA309" s="7">
        <v>0.26190000000000002</v>
      </c>
      <c r="AB309" s="7">
        <v>0.27929999999999999</v>
      </c>
      <c r="AC309" s="7">
        <v>3.56E-2</v>
      </c>
      <c r="AD309" s="8">
        <v>0.5</v>
      </c>
      <c r="AE309" s="9">
        <v>30.040307692307692</v>
      </c>
      <c r="AF309" s="19">
        <v>0.51941999999999999</v>
      </c>
      <c r="AG309" s="19">
        <v>0.57716000000000001</v>
      </c>
      <c r="AH309" s="19">
        <v>0.34634999999999994</v>
      </c>
      <c r="AI309" s="19">
        <v>9.9239999999999981E-2</v>
      </c>
      <c r="AJ309" s="19">
        <v>6.616000000000001E-2</v>
      </c>
      <c r="AK309" s="8">
        <v>6.0920000000000005</v>
      </c>
      <c r="AL309" s="31">
        <v>0</v>
      </c>
      <c r="AM309" s="34">
        <v>0.5</v>
      </c>
      <c r="AN309" s="34">
        <v>0.86576999999999993</v>
      </c>
      <c r="AO309" s="35">
        <v>0.1</v>
      </c>
      <c r="AP309" s="6">
        <v>0</v>
      </c>
      <c r="AQ309" s="26">
        <v>0.5</v>
      </c>
      <c r="AR309" s="26">
        <v>0.35894864797592196</v>
      </c>
      <c r="AS309" s="19">
        <v>7.1388497948646504E-2</v>
      </c>
      <c r="AT309" s="26">
        <v>6.7025551795959499</v>
      </c>
      <c r="AU309" s="2">
        <v>2.5999999999999995E-2</v>
      </c>
      <c r="AV309" s="2">
        <v>0.17899999999999999</v>
      </c>
      <c r="AW309" s="2">
        <v>2.5999999999999999E-2</v>
      </c>
      <c r="AX309" s="2">
        <v>7.68</v>
      </c>
      <c r="AY309" s="2">
        <v>-3.15</v>
      </c>
      <c r="AZ309" s="2">
        <v>1E-3</v>
      </c>
      <c r="BA309" s="2">
        <v>5.0999999999999996</v>
      </c>
    </row>
    <row r="310" spans="1:53" x14ac:dyDescent="0.3">
      <c r="A310" s="1">
        <v>307</v>
      </c>
      <c r="B310" s="17">
        <v>84.144187927246094</v>
      </c>
      <c r="C310" s="17">
        <v>25.495338439941399</v>
      </c>
      <c r="D310" s="17">
        <v>1.94219946861267</v>
      </c>
      <c r="E310" s="17">
        <v>0.94940489530563399</v>
      </c>
      <c r="F310" s="17">
        <v>7.9368591308593806E-2</v>
      </c>
      <c r="G310" s="30">
        <v>4.3167462572455398E-3</v>
      </c>
      <c r="H310" s="30">
        <v>7.3957564309239396E-3</v>
      </c>
      <c r="I310" s="30">
        <v>4.69569635391235</v>
      </c>
      <c r="J310" s="3">
        <v>29.1</v>
      </c>
      <c r="K310" s="23">
        <v>1003.5</v>
      </c>
      <c r="L310" s="3">
        <v>0</v>
      </c>
      <c r="M310" s="3">
        <v>5</v>
      </c>
      <c r="N310" s="3">
        <v>0.71</v>
      </c>
      <c r="O310" s="3">
        <v>211.48</v>
      </c>
      <c r="P310" s="3">
        <v>3.2</v>
      </c>
      <c r="Q310" s="5">
        <v>0</v>
      </c>
      <c r="R310" s="3">
        <v>27.51</v>
      </c>
      <c r="S310" s="16">
        <v>2.8624999999999998</v>
      </c>
      <c r="T310" s="16">
        <v>2.8656999999999999</v>
      </c>
      <c r="U310" s="16">
        <v>2.8651</v>
      </c>
      <c r="V310" s="16">
        <v>2.8635000000000002</v>
      </c>
      <c r="W310" s="6">
        <v>3.5000000000000003E-2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8">
        <v>0.5</v>
      </c>
      <c r="AE310" s="9">
        <v>30.650615384615381</v>
      </c>
      <c r="AF310" s="19">
        <v>0.57384000000000002</v>
      </c>
      <c r="AG310" s="19">
        <v>0.63761999999999996</v>
      </c>
      <c r="AH310" s="19">
        <v>0.38262499999999999</v>
      </c>
      <c r="AI310" s="19">
        <v>9.8279999999999992E-2</v>
      </c>
      <c r="AJ310" s="19">
        <v>6.5520000000000009E-2</v>
      </c>
      <c r="AK310" s="8">
        <v>6.0890000000000004</v>
      </c>
      <c r="AL310" s="31">
        <v>0</v>
      </c>
      <c r="AM310" s="34">
        <v>0.5</v>
      </c>
      <c r="AN310" s="34">
        <v>0.95646500000000001</v>
      </c>
      <c r="AO310" s="35">
        <v>0.1</v>
      </c>
      <c r="AP310" s="6">
        <v>0</v>
      </c>
      <c r="AQ310" s="26">
        <v>0.5</v>
      </c>
      <c r="AR310" s="26">
        <v>0.34947240352630604</v>
      </c>
      <c r="AS310" s="19">
        <v>6.3405819237232194E-2</v>
      </c>
      <c r="AT310" s="26">
        <v>7.1295790672302202</v>
      </c>
      <c r="AU310" s="2">
        <v>2.5999999999999995E-2</v>
      </c>
      <c r="AV310" s="2">
        <v>0.17899999999999999</v>
      </c>
      <c r="AW310" s="2">
        <v>2.5999999999999999E-2</v>
      </c>
      <c r="AX310" s="2">
        <v>7.68</v>
      </c>
      <c r="AY310" s="2">
        <v>-3.15</v>
      </c>
      <c r="AZ310" s="2">
        <v>1E-3</v>
      </c>
      <c r="BA310" s="2">
        <v>5.0999999999999996</v>
      </c>
    </row>
    <row r="311" spans="1:53" x14ac:dyDescent="0.3">
      <c r="A311" s="1">
        <v>308</v>
      </c>
      <c r="B311" s="17">
        <v>86.794563293457003</v>
      </c>
      <c r="C311" s="17">
        <v>24.579442977905298</v>
      </c>
      <c r="D311" s="17">
        <v>1.8975692987442001</v>
      </c>
      <c r="E311" s="17">
        <v>0.98152214288711503</v>
      </c>
      <c r="F311" s="17">
        <v>9.0307056903839097E-2</v>
      </c>
      <c r="G311" s="30">
        <v>3.6260038614273102E-3</v>
      </c>
      <c r="H311" s="30">
        <v>7.3455516248941404E-3</v>
      </c>
      <c r="I311" s="30">
        <v>4.9268488883972203</v>
      </c>
      <c r="J311" s="3">
        <v>24.7</v>
      </c>
      <c r="K311" s="23">
        <v>1007.6</v>
      </c>
      <c r="L311" s="3">
        <v>0.4</v>
      </c>
      <c r="M311" s="3">
        <v>3.8</v>
      </c>
      <c r="N311" s="3">
        <v>0.85</v>
      </c>
      <c r="O311" s="3">
        <v>48.4</v>
      </c>
      <c r="P311" s="3">
        <v>1.9</v>
      </c>
      <c r="Q311" s="5">
        <v>0</v>
      </c>
      <c r="R311" s="3">
        <v>27.64</v>
      </c>
      <c r="S311" s="16">
        <v>2.9068000000000001</v>
      </c>
      <c r="T311" s="16">
        <v>2.91</v>
      </c>
      <c r="U311" s="16">
        <v>2.9100999999999999</v>
      </c>
      <c r="V311" s="16">
        <v>2.9089</v>
      </c>
      <c r="W311" s="6">
        <v>3.5000000000000003E-2</v>
      </c>
      <c r="X311" s="7">
        <v>2E-3</v>
      </c>
      <c r="Y311" s="7">
        <v>17.1371</v>
      </c>
      <c r="Z311" s="7">
        <v>3.0306000000000002</v>
      </c>
      <c r="AA311" s="7">
        <v>0.65820000000000001</v>
      </c>
      <c r="AB311" s="7">
        <v>0.64770000000000005</v>
      </c>
      <c r="AC311" s="7">
        <v>5.9499999999999997E-2</v>
      </c>
      <c r="AD311" s="8">
        <v>0.5</v>
      </c>
      <c r="AE311" s="9">
        <v>31.260923076923071</v>
      </c>
      <c r="AF311" s="19">
        <v>0.62826000000000004</v>
      </c>
      <c r="AG311" s="19">
        <v>0.69808000000000003</v>
      </c>
      <c r="AH311" s="19">
        <v>0.41889999999999994</v>
      </c>
      <c r="AI311" s="19">
        <v>9.7320000000000004E-2</v>
      </c>
      <c r="AJ311" s="19">
        <v>6.4880000000000007E-2</v>
      </c>
      <c r="AK311" s="8">
        <v>6.0860000000000003</v>
      </c>
      <c r="AL311" s="31">
        <v>0</v>
      </c>
      <c r="AM311" s="34">
        <v>0.5</v>
      </c>
      <c r="AN311" s="34">
        <v>1</v>
      </c>
      <c r="AO311" s="35">
        <v>0.1</v>
      </c>
      <c r="AP311" s="6">
        <v>0</v>
      </c>
      <c r="AQ311" s="26">
        <v>0.5</v>
      </c>
      <c r="AR311" s="26">
        <v>0.36449205875396695</v>
      </c>
      <c r="AS311" s="19">
        <v>5.46947494149208E-2</v>
      </c>
      <c r="AT311" s="26">
        <v>7.3835906982421902</v>
      </c>
      <c r="AU311" s="2">
        <v>2.5999999999999995E-2</v>
      </c>
      <c r="AV311" s="2">
        <v>0.17899999999999999</v>
      </c>
      <c r="AW311" s="2">
        <v>2.5999999999999999E-2</v>
      </c>
      <c r="AX311" s="2">
        <v>7.68</v>
      </c>
      <c r="AY311" s="2">
        <v>-3.15</v>
      </c>
      <c r="AZ311" s="2">
        <v>1E-3</v>
      </c>
      <c r="BA311" s="2">
        <v>5.0999999999999996</v>
      </c>
    </row>
    <row r="312" spans="1:53" x14ac:dyDescent="0.3">
      <c r="A312" s="1">
        <v>309</v>
      </c>
      <c r="B312" s="17">
        <v>88.916542053222699</v>
      </c>
      <c r="C312" s="17">
        <v>23.448772430419901</v>
      </c>
      <c r="D312" s="17">
        <v>1.8719999790191699</v>
      </c>
      <c r="E312" s="17">
        <v>1.00700259208679</v>
      </c>
      <c r="F312" s="17">
        <v>0.101199328899384</v>
      </c>
      <c r="G312" s="30">
        <v>3.6807993892580301E-3</v>
      </c>
      <c r="H312" s="30">
        <v>7.32002034783363E-3</v>
      </c>
      <c r="I312" s="30">
        <v>5.2391657829284703</v>
      </c>
      <c r="J312" s="3">
        <v>23.7</v>
      </c>
      <c r="K312" s="23">
        <v>1011.9</v>
      </c>
      <c r="L312" s="3">
        <v>0.1</v>
      </c>
      <c r="M312" s="3">
        <v>2.9</v>
      </c>
      <c r="N312" s="3">
        <v>0.78</v>
      </c>
      <c r="O312" s="3">
        <v>138.05000000000001</v>
      </c>
      <c r="P312" s="3">
        <v>1.6</v>
      </c>
      <c r="Q312" s="5">
        <v>0.25</v>
      </c>
      <c r="R312" s="3">
        <v>27.77</v>
      </c>
      <c r="S312" s="16">
        <v>2.9203000000000001</v>
      </c>
      <c r="T312" s="16">
        <v>2.9226000000000001</v>
      </c>
      <c r="U312" s="16">
        <v>2.9232</v>
      </c>
      <c r="V312" s="16">
        <v>2.9222000000000001</v>
      </c>
      <c r="W312" s="6">
        <v>3.5000000000000003E-2</v>
      </c>
      <c r="X312" s="7">
        <v>0</v>
      </c>
      <c r="Y312" s="7">
        <v>4.6006999999999998</v>
      </c>
      <c r="Z312" s="7">
        <v>0.55389999999999995</v>
      </c>
      <c r="AA312" s="7">
        <v>0.3654</v>
      </c>
      <c r="AB312" s="7">
        <v>0.23019999999999999</v>
      </c>
      <c r="AC312" s="7">
        <v>2.0500000000000001E-2</v>
      </c>
      <c r="AD312" s="8">
        <v>0.5</v>
      </c>
      <c r="AE312" s="9">
        <v>31.871230769230767</v>
      </c>
      <c r="AF312" s="19">
        <v>0.68268000000000006</v>
      </c>
      <c r="AG312" s="19">
        <v>0.75853999999999999</v>
      </c>
      <c r="AH312" s="19">
        <v>0.455175</v>
      </c>
      <c r="AI312" s="19">
        <v>9.6359999999999987E-2</v>
      </c>
      <c r="AJ312" s="19">
        <v>6.4240000000000005E-2</v>
      </c>
      <c r="AK312" s="8">
        <v>6.0830000000000002</v>
      </c>
      <c r="AL312" s="31">
        <v>0</v>
      </c>
      <c r="AM312" s="34">
        <v>0.5</v>
      </c>
      <c r="AN312" s="34">
        <v>1</v>
      </c>
      <c r="AO312" s="35">
        <v>0.1</v>
      </c>
      <c r="AP312" s="6">
        <v>0</v>
      </c>
      <c r="AQ312" s="26">
        <v>0.5</v>
      </c>
      <c r="AR312" s="26">
        <v>0.36289393901824996</v>
      </c>
      <c r="AS312" s="19">
        <v>4.9976788461208302E-2</v>
      </c>
      <c r="AT312" s="26">
        <v>7.6408100128173801</v>
      </c>
      <c r="AU312" s="2">
        <v>2.5999999999999995E-2</v>
      </c>
      <c r="AV312" s="2">
        <v>0.17899999999999999</v>
      </c>
      <c r="AW312" s="2">
        <v>2.5999999999999999E-2</v>
      </c>
      <c r="AX312" s="2">
        <v>7.68</v>
      </c>
      <c r="AY312" s="2">
        <v>-3.15</v>
      </c>
      <c r="AZ312" s="2">
        <v>1E-3</v>
      </c>
      <c r="BA312" s="2">
        <v>5.0999999999999996</v>
      </c>
    </row>
    <row r="313" spans="1:53" x14ac:dyDescent="0.3">
      <c r="A313" s="1">
        <v>310</v>
      </c>
      <c r="B313" s="17">
        <v>90.759880065917997</v>
      </c>
      <c r="C313" s="17">
        <v>22.934045791626001</v>
      </c>
      <c r="D313" s="17">
        <v>1.84129095077515</v>
      </c>
      <c r="E313" s="17">
        <v>1.0179085731506301</v>
      </c>
      <c r="F313" s="17">
        <v>0.111809812486172</v>
      </c>
      <c r="G313" s="30">
        <v>3.80919384770095E-3</v>
      </c>
      <c r="H313" s="30">
        <v>7.31728738173842E-3</v>
      </c>
      <c r="I313" s="30">
        <v>5.6592102050781303</v>
      </c>
      <c r="J313" s="3">
        <v>24.5</v>
      </c>
      <c r="K313" s="23">
        <v>1014.7</v>
      </c>
      <c r="L313" s="3">
        <v>0</v>
      </c>
      <c r="M313" s="3">
        <v>4.3</v>
      </c>
      <c r="N313" s="3">
        <v>0.61</v>
      </c>
      <c r="O313" s="3">
        <v>189.94</v>
      </c>
      <c r="P313" s="3">
        <v>2.4</v>
      </c>
      <c r="Q313" s="5">
        <v>6.25E-2</v>
      </c>
      <c r="R313" s="3">
        <v>27.9</v>
      </c>
      <c r="S313" s="16">
        <v>2.9152</v>
      </c>
      <c r="T313" s="16">
        <v>2.9188000000000001</v>
      </c>
      <c r="U313" s="16">
        <v>2.9192</v>
      </c>
      <c r="V313" s="16">
        <v>2.9177</v>
      </c>
      <c r="W313" s="6">
        <v>3.5000000000000003E-2</v>
      </c>
      <c r="X313" s="7">
        <v>0</v>
      </c>
      <c r="Y313" s="7">
        <v>0.8286</v>
      </c>
      <c r="Z313" s="7">
        <v>0.16600000000000001</v>
      </c>
      <c r="AA313" s="7">
        <v>5.28E-2</v>
      </c>
      <c r="AB313" s="7">
        <v>3.3599999999999998E-2</v>
      </c>
      <c r="AC313" s="7">
        <v>3.8E-3</v>
      </c>
      <c r="AD313" s="8">
        <v>0.5</v>
      </c>
      <c r="AE313" s="9">
        <v>32.481538461538463</v>
      </c>
      <c r="AF313" s="19">
        <v>0.73709999999999998</v>
      </c>
      <c r="AG313" s="19">
        <v>0.81900000000000006</v>
      </c>
      <c r="AH313" s="19">
        <v>0.49144999999999994</v>
      </c>
      <c r="AI313" s="19">
        <v>9.5399999999999999E-2</v>
      </c>
      <c r="AJ313" s="19">
        <v>6.3600000000000004E-2</v>
      </c>
      <c r="AK313" s="8">
        <v>6.08</v>
      </c>
      <c r="AL313" s="31">
        <v>0</v>
      </c>
      <c r="AM313" s="34">
        <v>0.5</v>
      </c>
      <c r="AN313" s="34">
        <v>1</v>
      </c>
      <c r="AO313" s="35">
        <v>0.1</v>
      </c>
      <c r="AP313" s="6">
        <v>0</v>
      </c>
      <c r="AQ313" s="26">
        <v>0.5</v>
      </c>
      <c r="AR313" s="26">
        <v>0.37651628255844105</v>
      </c>
      <c r="AS313" s="19">
        <v>4.2816367000341402E-2</v>
      </c>
      <c r="AT313" s="26">
        <v>8.0610151290893608</v>
      </c>
      <c r="AU313" s="2">
        <v>2.5999999999999995E-2</v>
      </c>
      <c r="AV313" s="2">
        <v>0.17899999999999999</v>
      </c>
      <c r="AW313" s="2">
        <v>2.5999999999999999E-2</v>
      </c>
      <c r="AX313" s="2">
        <v>7.68</v>
      </c>
      <c r="AY313" s="2">
        <v>-3.15</v>
      </c>
      <c r="AZ313" s="2">
        <v>1E-3</v>
      </c>
      <c r="BA313" s="2">
        <v>5.0999999999999996</v>
      </c>
    </row>
    <row r="314" spans="1:53" x14ac:dyDescent="0.3">
      <c r="A314" s="1">
        <v>311</v>
      </c>
      <c r="B314" s="17">
        <v>92.868873596191406</v>
      </c>
      <c r="C314" s="17">
        <v>22.637161254882798</v>
      </c>
      <c r="D314" s="17">
        <v>1.8273607492446899</v>
      </c>
      <c r="E314" s="17">
        <v>1.04134345054626</v>
      </c>
      <c r="F314" s="17">
        <v>0.125747606158257</v>
      </c>
      <c r="G314" s="30">
        <v>3.9258212782442596E-3</v>
      </c>
      <c r="H314" s="30">
        <v>7.3555349372327302E-3</v>
      </c>
      <c r="I314" s="30">
        <v>5.9892196655273402</v>
      </c>
      <c r="J314" s="3">
        <v>24.4</v>
      </c>
      <c r="K314" s="23">
        <v>1014.1</v>
      </c>
      <c r="L314" s="3">
        <v>0.1</v>
      </c>
      <c r="M314" s="3">
        <v>4.5</v>
      </c>
      <c r="N314" s="3">
        <v>0.66999999999999993</v>
      </c>
      <c r="O314" s="3">
        <v>178.48</v>
      </c>
      <c r="P314" s="3">
        <v>2.3196963679999998</v>
      </c>
      <c r="Q314" s="5">
        <v>0.17246234999999999</v>
      </c>
      <c r="R314" s="3">
        <v>28.03</v>
      </c>
      <c r="S314" s="16">
        <v>2.8967999999999998</v>
      </c>
      <c r="T314" s="16">
        <v>2.899</v>
      </c>
      <c r="U314" s="16">
        <v>2.9</v>
      </c>
      <c r="V314" s="16">
        <v>2.8986999999999998</v>
      </c>
      <c r="W314" s="6">
        <v>3.5000000000000003E-2</v>
      </c>
      <c r="X314" s="7">
        <v>0</v>
      </c>
      <c r="Y314" s="7">
        <v>10.5379</v>
      </c>
      <c r="Z314" s="7">
        <v>1.5186999999999999</v>
      </c>
      <c r="AA314" s="7">
        <v>0.36580000000000001</v>
      </c>
      <c r="AB314" s="7">
        <v>0.39739999999999998</v>
      </c>
      <c r="AC314" s="7">
        <v>3.4599999999999999E-2</v>
      </c>
      <c r="AD314" s="8">
        <v>0.5</v>
      </c>
      <c r="AE314" s="9">
        <v>33.091846153846156</v>
      </c>
      <c r="AF314" s="19">
        <v>0.79152</v>
      </c>
      <c r="AG314" s="19">
        <v>0.87946000000000002</v>
      </c>
      <c r="AH314" s="19">
        <v>0.527725</v>
      </c>
      <c r="AI314" s="19">
        <v>9.444000000000001E-2</v>
      </c>
      <c r="AJ314" s="19">
        <v>6.2960000000000002E-2</v>
      </c>
      <c r="AK314" s="8">
        <v>6.077</v>
      </c>
      <c r="AL314" s="31">
        <v>0</v>
      </c>
      <c r="AM314" s="34">
        <v>0.5</v>
      </c>
      <c r="AN314" s="34">
        <v>1</v>
      </c>
      <c r="AO314" s="35">
        <v>0.1</v>
      </c>
      <c r="AP314" s="6">
        <v>0</v>
      </c>
      <c r="AQ314" s="26">
        <v>0.5</v>
      </c>
      <c r="AR314" s="26">
        <v>0.39422410726547197</v>
      </c>
      <c r="AS314" s="19">
        <v>3.68384495377541E-2</v>
      </c>
      <c r="AT314" s="26">
        <v>8.2968482971191406</v>
      </c>
      <c r="AU314" s="2">
        <v>2.5999999999999995E-2</v>
      </c>
      <c r="AV314" s="2">
        <v>0.17899999999999999</v>
      </c>
      <c r="AW314" s="2">
        <v>2.5999999999999999E-2</v>
      </c>
      <c r="AX314" s="2">
        <v>7.68</v>
      </c>
      <c r="AY314" s="2">
        <v>-3.15</v>
      </c>
      <c r="AZ314" s="2">
        <v>1E-3</v>
      </c>
      <c r="BA314" s="2">
        <v>5.0999999999999996</v>
      </c>
    </row>
    <row r="315" spans="1:53" x14ac:dyDescent="0.3">
      <c r="A315" s="1">
        <v>312</v>
      </c>
      <c r="B315" s="17">
        <v>94.440925598144503</v>
      </c>
      <c r="C315" s="17">
        <v>22.381513595581101</v>
      </c>
      <c r="D315" s="17">
        <v>1.8030146360397299</v>
      </c>
      <c r="E315" s="17">
        <v>1.04838466644287</v>
      </c>
      <c r="F315" s="17">
        <v>0.136704877018929</v>
      </c>
      <c r="G315" s="30">
        <v>4.0097213350236399E-3</v>
      </c>
      <c r="H315" s="30">
        <v>7.3844008147716496E-3</v>
      </c>
      <c r="I315" s="30">
        <v>6.2447485923767099</v>
      </c>
      <c r="J315" s="3">
        <v>24.3</v>
      </c>
      <c r="K315" s="23">
        <v>1013.5</v>
      </c>
      <c r="L315" s="3">
        <v>0.2</v>
      </c>
      <c r="M315" s="3">
        <v>4.7</v>
      </c>
      <c r="N315" s="3">
        <v>0.73</v>
      </c>
      <c r="O315" s="3">
        <v>167.01</v>
      </c>
      <c r="P315" s="3">
        <v>1.6</v>
      </c>
      <c r="Q315" s="5">
        <v>0.375</v>
      </c>
      <c r="R315" s="3">
        <v>28.16</v>
      </c>
      <c r="S315" s="16">
        <v>2.9262000000000001</v>
      </c>
      <c r="T315" s="16">
        <v>2.9281999999999999</v>
      </c>
      <c r="U315" s="16">
        <v>2.9298000000000002</v>
      </c>
      <c r="V315" s="16">
        <v>2.9287000000000001</v>
      </c>
      <c r="W315" s="6">
        <v>3.5000000000000003E-2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8">
        <v>0.5</v>
      </c>
      <c r="AE315" s="9">
        <v>33.702153846153848</v>
      </c>
      <c r="AF315" s="19">
        <v>0.84594000000000003</v>
      </c>
      <c r="AG315" s="19">
        <v>0.93991999999999998</v>
      </c>
      <c r="AH315" s="19">
        <v>0.56399999999999995</v>
      </c>
      <c r="AI315" s="19">
        <v>9.3479999999999994E-2</v>
      </c>
      <c r="AJ315" s="19">
        <v>6.232E-2</v>
      </c>
      <c r="AK315" s="8">
        <v>6.0739999999999998</v>
      </c>
      <c r="AL315" s="31">
        <v>0</v>
      </c>
      <c r="AM315" s="34">
        <v>0.5</v>
      </c>
      <c r="AN315" s="34">
        <v>1</v>
      </c>
      <c r="AO315" s="35">
        <v>0.1</v>
      </c>
      <c r="AP315" s="6">
        <v>0</v>
      </c>
      <c r="AQ315" s="26">
        <v>0.5</v>
      </c>
      <c r="AR315" s="26">
        <v>0.41698545217514005</v>
      </c>
      <c r="AS315" s="19">
        <v>3.3398896455764798E-2</v>
      </c>
      <c r="AT315" s="26">
        <v>8.4340362548828107</v>
      </c>
      <c r="AU315" s="2">
        <v>2.5999999999999995E-2</v>
      </c>
      <c r="AV315" s="2">
        <v>0.17899999999999999</v>
      </c>
      <c r="AW315" s="2">
        <v>2.5999999999999999E-2</v>
      </c>
      <c r="AX315" s="2">
        <v>7.68</v>
      </c>
      <c r="AY315" s="2">
        <v>-3.15</v>
      </c>
      <c r="AZ315" s="2">
        <v>1E-3</v>
      </c>
      <c r="BA315" s="2">
        <v>5.0999999999999996</v>
      </c>
    </row>
    <row r="316" spans="1:53" x14ac:dyDescent="0.3">
      <c r="A316" s="1">
        <v>313</v>
      </c>
      <c r="B316" s="17">
        <v>95.198463439941406</v>
      </c>
      <c r="C316" s="17">
        <v>22.0405387878418</v>
      </c>
      <c r="D316" s="17">
        <v>1.74356842041016</v>
      </c>
      <c r="E316" s="17">
        <v>1.01794350147247</v>
      </c>
      <c r="F316" s="17">
        <v>0.13996088504791299</v>
      </c>
      <c r="G316" s="30">
        <v>4.0921620093286003E-3</v>
      </c>
      <c r="H316" s="30">
        <v>7.43309920653701E-3</v>
      </c>
      <c r="I316" s="30">
        <v>6.5208420753479004</v>
      </c>
      <c r="J316" s="3">
        <v>24.6</v>
      </c>
      <c r="K316" s="23">
        <v>1011.7</v>
      </c>
      <c r="L316" s="3">
        <v>0.5</v>
      </c>
      <c r="M316" s="3">
        <v>2.8</v>
      </c>
      <c r="N316" s="3">
        <v>0.81</v>
      </c>
      <c r="O316" s="3">
        <v>140.47</v>
      </c>
      <c r="P316" s="3">
        <v>1.1000000000000001</v>
      </c>
      <c r="Q316" s="5">
        <v>0.1875</v>
      </c>
      <c r="R316" s="3">
        <v>28.29</v>
      </c>
      <c r="S316" s="16">
        <v>2.9508999999999999</v>
      </c>
      <c r="T316" s="16">
        <v>2.9537</v>
      </c>
      <c r="U316" s="16">
        <v>2.9550000000000001</v>
      </c>
      <c r="V316" s="16">
        <v>2.9538000000000002</v>
      </c>
      <c r="W316" s="6">
        <v>3.5000000000000003E-2</v>
      </c>
      <c r="X316" s="7">
        <v>9.4000000000000004E-3</v>
      </c>
      <c r="Y316" s="7">
        <v>36.363100000000003</v>
      </c>
      <c r="Z316" s="7">
        <v>4.0171000000000001</v>
      </c>
      <c r="AA316" s="7">
        <v>1.1469</v>
      </c>
      <c r="AB316" s="7">
        <v>0.93700000000000006</v>
      </c>
      <c r="AC316" s="7">
        <v>8.6599999999999996E-2</v>
      </c>
      <c r="AD316" s="8">
        <v>0.5</v>
      </c>
      <c r="AE316" s="9">
        <v>34.312461538461534</v>
      </c>
      <c r="AF316" s="19">
        <v>0.90036000000000005</v>
      </c>
      <c r="AG316" s="19">
        <v>1.00038</v>
      </c>
      <c r="AH316" s="19">
        <v>0.60027499999999989</v>
      </c>
      <c r="AI316" s="19">
        <v>9.2519999999999991E-2</v>
      </c>
      <c r="AJ316" s="19">
        <v>6.1680000000000006E-2</v>
      </c>
      <c r="AK316" s="8">
        <v>6.0709999999999997</v>
      </c>
      <c r="AL316" s="31">
        <v>0</v>
      </c>
      <c r="AM316" s="34">
        <v>0.5</v>
      </c>
      <c r="AN316" s="34">
        <v>1</v>
      </c>
      <c r="AO316" s="35">
        <v>0.1</v>
      </c>
      <c r="AP316" s="6">
        <v>0</v>
      </c>
      <c r="AQ316" s="26">
        <v>0.5</v>
      </c>
      <c r="AR316" s="26">
        <v>0.45265841484069802</v>
      </c>
      <c r="AS316" s="19">
        <v>3.3420000225305599E-2</v>
      </c>
      <c r="AT316" s="26">
        <v>8.6181163787841797</v>
      </c>
      <c r="AU316" s="2">
        <v>2.5999999999999995E-2</v>
      </c>
      <c r="AV316" s="2">
        <v>0.17899999999999999</v>
      </c>
      <c r="AW316" s="2">
        <v>2.5999999999999999E-2</v>
      </c>
      <c r="AX316" s="2">
        <v>7.68</v>
      </c>
      <c r="AY316" s="2">
        <v>-3.15</v>
      </c>
      <c r="AZ316" s="2">
        <v>1E-3</v>
      </c>
      <c r="BA316" s="2">
        <v>5.0999999999999996</v>
      </c>
    </row>
    <row r="317" spans="1:53" x14ac:dyDescent="0.3">
      <c r="A317" s="1">
        <v>314</v>
      </c>
      <c r="B317" s="17">
        <v>96.353073120117202</v>
      </c>
      <c r="C317" s="17">
        <v>21.6264953613281</v>
      </c>
      <c r="D317" s="17">
        <v>1.67674076557159</v>
      </c>
      <c r="E317" s="17">
        <v>0.98262596130371105</v>
      </c>
      <c r="F317" s="17">
        <v>0.14209012687206299</v>
      </c>
      <c r="G317" s="30">
        <v>4.2157541029155298E-3</v>
      </c>
      <c r="H317" s="30">
        <v>7.5354301370680297E-3</v>
      </c>
      <c r="I317" s="30">
        <v>6.8055043220520002</v>
      </c>
      <c r="J317" s="3">
        <v>25.5</v>
      </c>
      <c r="K317" s="23">
        <v>1011.4</v>
      </c>
      <c r="L317" s="3">
        <v>0</v>
      </c>
      <c r="M317" s="3">
        <v>2.1</v>
      </c>
      <c r="N317" s="3">
        <v>0.83</v>
      </c>
      <c r="O317" s="3">
        <v>135.01</v>
      </c>
      <c r="P317" s="3">
        <v>1.7</v>
      </c>
      <c r="Q317" s="5">
        <v>0</v>
      </c>
      <c r="R317" s="3">
        <v>28.42</v>
      </c>
      <c r="S317" s="16">
        <v>2.9542000000000002</v>
      </c>
      <c r="T317" s="16">
        <v>2.9579</v>
      </c>
      <c r="U317" s="16">
        <v>2.9588000000000001</v>
      </c>
      <c r="V317" s="16">
        <v>2.9573999999999998</v>
      </c>
      <c r="W317" s="6">
        <v>3.5000000000000003E-2</v>
      </c>
      <c r="X317" s="7">
        <v>0</v>
      </c>
      <c r="Y317" s="7">
        <v>16.1373</v>
      </c>
      <c r="Z317" s="7">
        <v>2.6402000000000001</v>
      </c>
      <c r="AA317" s="7">
        <v>0.66830000000000001</v>
      </c>
      <c r="AB317" s="7">
        <v>0.54310000000000003</v>
      </c>
      <c r="AC317" s="7">
        <v>6.6600000000000006E-2</v>
      </c>
      <c r="AD317" s="8">
        <v>0.5</v>
      </c>
      <c r="AE317" s="9">
        <v>34.922769230769227</v>
      </c>
      <c r="AF317" s="19">
        <v>0.95477999999999996</v>
      </c>
      <c r="AG317" s="19">
        <v>1.06084</v>
      </c>
      <c r="AH317" s="19">
        <v>0.63654999999999995</v>
      </c>
      <c r="AI317" s="19">
        <v>9.1560000000000002E-2</v>
      </c>
      <c r="AJ317" s="19">
        <v>6.1040000000000004E-2</v>
      </c>
      <c r="AK317" s="8">
        <v>6.0679999999999996</v>
      </c>
      <c r="AL317" s="31">
        <v>0</v>
      </c>
      <c r="AM317" s="34">
        <v>0.5</v>
      </c>
      <c r="AN317" s="34">
        <v>1</v>
      </c>
      <c r="AO317" s="35">
        <v>0.1</v>
      </c>
      <c r="AP317" s="6">
        <v>0</v>
      </c>
      <c r="AQ317" s="26">
        <v>0.5</v>
      </c>
      <c r="AR317" s="26">
        <v>0.48671871423721302</v>
      </c>
      <c r="AS317" s="19">
        <v>3.5383857786655398E-2</v>
      </c>
      <c r="AT317" s="26">
        <v>8.8097286224365199</v>
      </c>
      <c r="AU317" s="2">
        <v>2.5999999999999995E-2</v>
      </c>
      <c r="AV317" s="2">
        <v>0.17899999999999999</v>
      </c>
      <c r="AW317" s="2">
        <v>2.5999999999999999E-2</v>
      </c>
      <c r="AX317" s="2">
        <v>7.68</v>
      </c>
      <c r="AY317" s="2">
        <v>-3.15</v>
      </c>
      <c r="AZ317" s="2">
        <v>1E-3</v>
      </c>
      <c r="BA317" s="2">
        <v>5.0999999999999996</v>
      </c>
    </row>
    <row r="318" spans="1:53" x14ac:dyDescent="0.3">
      <c r="A318" s="1">
        <v>315</v>
      </c>
      <c r="B318" s="17">
        <v>97.643959045410199</v>
      </c>
      <c r="C318" s="17">
        <v>21.347730636596701</v>
      </c>
      <c r="D318" s="17">
        <v>1.6105657815933201</v>
      </c>
      <c r="E318" s="17">
        <v>0.94324076175689697</v>
      </c>
      <c r="F318" s="17">
        <v>0.14160677790641801</v>
      </c>
      <c r="G318" s="30">
        <v>4.3538408353924803E-3</v>
      </c>
      <c r="H318" s="30">
        <v>7.6506244949996497E-3</v>
      </c>
      <c r="I318" s="30">
        <v>7.0227150917053196</v>
      </c>
      <c r="J318" s="3">
        <v>26.5</v>
      </c>
      <c r="K318" s="23">
        <v>1011.8</v>
      </c>
      <c r="L318" s="3">
        <v>0</v>
      </c>
      <c r="M318" s="3">
        <v>2.5</v>
      </c>
      <c r="N318" s="3">
        <v>0.83</v>
      </c>
      <c r="O318" s="3">
        <v>136.36000000000001</v>
      </c>
      <c r="P318" s="3">
        <v>1.3</v>
      </c>
      <c r="Q318" s="5">
        <v>0.4375</v>
      </c>
      <c r="R318" s="3">
        <v>28.55</v>
      </c>
      <c r="S318" s="16">
        <v>2.9660000000000002</v>
      </c>
      <c r="T318" s="16">
        <v>2.9685999999999999</v>
      </c>
      <c r="U318" s="16">
        <v>2.9704000000000002</v>
      </c>
      <c r="V318" s="16">
        <v>2.9691999999999998</v>
      </c>
      <c r="W318" s="6">
        <v>3.5000000000000003E-2</v>
      </c>
      <c r="X318" s="7">
        <v>0</v>
      </c>
      <c r="Y318" s="7">
        <v>3.1423999999999999</v>
      </c>
      <c r="Z318" s="7">
        <v>0.37069999999999997</v>
      </c>
      <c r="AA318" s="7">
        <v>0.1067</v>
      </c>
      <c r="AB318" s="7">
        <v>7.8399999999999997E-2</v>
      </c>
      <c r="AC318" s="7">
        <v>8.5000000000000006E-3</v>
      </c>
      <c r="AD318" s="8">
        <v>0.5</v>
      </c>
      <c r="AE318" s="9">
        <v>35.533076923076919</v>
      </c>
      <c r="AF318" s="19">
        <v>1.0092000000000001</v>
      </c>
      <c r="AG318" s="19">
        <v>1.1213</v>
      </c>
      <c r="AH318" s="19">
        <v>0.67282500000000001</v>
      </c>
      <c r="AI318" s="19">
        <v>9.0600000000000014E-2</v>
      </c>
      <c r="AJ318" s="19">
        <v>6.0400000000000002E-2</v>
      </c>
      <c r="AK318" s="8">
        <v>6.0649999999999995</v>
      </c>
      <c r="AL318" s="31">
        <v>0</v>
      </c>
      <c r="AM318" s="34">
        <v>0.5</v>
      </c>
      <c r="AN318" s="34">
        <v>1</v>
      </c>
      <c r="AO318" s="35">
        <v>0.1</v>
      </c>
      <c r="AP318" s="6">
        <v>0</v>
      </c>
      <c r="AQ318" s="26">
        <v>0.5</v>
      </c>
      <c r="AR318" s="26">
        <v>0.52153301239014005</v>
      </c>
      <c r="AS318" s="19">
        <v>3.7476770579814897E-2</v>
      </c>
      <c r="AT318" s="26">
        <v>9.0229387283325195</v>
      </c>
      <c r="AU318" s="2">
        <v>2.5999999999999995E-2</v>
      </c>
      <c r="AV318" s="2">
        <v>0.17899999999999999</v>
      </c>
      <c r="AW318" s="2">
        <v>2.5999999999999999E-2</v>
      </c>
      <c r="AX318" s="2">
        <v>7.68</v>
      </c>
      <c r="AY318" s="2">
        <v>-3.15</v>
      </c>
      <c r="AZ318" s="2">
        <v>1E-3</v>
      </c>
      <c r="BA318" s="2">
        <v>5.0999999999999996</v>
      </c>
    </row>
    <row r="319" spans="1:53" x14ac:dyDescent="0.3">
      <c r="A319" s="1">
        <v>316</v>
      </c>
      <c r="B319" s="17">
        <v>99.125671386718807</v>
      </c>
      <c r="C319" s="17">
        <v>21.1466159820557</v>
      </c>
      <c r="D319" s="17">
        <v>1.5089595317840601</v>
      </c>
      <c r="E319" s="17">
        <v>0.86359173059463501</v>
      </c>
      <c r="F319" s="17">
        <v>0.130287900567055</v>
      </c>
      <c r="G319" s="30">
        <v>4.4643795117735897E-3</v>
      </c>
      <c r="H319" s="30">
        <v>7.7281342819333102E-3</v>
      </c>
      <c r="I319" s="30">
        <v>7.3001794815063503</v>
      </c>
      <c r="J319" s="3">
        <v>27.9</v>
      </c>
      <c r="K319" s="23">
        <v>1011.8</v>
      </c>
      <c r="L319" s="3">
        <v>0</v>
      </c>
      <c r="M319" s="3">
        <v>3.8</v>
      </c>
      <c r="N319" s="3">
        <v>0.78</v>
      </c>
      <c r="O319" s="3">
        <v>155.07</v>
      </c>
      <c r="P319" s="3">
        <v>2.5</v>
      </c>
      <c r="Q319" s="5">
        <v>0.375</v>
      </c>
      <c r="R319" s="3">
        <v>28.68</v>
      </c>
      <c r="S319" s="16">
        <v>2.9504999999999999</v>
      </c>
      <c r="T319" s="16">
        <v>2.9527999999999999</v>
      </c>
      <c r="U319" s="16">
        <v>2.9548999999999999</v>
      </c>
      <c r="V319" s="16">
        <v>2.9539</v>
      </c>
      <c r="W319" s="6">
        <v>3.5000000000000003E-2</v>
      </c>
      <c r="X319" s="7">
        <v>0</v>
      </c>
      <c r="Y319" s="7">
        <v>26.5322</v>
      </c>
      <c r="Z319" s="7">
        <v>2.3799000000000001</v>
      </c>
      <c r="AA319" s="7">
        <v>0.82489999999999997</v>
      </c>
      <c r="AB319" s="7">
        <v>0.64590000000000003</v>
      </c>
      <c r="AC319" s="7">
        <v>5.5500000000000001E-2</v>
      </c>
      <c r="AD319" s="8">
        <v>0.5</v>
      </c>
      <c r="AE319" s="9">
        <v>36.143384615384612</v>
      </c>
      <c r="AF319" s="19">
        <v>1.06362</v>
      </c>
      <c r="AG319" s="19">
        <v>1.1817599999999999</v>
      </c>
      <c r="AH319" s="19">
        <v>0.70909999999999995</v>
      </c>
      <c r="AI319" s="19">
        <v>8.9639999999999997E-2</v>
      </c>
      <c r="AJ319" s="19">
        <v>5.9760000000000001E-2</v>
      </c>
      <c r="AK319" s="8">
        <v>6.0620000000000003</v>
      </c>
      <c r="AL319" s="31">
        <v>0</v>
      </c>
      <c r="AM319" s="34">
        <v>0.5</v>
      </c>
      <c r="AN319" s="34">
        <v>1</v>
      </c>
      <c r="AO319" s="35">
        <v>0.1</v>
      </c>
      <c r="AP319" s="6">
        <v>0</v>
      </c>
      <c r="AQ319" s="26">
        <v>0.5</v>
      </c>
      <c r="AR319" s="26">
        <v>0.56319904327393</v>
      </c>
      <c r="AS319" s="19">
        <v>4.05473783612251E-2</v>
      </c>
      <c r="AT319" s="26">
        <v>9.2517538070678693</v>
      </c>
      <c r="AU319" s="2">
        <v>2.5999999999999995E-2</v>
      </c>
      <c r="AV319" s="2">
        <v>0.17899999999999999</v>
      </c>
      <c r="AW319" s="2">
        <v>2.5999999999999999E-2</v>
      </c>
      <c r="AX319" s="2">
        <v>7.68</v>
      </c>
      <c r="AY319" s="2">
        <v>-3.15</v>
      </c>
      <c r="AZ319" s="2">
        <v>1E-3</v>
      </c>
      <c r="BA319" s="2">
        <v>5.0999999999999996</v>
      </c>
    </row>
    <row r="320" spans="1:53" x14ac:dyDescent="0.3">
      <c r="A320" s="1">
        <v>317</v>
      </c>
      <c r="B320" s="17">
        <v>100.551223754883</v>
      </c>
      <c r="C320" s="17">
        <v>20.815715789794901</v>
      </c>
      <c r="D320" s="17">
        <v>1.35474717617035</v>
      </c>
      <c r="E320" s="17">
        <v>0.72185313701629605</v>
      </c>
      <c r="F320" s="17">
        <v>0.10371195524931</v>
      </c>
      <c r="G320" s="30">
        <v>4.5927935279905796E-3</v>
      </c>
      <c r="H320" s="30">
        <v>7.8245420008897799E-3</v>
      </c>
      <c r="I320" s="30">
        <v>7.5393533706665004</v>
      </c>
      <c r="J320" s="3">
        <v>27.8</v>
      </c>
      <c r="K320" s="23">
        <v>1011.1</v>
      </c>
      <c r="L320" s="3">
        <v>17.7</v>
      </c>
      <c r="M320" s="3">
        <v>2.9</v>
      </c>
      <c r="N320" s="3">
        <v>0.88</v>
      </c>
      <c r="O320" s="3">
        <v>95.97</v>
      </c>
      <c r="P320" s="3">
        <v>2.2999999999999998</v>
      </c>
      <c r="Q320" s="5">
        <v>0.4375</v>
      </c>
      <c r="R320" s="3">
        <v>28.81</v>
      </c>
      <c r="S320" s="16">
        <v>2.9499</v>
      </c>
      <c r="T320" s="16">
        <v>2.9518</v>
      </c>
      <c r="U320" s="16">
        <v>2.9539</v>
      </c>
      <c r="V320" s="16">
        <v>2.9529000000000001</v>
      </c>
      <c r="W320" s="6">
        <v>3.5000000000000003E-2</v>
      </c>
      <c r="X320" s="7">
        <v>0.79930000000000001</v>
      </c>
      <c r="Y320" s="7">
        <v>43.455599999999997</v>
      </c>
      <c r="Z320" s="7">
        <v>5.2949000000000002</v>
      </c>
      <c r="AA320" s="7">
        <v>1.8768</v>
      </c>
      <c r="AB320" s="7">
        <v>1.0911999999999999</v>
      </c>
      <c r="AC320" s="7">
        <v>0.13420000000000001</v>
      </c>
      <c r="AD320" s="8">
        <v>0.5</v>
      </c>
      <c r="AE320" s="9">
        <v>36.753692307692305</v>
      </c>
      <c r="AF320" s="19">
        <v>1.1180400000000001</v>
      </c>
      <c r="AG320" s="19">
        <v>1.2422199999999999</v>
      </c>
      <c r="AH320" s="19">
        <v>0.7453749999999999</v>
      </c>
      <c r="AI320" s="19">
        <v>8.8680000000000009E-2</v>
      </c>
      <c r="AJ320" s="19">
        <v>5.9120000000000006E-2</v>
      </c>
      <c r="AK320" s="8">
        <v>6.0590000000000002</v>
      </c>
      <c r="AL320" s="31">
        <v>0</v>
      </c>
      <c r="AM320" s="34">
        <v>0.5</v>
      </c>
      <c r="AN320" s="34">
        <v>1</v>
      </c>
      <c r="AO320" s="35">
        <v>0.1</v>
      </c>
      <c r="AP320" s="6">
        <v>0</v>
      </c>
      <c r="AQ320" s="26">
        <v>0.5</v>
      </c>
      <c r="AR320" s="26">
        <v>0.58693122863769998</v>
      </c>
      <c r="AS320" s="19">
        <v>6.64516091346741E-2</v>
      </c>
      <c r="AT320" s="26">
        <v>7.9987006187439</v>
      </c>
      <c r="AU320" s="2">
        <v>2.5999999999999995E-2</v>
      </c>
      <c r="AV320" s="2">
        <v>0.17899999999999999</v>
      </c>
      <c r="AW320" s="2">
        <v>2.5999999999999999E-2</v>
      </c>
      <c r="AX320" s="2">
        <v>7.68</v>
      </c>
      <c r="AY320" s="2">
        <v>-3.15</v>
      </c>
      <c r="AZ320" s="2">
        <v>1E-3</v>
      </c>
      <c r="BA320" s="2">
        <v>5.0999999999999996</v>
      </c>
    </row>
    <row r="321" spans="1:53" x14ac:dyDescent="0.3">
      <c r="A321" s="1">
        <v>318</v>
      </c>
      <c r="B321" s="17">
        <v>86.552642822265597</v>
      </c>
      <c r="C321" s="17">
        <v>21.4434604644775</v>
      </c>
      <c r="D321" s="17">
        <v>1.8946545124053999</v>
      </c>
      <c r="E321" s="17">
        <v>0.81674849987029996</v>
      </c>
      <c r="F321" s="17">
        <v>7.4114657938480405E-2</v>
      </c>
      <c r="G321" s="30">
        <v>9.4941675662994399E-2</v>
      </c>
      <c r="H321" s="30">
        <v>1.9454363733529999E-2</v>
      </c>
      <c r="I321" s="30">
        <v>5.96480464935303</v>
      </c>
      <c r="J321" s="3">
        <v>24.8</v>
      </c>
      <c r="K321" s="23">
        <v>1013.2</v>
      </c>
      <c r="L321" s="3">
        <v>63.9</v>
      </c>
      <c r="M321" s="3">
        <v>3.4</v>
      </c>
      <c r="N321" s="3">
        <v>0.97</v>
      </c>
      <c r="O321" s="3">
        <v>7.67</v>
      </c>
      <c r="P321" s="3">
        <v>1.5</v>
      </c>
      <c r="Q321" s="5">
        <v>0.5625</v>
      </c>
      <c r="R321" s="3">
        <v>28.94</v>
      </c>
      <c r="S321" s="16">
        <v>2.9321999999999999</v>
      </c>
      <c r="T321" s="16">
        <v>2.9342000000000001</v>
      </c>
      <c r="U321" s="16">
        <v>2.9361000000000002</v>
      </c>
      <c r="V321" s="16">
        <v>2.9346999999999999</v>
      </c>
      <c r="W321" s="6">
        <v>3.5000000000000003E-2</v>
      </c>
      <c r="X321" s="7">
        <v>3.5935999999999999</v>
      </c>
      <c r="Y321" s="7">
        <v>6.1891999999999996</v>
      </c>
      <c r="Z321" s="7">
        <v>3.0592999999999999</v>
      </c>
      <c r="AA321" s="7">
        <v>0.79590000000000005</v>
      </c>
      <c r="AB321" s="7">
        <v>0.3291</v>
      </c>
      <c r="AC321" s="7">
        <v>9.6199999999999994E-2</v>
      </c>
      <c r="AD321" s="8">
        <f>0.5+2.5/15*(A321-317)</f>
        <v>0.66666666666666663</v>
      </c>
      <c r="AE321" s="9">
        <v>37.363999999999997</v>
      </c>
      <c r="AF321" s="19">
        <v>1.1724600000000001</v>
      </c>
      <c r="AG321" s="19">
        <v>1.3026799999999998</v>
      </c>
      <c r="AH321" s="19">
        <v>0.78164999999999996</v>
      </c>
      <c r="AI321" s="19">
        <v>8.772000000000002E-2</v>
      </c>
      <c r="AJ321" s="19">
        <v>5.8480000000000004E-2</v>
      </c>
      <c r="AK321" s="8">
        <v>6.056</v>
      </c>
      <c r="AL321" s="31">
        <v>0</v>
      </c>
      <c r="AM321" s="34">
        <v>0.5</v>
      </c>
      <c r="AN321" s="34">
        <v>1</v>
      </c>
      <c r="AO321" s="35">
        <v>0.1</v>
      </c>
      <c r="AP321" s="6">
        <v>0</v>
      </c>
      <c r="AQ321" s="26">
        <v>0.5</v>
      </c>
      <c r="AR321" s="26">
        <v>0.71443939208983998</v>
      </c>
      <c r="AS321" s="19">
        <v>0.1</v>
      </c>
      <c r="AT321" s="26">
        <v>5</v>
      </c>
      <c r="AU321" s="2">
        <v>2.5999999999999995E-2</v>
      </c>
      <c r="AV321" s="2">
        <v>0.17899999999999999</v>
      </c>
      <c r="AW321" s="2">
        <v>2.5999999999999999E-2</v>
      </c>
      <c r="AX321" s="2">
        <v>7.68</v>
      </c>
      <c r="AY321" s="2">
        <v>-3.15</v>
      </c>
      <c r="AZ321" s="2">
        <v>1E-3</v>
      </c>
      <c r="BA321" s="2">
        <v>5.0999999999999996</v>
      </c>
    </row>
    <row r="322" spans="1:53" x14ac:dyDescent="0.3">
      <c r="A322" s="1">
        <v>319</v>
      </c>
      <c r="B322" s="17">
        <v>71.3953857421875</v>
      </c>
      <c r="C322" s="17">
        <v>23.079673767089801</v>
      </c>
      <c r="D322" s="17">
        <v>2.1932668685913099</v>
      </c>
      <c r="E322" s="17">
        <v>0.698586285114288</v>
      </c>
      <c r="F322" s="17">
        <v>3.9848633110523203E-2</v>
      </c>
      <c r="G322" s="30">
        <v>0.11803595721721601</v>
      </c>
      <c r="H322" s="30">
        <v>2.4529464542865798E-2</v>
      </c>
      <c r="I322" s="30">
        <v>5.7204022407531703</v>
      </c>
      <c r="J322" s="3">
        <v>27.6</v>
      </c>
      <c r="K322" s="23">
        <v>1013.5</v>
      </c>
      <c r="L322" s="3">
        <v>0</v>
      </c>
      <c r="M322" s="3">
        <v>2.2999999999999998</v>
      </c>
      <c r="N322" s="3">
        <v>0.85</v>
      </c>
      <c r="O322" s="3">
        <v>129.1</v>
      </c>
      <c r="P322" s="3">
        <v>1.4</v>
      </c>
      <c r="Q322" s="5">
        <v>0.375</v>
      </c>
      <c r="R322" s="3">
        <v>29.07</v>
      </c>
      <c r="S322" s="16">
        <v>2.9771999999999998</v>
      </c>
      <c r="T322" s="16">
        <v>2.9803000000000002</v>
      </c>
      <c r="U322" s="16">
        <v>2.9822000000000002</v>
      </c>
      <c r="V322" s="16">
        <v>2.9809000000000001</v>
      </c>
      <c r="W322" s="6">
        <v>3.5000000000000003E-2</v>
      </c>
      <c r="X322" s="7">
        <v>0</v>
      </c>
      <c r="Y322" s="7">
        <v>0.37040000000000001</v>
      </c>
      <c r="Z322" s="7">
        <v>2.1305999999999998</v>
      </c>
      <c r="AA322" s="7">
        <v>0.26250000000000001</v>
      </c>
      <c r="AB322" s="7">
        <v>0.15090000000000001</v>
      </c>
      <c r="AC322" s="7">
        <v>3.9800000000000002E-2</v>
      </c>
      <c r="AD322" s="8">
        <f t="shared" ref="AD322:AD334" si="1">0.5+2.5/15*(A322-317)</f>
        <v>0.83333333333333326</v>
      </c>
      <c r="AE322" s="9">
        <v>37.97430769230769</v>
      </c>
      <c r="AF322" s="19">
        <v>1.2268800000000002</v>
      </c>
      <c r="AG322" s="19">
        <v>1.36314</v>
      </c>
      <c r="AH322" s="19">
        <v>0.8179249999999999</v>
      </c>
      <c r="AI322" s="19">
        <v>8.6760000000000004E-2</v>
      </c>
      <c r="AJ322" s="19">
        <v>5.7840000000000003E-2</v>
      </c>
      <c r="AK322" s="8">
        <v>6.0529999999999999</v>
      </c>
      <c r="AL322" s="31">
        <v>0</v>
      </c>
      <c r="AM322" s="34">
        <v>0.5</v>
      </c>
      <c r="AN322" s="34">
        <v>1</v>
      </c>
      <c r="AO322" s="35">
        <v>0.1</v>
      </c>
      <c r="AP322" s="6">
        <v>0</v>
      </c>
      <c r="AQ322" s="26">
        <v>0.5</v>
      </c>
      <c r="AR322" s="26">
        <v>0.64924848079680997</v>
      </c>
      <c r="AS322" s="19">
        <v>0.1</v>
      </c>
      <c r="AT322" s="26">
        <v>5</v>
      </c>
      <c r="AU322" s="2">
        <v>2.5999999999999995E-2</v>
      </c>
      <c r="AV322" s="2">
        <v>0.17899999999999999</v>
      </c>
      <c r="AW322" s="2">
        <v>2.5999999999999999E-2</v>
      </c>
      <c r="AX322" s="2">
        <v>7.68</v>
      </c>
      <c r="AY322" s="2">
        <v>-3.15</v>
      </c>
      <c r="AZ322" s="2">
        <v>1E-3</v>
      </c>
      <c r="BA322" s="2">
        <v>5.0999999999999996</v>
      </c>
    </row>
    <row r="323" spans="1:53" x14ac:dyDescent="0.3">
      <c r="A323" s="1">
        <v>320</v>
      </c>
      <c r="B323" s="17">
        <v>82.934776306152301</v>
      </c>
      <c r="C323" s="17">
        <v>22.574296951293899</v>
      </c>
      <c r="D323" s="17">
        <v>2.1629986763000502</v>
      </c>
      <c r="E323" s="17">
        <v>0.72002178430557295</v>
      </c>
      <c r="F323" s="17">
        <v>4.8241134732961703E-2</v>
      </c>
      <c r="G323" s="30">
        <v>4.72555346786976E-2</v>
      </c>
      <c r="H323" s="30">
        <v>1.14048263058066E-2</v>
      </c>
      <c r="I323" s="30">
        <v>5.9313583374023402</v>
      </c>
      <c r="J323" s="3">
        <v>29.3</v>
      </c>
      <c r="K323" s="23">
        <v>1009.8</v>
      </c>
      <c r="L323" s="3">
        <v>0</v>
      </c>
      <c r="M323" s="3">
        <v>3.5</v>
      </c>
      <c r="N323" s="3">
        <v>0.81</v>
      </c>
      <c r="O323" s="3">
        <v>144.80000000000001</v>
      </c>
      <c r="P323" s="3">
        <v>1.4</v>
      </c>
      <c r="Q323" s="5">
        <v>0.9375</v>
      </c>
      <c r="R323" s="3">
        <v>29.2</v>
      </c>
      <c r="S323" s="16">
        <v>2.9413999999999998</v>
      </c>
      <c r="T323" s="16">
        <v>2.9453</v>
      </c>
      <c r="U323" s="16">
        <v>2.9468000000000001</v>
      </c>
      <c r="V323" s="16">
        <v>2.9451999999999998</v>
      </c>
      <c r="W323" s="6">
        <v>3.5000000000000003E-2</v>
      </c>
      <c r="X323" s="7">
        <v>0</v>
      </c>
      <c r="Y323" s="7">
        <v>0.13039999999999999</v>
      </c>
      <c r="Z323" s="7">
        <v>0.71399999999999997</v>
      </c>
      <c r="AA323" s="7">
        <v>0.1236</v>
      </c>
      <c r="AB323" s="7">
        <v>5.11E-2</v>
      </c>
      <c r="AC323" s="7">
        <v>1.44E-2</v>
      </c>
      <c r="AD323" s="8">
        <f t="shared" si="1"/>
        <v>1</v>
      </c>
      <c r="AE323" s="9">
        <v>38.584615384615383</v>
      </c>
      <c r="AF323" s="19">
        <v>1.2813000000000001</v>
      </c>
      <c r="AG323" s="19">
        <v>1.4236</v>
      </c>
      <c r="AH323" s="19">
        <v>0.85419999999999996</v>
      </c>
      <c r="AI323" s="19">
        <v>8.5800000000000015E-2</v>
      </c>
      <c r="AJ323" s="19">
        <v>5.7200000000000001E-2</v>
      </c>
      <c r="AK323" s="8">
        <v>6.05</v>
      </c>
      <c r="AL323" s="31">
        <v>0</v>
      </c>
      <c r="AM323" s="34">
        <v>0.5</v>
      </c>
      <c r="AN323" s="34">
        <v>1</v>
      </c>
      <c r="AO323" s="35">
        <v>0.1</v>
      </c>
      <c r="AP323" s="6">
        <v>0</v>
      </c>
      <c r="AQ323" s="26">
        <v>0.5</v>
      </c>
      <c r="AR323" s="26">
        <v>0.67698895931244008</v>
      </c>
      <c r="AS323" s="19">
        <v>8.3300530910491902E-2</v>
      </c>
      <c r="AT323" s="26">
        <v>5.9546184539794904</v>
      </c>
      <c r="AU323" s="2">
        <v>2.5999999999999995E-2</v>
      </c>
      <c r="AV323" s="2">
        <v>0.17899999999999999</v>
      </c>
      <c r="AW323" s="2">
        <v>2.5999999999999999E-2</v>
      </c>
      <c r="AX323" s="2">
        <v>7.68</v>
      </c>
      <c r="AY323" s="2">
        <v>-3.15</v>
      </c>
      <c r="AZ323" s="2">
        <v>1E-3</v>
      </c>
      <c r="BA323" s="2">
        <v>5.0999999999999996</v>
      </c>
    </row>
    <row r="324" spans="1:53" x14ac:dyDescent="0.3">
      <c r="A324" s="1">
        <v>321</v>
      </c>
      <c r="B324" s="17">
        <v>84.943359375</v>
      </c>
      <c r="C324" s="17">
        <v>22.421331405639599</v>
      </c>
      <c r="D324" s="17">
        <v>2.1119110584259002</v>
      </c>
      <c r="E324" s="17">
        <v>0.70343881845474199</v>
      </c>
      <c r="F324" s="17">
        <v>5.0740405917167698E-2</v>
      </c>
      <c r="G324" s="30">
        <v>1.9804297015070901E-2</v>
      </c>
      <c r="H324" s="30">
        <v>8.6775757372379303E-3</v>
      </c>
      <c r="I324" s="30">
        <v>5.9374871253967303</v>
      </c>
      <c r="J324" s="3">
        <v>27.6</v>
      </c>
      <c r="K324" s="23">
        <v>1007</v>
      </c>
      <c r="L324" s="3">
        <v>16.5</v>
      </c>
      <c r="M324" s="3">
        <v>2.8</v>
      </c>
      <c r="N324" s="3">
        <v>0.9</v>
      </c>
      <c r="O324" s="3">
        <v>72.12</v>
      </c>
      <c r="P324" s="3">
        <v>1.6</v>
      </c>
      <c r="Q324" s="5">
        <v>0</v>
      </c>
      <c r="R324" s="3">
        <v>28.768750000000001</v>
      </c>
      <c r="S324" s="16">
        <v>2.9155000000000002</v>
      </c>
      <c r="T324" s="16">
        <v>2.9186999999999999</v>
      </c>
      <c r="U324" s="16">
        <v>2.9207000000000001</v>
      </c>
      <c r="V324" s="16">
        <v>2.9190999999999998</v>
      </c>
      <c r="W324" s="6">
        <v>3.5000000000000003E-2</v>
      </c>
      <c r="X324" s="7">
        <v>0.75039999999999996</v>
      </c>
      <c r="Y324" s="7">
        <v>29.255800000000001</v>
      </c>
      <c r="Z324" s="7">
        <v>3.4441999999999999</v>
      </c>
      <c r="AA324" s="7">
        <v>1.4487000000000001</v>
      </c>
      <c r="AB324" s="7">
        <v>0.92420000000000002</v>
      </c>
      <c r="AC324" s="7">
        <v>0.1052</v>
      </c>
      <c r="AD324" s="8">
        <f t="shared" si="1"/>
        <v>1.1666666666666665</v>
      </c>
      <c r="AE324" s="9">
        <v>41.01</v>
      </c>
      <c r="AF324" s="19">
        <v>1.1746875000000001</v>
      </c>
      <c r="AG324" s="19">
        <v>1.3051375000000001</v>
      </c>
      <c r="AH324" s="19">
        <v>0.78312499999999996</v>
      </c>
      <c r="AI324" s="19">
        <v>7.6800000000000007E-2</v>
      </c>
      <c r="AJ324" s="19">
        <v>5.1200000000000002E-2</v>
      </c>
      <c r="AK324" s="8">
        <v>6.3987499999999997</v>
      </c>
      <c r="AL324" s="31">
        <v>0</v>
      </c>
      <c r="AM324" s="34">
        <v>0.5</v>
      </c>
      <c r="AN324" s="34">
        <v>1</v>
      </c>
      <c r="AO324" s="35">
        <v>0.1</v>
      </c>
      <c r="AP324" s="6">
        <v>0</v>
      </c>
      <c r="AQ324" s="26">
        <v>0.5</v>
      </c>
      <c r="AR324" s="26">
        <v>0.63547730445861994</v>
      </c>
      <c r="AS324" s="19">
        <v>8.6840473115444197E-2</v>
      </c>
      <c r="AT324" s="26">
        <v>5.6885561943054199</v>
      </c>
      <c r="AU324" s="2">
        <v>2.5999999999999995E-2</v>
      </c>
      <c r="AV324" s="2">
        <v>0.17899999999999999</v>
      </c>
      <c r="AW324" s="2">
        <v>2.5999999999999999E-2</v>
      </c>
      <c r="AX324" s="2">
        <v>7.68</v>
      </c>
      <c r="AY324" s="2">
        <v>-3.15</v>
      </c>
      <c r="AZ324" s="2">
        <v>1E-3</v>
      </c>
      <c r="BA324" s="2">
        <v>5.0999999999999996</v>
      </c>
    </row>
    <row r="325" spans="1:53" x14ac:dyDescent="0.3">
      <c r="A325" s="1">
        <v>322</v>
      </c>
      <c r="B325" s="17">
        <v>81.061286926269503</v>
      </c>
      <c r="C325" s="17">
        <v>22.056339263916001</v>
      </c>
      <c r="D325" s="17">
        <v>1.88512170314789</v>
      </c>
      <c r="E325" s="17">
        <v>0.62172043323516801</v>
      </c>
      <c r="F325" s="17">
        <v>5.15319369733334E-2</v>
      </c>
      <c r="G325" s="30">
        <v>3.2301884144544601E-2</v>
      </c>
      <c r="H325" s="30">
        <v>9.3638310208916699E-3</v>
      </c>
      <c r="I325" s="30">
        <v>6.4289879798889196</v>
      </c>
      <c r="J325" s="3">
        <v>23.9</v>
      </c>
      <c r="K325" s="23">
        <v>1010.6</v>
      </c>
      <c r="L325" s="3">
        <v>18.2</v>
      </c>
      <c r="M325" s="3">
        <v>1</v>
      </c>
      <c r="N325" s="3">
        <v>0.93</v>
      </c>
      <c r="O325" s="3">
        <v>92.42</v>
      </c>
      <c r="P325" s="3">
        <v>2.2999999999999998</v>
      </c>
      <c r="Q325" s="5">
        <v>0.9375</v>
      </c>
      <c r="R325" s="3">
        <v>28.337499999999999</v>
      </c>
      <c r="S325" s="16">
        <v>2.9378000000000002</v>
      </c>
      <c r="T325" s="16">
        <v>2.9432</v>
      </c>
      <c r="U325" s="16">
        <v>2.9439000000000002</v>
      </c>
      <c r="V325" s="16">
        <v>2.9420999999999999</v>
      </c>
      <c r="W325" s="6">
        <v>3.5000000000000003E-2</v>
      </c>
      <c r="X325" s="7">
        <v>0.92910000000000004</v>
      </c>
      <c r="Y325" s="7">
        <v>9.8828999999999994</v>
      </c>
      <c r="Z325" s="7">
        <v>2.8492999999999999</v>
      </c>
      <c r="AA325" s="7">
        <v>0.90769999999999995</v>
      </c>
      <c r="AB325" s="7">
        <v>0.47420000000000001</v>
      </c>
      <c r="AC325" s="7">
        <v>8.77E-2</v>
      </c>
      <c r="AD325" s="8">
        <f t="shared" si="1"/>
        <v>1.3333333333333333</v>
      </c>
      <c r="AE325" s="9">
        <v>43.435384615384613</v>
      </c>
      <c r="AF325" s="19">
        <v>1.0680750000000001</v>
      </c>
      <c r="AG325" s="19">
        <v>1.1866749999999999</v>
      </c>
      <c r="AH325" s="19">
        <v>0.71204999999999996</v>
      </c>
      <c r="AI325" s="19">
        <v>6.7800000000000013E-2</v>
      </c>
      <c r="AJ325" s="19">
        <v>4.5200000000000004E-2</v>
      </c>
      <c r="AK325" s="8">
        <v>6.7474999999999996</v>
      </c>
      <c r="AL325" s="31">
        <v>0</v>
      </c>
      <c r="AM325" s="34">
        <v>0.5</v>
      </c>
      <c r="AN325" s="34">
        <v>1</v>
      </c>
      <c r="AO325" s="35">
        <v>0.1</v>
      </c>
      <c r="AP325" s="6">
        <v>0</v>
      </c>
      <c r="AQ325" s="26">
        <v>0.5</v>
      </c>
      <c r="AR325" s="26">
        <v>0.62152421474457009</v>
      </c>
      <c r="AS325" s="19">
        <v>0.1</v>
      </c>
      <c r="AT325" s="26">
        <v>5</v>
      </c>
      <c r="AU325" s="2">
        <v>2.5999999999999995E-2</v>
      </c>
      <c r="AV325" s="2">
        <v>0.17899999999999999</v>
      </c>
      <c r="AW325" s="2">
        <v>2.5999999999999999E-2</v>
      </c>
      <c r="AX325" s="2">
        <v>7.68</v>
      </c>
      <c r="AY325" s="2">
        <v>-3.15</v>
      </c>
      <c r="AZ325" s="2">
        <v>1E-3</v>
      </c>
      <c r="BA325" s="2">
        <v>5.0999999999999996</v>
      </c>
    </row>
    <row r="326" spans="1:53" x14ac:dyDescent="0.3">
      <c r="A326" s="1">
        <v>323</v>
      </c>
      <c r="B326" s="17">
        <v>79.216552734375</v>
      </c>
      <c r="C326" s="17">
        <v>21.669197082519499</v>
      </c>
      <c r="D326" s="17">
        <v>1.83432769775391</v>
      </c>
      <c r="E326" s="17">
        <v>0.69978368282318104</v>
      </c>
      <c r="F326" s="17">
        <v>6.3813172280788394E-2</v>
      </c>
      <c r="G326" s="30">
        <v>5.2302569150924703E-2</v>
      </c>
      <c r="H326" s="30">
        <v>1.0732182301580901E-2</v>
      </c>
      <c r="I326" s="30">
        <v>6.17386770248413</v>
      </c>
      <c r="J326" s="3">
        <v>24.25</v>
      </c>
      <c r="K326" s="23">
        <v>1012.6</v>
      </c>
      <c r="L326" s="3">
        <v>9.1</v>
      </c>
      <c r="M326" s="3">
        <v>2.1</v>
      </c>
      <c r="N326" s="3">
        <v>0.82000000000000006</v>
      </c>
      <c r="O326" s="3">
        <v>128.91999999999999</v>
      </c>
      <c r="P326" s="3">
        <v>3.4356611689999998</v>
      </c>
      <c r="Q326" s="5">
        <v>0.98401833299999997</v>
      </c>
      <c r="R326" s="3">
        <v>27.90625</v>
      </c>
      <c r="S326" s="16">
        <v>2.9392</v>
      </c>
      <c r="T326" s="16">
        <v>2.9451999999999998</v>
      </c>
      <c r="U326" s="16">
        <v>2.9460000000000002</v>
      </c>
      <c r="V326" s="16">
        <v>2.9443000000000001</v>
      </c>
      <c r="W326" s="6">
        <v>3.5000000000000003E-2</v>
      </c>
      <c r="X326" s="7">
        <v>0</v>
      </c>
      <c r="Y326" s="7">
        <v>8.7748000000000008</v>
      </c>
      <c r="Z326" s="7">
        <v>2.2092000000000001</v>
      </c>
      <c r="AA326" s="7">
        <v>0.89410000000000001</v>
      </c>
      <c r="AB326" s="7">
        <v>0.34350000000000003</v>
      </c>
      <c r="AC326" s="7">
        <v>9.2399999999999996E-2</v>
      </c>
      <c r="AD326" s="8">
        <f t="shared" si="1"/>
        <v>1.5</v>
      </c>
      <c r="AE326" s="9">
        <v>45.860769230769229</v>
      </c>
      <c r="AF326" s="19">
        <v>0.96146250000000011</v>
      </c>
      <c r="AG326" s="19">
        <v>1.0682125</v>
      </c>
      <c r="AH326" s="19">
        <v>0.64097499999999996</v>
      </c>
      <c r="AI326" s="19">
        <v>5.8800000000000005E-2</v>
      </c>
      <c r="AJ326" s="19">
        <v>3.9199999999999999E-2</v>
      </c>
      <c r="AK326" s="8">
        <v>7.0962499999999995</v>
      </c>
      <c r="AL326" s="31">
        <v>0</v>
      </c>
      <c r="AM326" s="34">
        <v>0.5</v>
      </c>
      <c r="AN326" s="34">
        <v>1</v>
      </c>
      <c r="AO326" s="35">
        <v>9.8000000000000004E-2</v>
      </c>
      <c r="AP326" s="6">
        <v>0</v>
      </c>
      <c r="AQ326" s="26">
        <v>0.5</v>
      </c>
      <c r="AR326" s="26">
        <v>0.56317651271820002</v>
      </c>
      <c r="AS326" s="19">
        <v>0.1</v>
      </c>
      <c r="AT326" s="26">
        <v>5</v>
      </c>
      <c r="AU326" s="2">
        <v>2.5999999999999995E-2</v>
      </c>
      <c r="AV326" s="2">
        <v>0.17899999999999999</v>
      </c>
      <c r="AW326" s="2">
        <v>2.5999999999999999E-2</v>
      </c>
      <c r="AX326" s="2">
        <v>7.68</v>
      </c>
      <c r="AY326" s="2">
        <v>-3.15</v>
      </c>
      <c r="AZ326" s="2">
        <v>1E-3</v>
      </c>
      <c r="BA326" s="2">
        <v>5.0999999999999996</v>
      </c>
    </row>
    <row r="327" spans="1:53" x14ac:dyDescent="0.3">
      <c r="A327" s="1">
        <v>324</v>
      </c>
      <c r="B327" s="17">
        <v>81.445068359375</v>
      </c>
      <c r="C327" s="17">
        <v>21.383781433105501</v>
      </c>
      <c r="D327" s="17">
        <v>1.6910369396209699</v>
      </c>
      <c r="E327" s="17">
        <v>0.73160690069198597</v>
      </c>
      <c r="F327" s="17">
        <v>9.9533408880233806E-2</v>
      </c>
      <c r="G327" s="30">
        <v>2.43318099528551E-2</v>
      </c>
      <c r="H327" s="30">
        <v>8.8654244318604504E-3</v>
      </c>
      <c r="I327" s="30">
        <v>6.64548540115356</v>
      </c>
      <c r="J327" s="3">
        <v>24.6</v>
      </c>
      <c r="K327" s="23">
        <v>1014.6</v>
      </c>
      <c r="L327" s="3">
        <v>0</v>
      </c>
      <c r="M327" s="3">
        <v>3.2</v>
      </c>
      <c r="N327" s="3">
        <v>0.71</v>
      </c>
      <c r="O327" s="3">
        <v>165.42</v>
      </c>
      <c r="P327" s="3">
        <v>1.4</v>
      </c>
      <c r="Q327" s="5">
        <v>6.25E-2</v>
      </c>
      <c r="R327" s="3">
        <v>27.475000000000001</v>
      </c>
      <c r="S327" s="16">
        <v>2.9639000000000002</v>
      </c>
      <c r="T327" s="16">
        <v>2.9702999999999999</v>
      </c>
      <c r="U327" s="16">
        <v>2.9714</v>
      </c>
      <c r="V327" s="16">
        <v>2.9697</v>
      </c>
      <c r="W327" s="6">
        <v>3.5000000000000003E-2</v>
      </c>
      <c r="X327" s="7">
        <v>0</v>
      </c>
      <c r="Y327" s="7">
        <v>0.44769999999999999</v>
      </c>
      <c r="Z327" s="7">
        <v>0.11260000000000001</v>
      </c>
      <c r="AA327" s="7">
        <v>4.9399999999999999E-2</v>
      </c>
      <c r="AB327" s="7">
        <v>1.78E-2</v>
      </c>
      <c r="AC327" s="7">
        <v>4.4999999999999997E-3</v>
      </c>
      <c r="AD327" s="8">
        <f t="shared" si="1"/>
        <v>1.6666666666666665</v>
      </c>
      <c r="AE327" s="9">
        <v>48.286153846153852</v>
      </c>
      <c r="AF327" s="19">
        <v>0.85485000000000011</v>
      </c>
      <c r="AG327" s="19">
        <v>0.94974999999999998</v>
      </c>
      <c r="AH327" s="19">
        <v>0.56989999999999996</v>
      </c>
      <c r="AI327" s="19">
        <v>4.9800000000000004E-2</v>
      </c>
      <c r="AJ327" s="19">
        <v>3.32E-2</v>
      </c>
      <c r="AK327" s="8">
        <v>7.4450000000000003</v>
      </c>
      <c r="AL327" s="31">
        <v>0</v>
      </c>
      <c r="AM327" s="34">
        <v>0.5</v>
      </c>
      <c r="AN327" s="34">
        <v>1</v>
      </c>
      <c r="AO327" s="35">
        <v>8.3000000000000004E-2</v>
      </c>
      <c r="AP327" s="6">
        <v>0</v>
      </c>
      <c r="AQ327" s="26">
        <v>0.5</v>
      </c>
      <c r="AR327" s="26">
        <v>0.52307415008545011</v>
      </c>
      <c r="AS327" s="19">
        <v>9.2673227190971402E-2</v>
      </c>
      <c r="AT327" s="26">
        <v>5.8723459243774396</v>
      </c>
      <c r="AU327" s="2">
        <v>2.5999999999999995E-2</v>
      </c>
      <c r="AV327" s="2">
        <v>0.17899999999999999</v>
      </c>
      <c r="AW327" s="2">
        <v>2.5999999999999999E-2</v>
      </c>
      <c r="AX327" s="2">
        <v>7.68</v>
      </c>
      <c r="AY327" s="2">
        <v>-3.15</v>
      </c>
      <c r="AZ327" s="2">
        <v>1E-3</v>
      </c>
      <c r="BA327" s="2">
        <v>5.0999999999999996</v>
      </c>
    </row>
    <row r="328" spans="1:53" x14ac:dyDescent="0.3">
      <c r="A328" s="1">
        <v>325</v>
      </c>
      <c r="B328" s="17">
        <v>86.669830322265597</v>
      </c>
      <c r="C328" s="17">
        <v>21.0216274261475</v>
      </c>
      <c r="D328" s="17">
        <v>1.4232864379882799</v>
      </c>
      <c r="E328" s="17">
        <v>0.85107201337814298</v>
      </c>
      <c r="F328" s="17">
        <v>0.200248137116432</v>
      </c>
      <c r="G328" s="30">
        <v>7.6535353437066104E-3</v>
      </c>
      <c r="H328" s="30">
        <v>8.0593051388859697E-3</v>
      </c>
      <c r="I328" s="30">
        <v>7.1699357032775897</v>
      </c>
      <c r="J328" s="3">
        <v>24.3</v>
      </c>
      <c r="K328" s="23">
        <v>1015.8</v>
      </c>
      <c r="L328" s="3">
        <v>0</v>
      </c>
      <c r="M328" s="3">
        <v>4.5999999999999996</v>
      </c>
      <c r="N328" s="3">
        <v>0.67</v>
      </c>
      <c r="O328" s="3">
        <v>177.28</v>
      </c>
      <c r="P328" s="3">
        <v>2.5</v>
      </c>
      <c r="Q328" s="5">
        <v>0.25</v>
      </c>
      <c r="R328" s="3">
        <v>27.043749999999999</v>
      </c>
      <c r="S328" s="16">
        <v>2.9556</v>
      </c>
      <c r="T328" s="16">
        <v>2.9630999999999998</v>
      </c>
      <c r="U328" s="16">
        <v>2.964</v>
      </c>
      <c r="V328" s="16">
        <v>2.9624999999999999</v>
      </c>
      <c r="W328" s="6">
        <v>3.5000000000000003E-2</v>
      </c>
      <c r="X328" s="7">
        <v>0</v>
      </c>
      <c r="Y328" s="7">
        <v>3.8512</v>
      </c>
      <c r="Z328" s="7">
        <v>0.95850000000000002</v>
      </c>
      <c r="AA328" s="7">
        <v>0.39129999999999998</v>
      </c>
      <c r="AB328" s="7">
        <v>0.14979999999999999</v>
      </c>
      <c r="AC328" s="7">
        <v>4.02E-2</v>
      </c>
      <c r="AD328" s="8">
        <f t="shared" si="1"/>
        <v>1.8333333333333333</v>
      </c>
      <c r="AE328" s="9">
        <v>50.71153846153846</v>
      </c>
      <c r="AF328" s="19">
        <v>0.7482375</v>
      </c>
      <c r="AG328" s="19">
        <v>0.83128749999999996</v>
      </c>
      <c r="AH328" s="19">
        <v>0.49882499999999996</v>
      </c>
      <c r="AI328" s="19">
        <v>4.0800000000000003E-2</v>
      </c>
      <c r="AJ328" s="19">
        <v>2.7200000000000002E-2</v>
      </c>
      <c r="AK328" s="8">
        <v>7.7937499999999993</v>
      </c>
      <c r="AL328" s="31">
        <v>0</v>
      </c>
      <c r="AM328" s="34">
        <v>0.5</v>
      </c>
      <c r="AN328" s="34">
        <v>1</v>
      </c>
      <c r="AO328" s="35">
        <v>6.8000000000000005E-2</v>
      </c>
      <c r="AP328" s="6">
        <v>0</v>
      </c>
      <c r="AQ328" s="26">
        <v>0.5</v>
      </c>
      <c r="AR328" s="26">
        <v>0.5517327785491899</v>
      </c>
      <c r="AS328" s="19">
        <v>7.2901114821433993E-2</v>
      </c>
      <c r="AT328" s="26">
        <v>6.9132928848266602</v>
      </c>
      <c r="AU328" s="2">
        <v>2.5999999999999995E-2</v>
      </c>
      <c r="AV328" s="2">
        <v>0.17899999999999999</v>
      </c>
      <c r="AW328" s="2">
        <v>2.5999999999999999E-2</v>
      </c>
      <c r="AX328" s="2">
        <v>7.68</v>
      </c>
      <c r="AY328" s="2">
        <v>-3.15</v>
      </c>
      <c r="AZ328" s="2">
        <v>1E-3</v>
      </c>
      <c r="BA328" s="2">
        <v>5.0999999999999996</v>
      </c>
    </row>
    <row r="329" spans="1:53" x14ac:dyDescent="0.3">
      <c r="A329" s="1">
        <v>326</v>
      </c>
      <c r="B329" s="17">
        <v>87.723350524902301</v>
      </c>
      <c r="C329" s="17">
        <v>21.420089721679702</v>
      </c>
      <c r="D329" s="17">
        <v>1.2724472284317001</v>
      </c>
      <c r="E329" s="17">
        <v>1.0299646854400599</v>
      </c>
      <c r="F329" s="17">
        <v>0.35698974132537797</v>
      </c>
      <c r="G329" s="30">
        <v>5.1429374143481298E-3</v>
      </c>
      <c r="H329" s="30">
        <v>7.6368204317987E-3</v>
      </c>
      <c r="I329" s="30">
        <v>7.3870315551757804</v>
      </c>
      <c r="J329" s="3">
        <v>23</v>
      </c>
      <c r="K329" s="23">
        <v>1015.1</v>
      </c>
      <c r="L329" s="3">
        <v>0</v>
      </c>
      <c r="M329" s="3">
        <v>5.8</v>
      </c>
      <c r="N329" s="3">
        <v>0.6</v>
      </c>
      <c r="O329" s="3">
        <v>196.96</v>
      </c>
      <c r="P329" s="3">
        <v>2.9</v>
      </c>
      <c r="Q329" s="5">
        <v>0.3125</v>
      </c>
      <c r="R329" s="3">
        <v>26.612500000000001</v>
      </c>
      <c r="S329" s="16">
        <v>2.9584000000000001</v>
      </c>
      <c r="T329" s="16">
        <v>2.9657</v>
      </c>
      <c r="U329" s="16">
        <v>2.9670999999999998</v>
      </c>
      <c r="V329" s="16">
        <v>2.9658000000000002</v>
      </c>
      <c r="W329" s="6">
        <v>3.5000000000000003E-2</v>
      </c>
      <c r="X329" s="7">
        <v>0</v>
      </c>
      <c r="Y329" s="7">
        <v>2.8851</v>
      </c>
      <c r="Z329" s="7">
        <v>0.71779999999999999</v>
      </c>
      <c r="AA329" s="7">
        <v>0.29299999999999998</v>
      </c>
      <c r="AB329" s="7">
        <v>0.11219999999999999</v>
      </c>
      <c r="AC329" s="7">
        <v>3.0099999999999998E-2</v>
      </c>
      <c r="AD329" s="8">
        <f t="shared" si="1"/>
        <v>2</v>
      </c>
      <c r="AE329" s="9">
        <v>53.136923076923075</v>
      </c>
      <c r="AF329" s="19">
        <v>0.641625</v>
      </c>
      <c r="AG329" s="19">
        <v>0.71282500000000004</v>
      </c>
      <c r="AH329" s="19">
        <v>0.42774999999999996</v>
      </c>
      <c r="AI329" s="19">
        <v>3.1799999999999995E-2</v>
      </c>
      <c r="AJ329" s="19">
        <v>2.1199999999999997E-2</v>
      </c>
      <c r="AK329" s="8">
        <v>8.1425000000000001</v>
      </c>
      <c r="AL329" s="31">
        <v>0</v>
      </c>
      <c r="AM329" s="34">
        <v>0.5</v>
      </c>
      <c r="AN329" s="34">
        <v>1</v>
      </c>
      <c r="AO329" s="35">
        <v>5.2999999999999992E-2</v>
      </c>
      <c r="AP329" s="6">
        <v>0</v>
      </c>
      <c r="AQ329" s="26">
        <v>0.5</v>
      </c>
      <c r="AR329" s="26">
        <v>0.62864613533019997</v>
      </c>
      <c r="AS329" s="19">
        <v>5.4110318422317498E-2</v>
      </c>
      <c r="AT329" s="26">
        <v>7.69002437591553</v>
      </c>
      <c r="AU329" s="2">
        <v>2.5999999999999995E-2</v>
      </c>
      <c r="AV329" s="2">
        <v>0.17899999999999999</v>
      </c>
      <c r="AW329" s="2">
        <v>2.5999999999999999E-2</v>
      </c>
      <c r="AX329" s="2">
        <v>7.68</v>
      </c>
      <c r="AY329" s="2">
        <v>-3.15</v>
      </c>
      <c r="AZ329" s="2">
        <v>1E-3</v>
      </c>
      <c r="BA329" s="2">
        <v>5.0999999999999996</v>
      </c>
    </row>
    <row r="330" spans="1:53" x14ac:dyDescent="0.3">
      <c r="A330" s="1">
        <v>327</v>
      </c>
      <c r="B330" s="17">
        <v>88.780380249023395</v>
      </c>
      <c r="C330" s="17">
        <v>21.721675872802699</v>
      </c>
      <c r="D330" s="17">
        <v>1.22017168998718</v>
      </c>
      <c r="E330" s="17">
        <v>1.14499068260193</v>
      </c>
      <c r="F330" s="17">
        <v>0.49815151095390298</v>
      </c>
      <c r="G330" s="30">
        <v>4.2537483386695402E-3</v>
      </c>
      <c r="H330" s="30">
        <v>7.3936870321631397E-3</v>
      </c>
      <c r="I330" s="30">
        <v>7.5595602989196804</v>
      </c>
      <c r="J330" s="3">
        <v>22.1</v>
      </c>
      <c r="K330" s="23">
        <v>1014.2</v>
      </c>
      <c r="L330" s="3">
        <v>0</v>
      </c>
      <c r="M330" s="3">
        <v>4</v>
      </c>
      <c r="N330" s="3">
        <v>0.65</v>
      </c>
      <c r="O330" s="3">
        <v>177.83</v>
      </c>
      <c r="P330" s="3">
        <v>2.2000000000000002</v>
      </c>
      <c r="Q330" s="5">
        <v>0.25</v>
      </c>
      <c r="R330" s="3">
        <v>26.181249999999999</v>
      </c>
      <c r="S330" s="16">
        <v>2.9809000000000001</v>
      </c>
      <c r="T330" s="16">
        <v>2.9895999999999998</v>
      </c>
      <c r="U330" s="16">
        <v>2.99</v>
      </c>
      <c r="V330" s="16">
        <v>2.9883999999999999</v>
      </c>
      <c r="W330" s="6">
        <v>3.5000000000000003E-2</v>
      </c>
      <c r="X330" s="7">
        <v>0</v>
      </c>
      <c r="Y330" s="7">
        <v>1.1801999999999999</v>
      </c>
      <c r="Z330" s="7">
        <v>0.29349999999999998</v>
      </c>
      <c r="AA330" s="7">
        <v>0.1198</v>
      </c>
      <c r="AB330" s="7">
        <v>4.5900000000000003E-2</v>
      </c>
      <c r="AC330" s="7">
        <v>1.23E-2</v>
      </c>
      <c r="AD330" s="8">
        <f t="shared" si="1"/>
        <v>2.1666666666666665</v>
      </c>
      <c r="AE330" s="9">
        <v>55.562307692307698</v>
      </c>
      <c r="AF330" s="19">
        <v>0.5350125</v>
      </c>
      <c r="AG330" s="19">
        <v>0.59436250000000002</v>
      </c>
      <c r="AH330" s="19">
        <v>0.35667499999999996</v>
      </c>
      <c r="AI330" s="19">
        <v>2.2799999999999994E-2</v>
      </c>
      <c r="AJ330" s="19">
        <v>1.5199999999999998E-2</v>
      </c>
      <c r="AK330" s="8">
        <v>8.4912500000000009</v>
      </c>
      <c r="AL330" s="31">
        <v>0</v>
      </c>
      <c r="AM330" s="34">
        <v>0.5</v>
      </c>
      <c r="AN330" s="34">
        <v>0.89168749999999997</v>
      </c>
      <c r="AO330" s="35">
        <v>3.7999999999999992E-2</v>
      </c>
      <c r="AP330" s="6">
        <v>0</v>
      </c>
      <c r="AQ330" s="26">
        <v>0.5</v>
      </c>
      <c r="AR330" s="26">
        <v>0.70174527168273992</v>
      </c>
      <c r="AS330" s="19">
        <v>4.3016925454139703E-2</v>
      </c>
      <c r="AT330" s="26">
        <v>8.0567712783813494</v>
      </c>
      <c r="AU330" s="2">
        <v>2.5999999999999995E-2</v>
      </c>
      <c r="AV330" s="2">
        <v>0.17899999999999999</v>
      </c>
      <c r="AW330" s="2">
        <v>2.5999999999999999E-2</v>
      </c>
      <c r="AX330" s="2">
        <v>7.68</v>
      </c>
      <c r="AY330" s="2">
        <v>-3.15</v>
      </c>
      <c r="AZ330" s="2">
        <v>1E-3</v>
      </c>
      <c r="BA330" s="2">
        <v>5.0999999999999996</v>
      </c>
    </row>
    <row r="331" spans="1:53" x14ac:dyDescent="0.3">
      <c r="A331" s="1">
        <v>328</v>
      </c>
      <c r="B331" s="17">
        <v>88.050308227539105</v>
      </c>
      <c r="C331" s="17">
        <v>21.824396133422901</v>
      </c>
      <c r="D331" s="17">
        <v>1.1525785923004199</v>
      </c>
      <c r="E331" s="17">
        <v>1.14756667613983</v>
      </c>
      <c r="F331" s="17">
        <v>0.53169012069702104</v>
      </c>
      <c r="G331" s="30">
        <v>4.0815491229295696E-3</v>
      </c>
      <c r="H331" s="30">
        <v>7.2986795566976096E-3</v>
      </c>
      <c r="I331" s="30">
        <v>7.5837783813476598</v>
      </c>
      <c r="J331" s="3">
        <v>22.8</v>
      </c>
      <c r="K331" s="23">
        <v>1013.8</v>
      </c>
      <c r="L331" s="3">
        <v>0</v>
      </c>
      <c r="M331" s="3">
        <v>3.4</v>
      </c>
      <c r="N331" s="3">
        <v>0.71</v>
      </c>
      <c r="O331" s="3">
        <v>158.72999999999999</v>
      </c>
      <c r="P331" s="3">
        <v>2.9</v>
      </c>
      <c r="Q331" s="5">
        <v>0.1875</v>
      </c>
      <c r="R331" s="3">
        <v>25.75</v>
      </c>
      <c r="S331" s="16">
        <v>2.9588999999999999</v>
      </c>
      <c r="T331" s="16">
        <v>2.9672000000000001</v>
      </c>
      <c r="U331" s="16">
        <v>2.9681999999999999</v>
      </c>
      <c r="V331" s="16">
        <v>2.9666000000000001</v>
      </c>
      <c r="W331" s="6">
        <v>3.5000000000000003E-2</v>
      </c>
      <c r="X331" s="7">
        <v>0</v>
      </c>
      <c r="Y331" s="7">
        <v>6.6765999999999996</v>
      </c>
      <c r="Z331" s="7">
        <v>1.6588000000000001</v>
      </c>
      <c r="AA331" s="7">
        <v>0.67689999999999995</v>
      </c>
      <c r="AB331" s="7">
        <v>0.25969999999999999</v>
      </c>
      <c r="AC331" s="7">
        <v>6.9599999999999995E-2</v>
      </c>
      <c r="AD331" s="8">
        <f t="shared" si="1"/>
        <v>2.333333333333333</v>
      </c>
      <c r="AE331" s="9">
        <v>57.987692307692306</v>
      </c>
      <c r="AF331" s="19">
        <v>0.4284</v>
      </c>
      <c r="AG331" s="19">
        <v>0.47589999999999999</v>
      </c>
      <c r="AH331" s="19">
        <v>0.28560000000000002</v>
      </c>
      <c r="AI331" s="19">
        <v>1.38E-2</v>
      </c>
      <c r="AJ331" s="19">
        <v>9.1999999999999998E-3</v>
      </c>
      <c r="AK331" s="8">
        <v>8.84</v>
      </c>
      <c r="AL331" s="31">
        <v>0</v>
      </c>
      <c r="AM331" s="34">
        <v>0.47589999999999999</v>
      </c>
      <c r="AN331" s="34">
        <v>0.71399999999999997</v>
      </c>
      <c r="AO331" s="35">
        <v>2.3E-2</v>
      </c>
      <c r="AP331" s="6">
        <v>0</v>
      </c>
      <c r="AQ331" s="26">
        <v>0.5</v>
      </c>
      <c r="AR331" s="26">
        <v>0.77462375164032005</v>
      </c>
      <c r="AS331" s="19">
        <v>3.7389215081930202E-2</v>
      </c>
      <c r="AT331" s="26">
        <v>8.2551946640014595</v>
      </c>
      <c r="AU331" s="2">
        <v>2.5999999999999995E-2</v>
      </c>
      <c r="AV331" s="2">
        <v>0.17899999999999999</v>
      </c>
      <c r="AW331" s="2">
        <v>2.5999999999999999E-2</v>
      </c>
      <c r="AX331" s="2">
        <v>7.68</v>
      </c>
      <c r="AY331" s="2">
        <v>-3.15</v>
      </c>
      <c r="AZ331" s="2">
        <v>1E-3</v>
      </c>
      <c r="BA331" s="2">
        <v>5.0999999999999996</v>
      </c>
    </row>
    <row r="332" spans="1:53" x14ac:dyDescent="0.3">
      <c r="A332" s="1">
        <v>329</v>
      </c>
      <c r="B332" s="17">
        <v>86.291999816894503</v>
      </c>
      <c r="C332" s="17">
        <v>21.8288383483887</v>
      </c>
      <c r="D332" s="17">
        <v>1.0528718233108501</v>
      </c>
      <c r="E332" s="17">
        <v>1.0676063299179099</v>
      </c>
      <c r="F332" s="17">
        <v>0.488016366958618</v>
      </c>
      <c r="G332" s="30">
        <v>4.10486618056893E-3</v>
      </c>
      <c r="H332" s="30">
        <v>7.3225707747042196E-3</v>
      </c>
      <c r="I332" s="30">
        <v>7.6288766860961896</v>
      </c>
      <c r="J332" s="3">
        <v>22.8</v>
      </c>
      <c r="K332" s="23">
        <v>1013.3</v>
      </c>
      <c r="L332" s="3">
        <v>0</v>
      </c>
      <c r="M332" s="3">
        <v>4.0999999999999996</v>
      </c>
      <c r="N332" s="3">
        <v>0.7</v>
      </c>
      <c r="O332" s="3">
        <v>161.31</v>
      </c>
      <c r="P332" s="3">
        <v>2.1</v>
      </c>
      <c r="Q332" s="5">
        <v>0</v>
      </c>
      <c r="R332" s="3">
        <v>25.559090909999998</v>
      </c>
      <c r="S332" s="16">
        <v>2.9597000000000002</v>
      </c>
      <c r="T332" s="16">
        <v>2.968</v>
      </c>
      <c r="U332" s="16">
        <v>2.9683999999999999</v>
      </c>
      <c r="V332" s="16">
        <v>2.9664000000000001</v>
      </c>
      <c r="W332" s="6">
        <v>3.5000000000000003E-2</v>
      </c>
      <c r="X332" s="7">
        <v>0</v>
      </c>
      <c r="Y332" s="7">
        <v>2.645</v>
      </c>
      <c r="Z332" s="7">
        <v>0.63529999999999998</v>
      </c>
      <c r="AA332" s="7">
        <v>0.26090000000000002</v>
      </c>
      <c r="AB332" s="7">
        <v>0.1031</v>
      </c>
      <c r="AC332" s="7">
        <v>2.8000000000000001E-2</v>
      </c>
      <c r="AD332" s="8">
        <f t="shared" si="1"/>
        <v>2.5</v>
      </c>
      <c r="AE332" s="9">
        <v>57.155314685314679</v>
      </c>
      <c r="AF332" s="19">
        <v>0.41983636363636362</v>
      </c>
      <c r="AG332" s="19">
        <v>0.46639090909090908</v>
      </c>
      <c r="AH332" s="19">
        <v>0.27989090909090913</v>
      </c>
      <c r="AI332" s="19">
        <v>1.3309090909090909E-2</v>
      </c>
      <c r="AJ332" s="19">
        <v>8.8727272727272717E-3</v>
      </c>
      <c r="AK332" s="8">
        <v>8.7536363636363639</v>
      </c>
      <c r="AL332" s="31">
        <v>0</v>
      </c>
      <c r="AM332" s="34">
        <v>0.46639090909090908</v>
      </c>
      <c r="AN332" s="34">
        <v>0.69972727272727275</v>
      </c>
      <c r="AO332" s="35">
        <v>2.2181818181818181E-2</v>
      </c>
      <c r="AP332" s="6">
        <v>0</v>
      </c>
      <c r="AQ332" s="26">
        <v>0.5</v>
      </c>
      <c r="AR332" s="26">
        <v>0.84669482707977006</v>
      </c>
      <c r="AS332" s="19">
        <v>3.4989804029464701E-2</v>
      </c>
      <c r="AT332" s="26">
        <v>8.3923616409301793</v>
      </c>
      <c r="AU332" s="2">
        <v>2.5999999999999995E-2</v>
      </c>
      <c r="AV332" s="2">
        <v>0.17899999999999999</v>
      </c>
      <c r="AW332" s="2">
        <v>2.5999999999999999E-2</v>
      </c>
      <c r="AX332" s="2">
        <v>7.68</v>
      </c>
      <c r="AY332" s="2">
        <v>-3.15</v>
      </c>
      <c r="AZ332" s="2">
        <v>1E-3</v>
      </c>
      <c r="BA332" s="2">
        <v>5.0999999999999996</v>
      </c>
    </row>
    <row r="333" spans="1:53" x14ac:dyDescent="0.3">
      <c r="A333" s="1">
        <v>330</v>
      </c>
      <c r="B333" s="17">
        <v>83.971122741699205</v>
      </c>
      <c r="C333" s="17">
        <v>21.587944030761701</v>
      </c>
      <c r="D333" s="17">
        <v>0.93137830495834395</v>
      </c>
      <c r="E333" s="17">
        <v>0.95271068811416604</v>
      </c>
      <c r="F333" s="17">
        <v>0.42339226603508001</v>
      </c>
      <c r="G333" s="30">
        <v>4.1706110350787596E-3</v>
      </c>
      <c r="H333" s="30">
        <v>7.3779933154583003E-3</v>
      </c>
      <c r="I333" s="30">
        <v>7.7247118949890101</v>
      </c>
      <c r="J333" s="3">
        <v>22.6</v>
      </c>
      <c r="K333" s="23">
        <v>1010.7</v>
      </c>
      <c r="L333" s="3">
        <v>0</v>
      </c>
      <c r="M333" s="3">
        <v>4.5</v>
      </c>
      <c r="N333" s="3">
        <v>0.72</v>
      </c>
      <c r="O333" s="3">
        <v>153.56</v>
      </c>
      <c r="P333" s="3">
        <v>2.9</v>
      </c>
      <c r="Q333" s="5">
        <v>0</v>
      </c>
      <c r="R333" s="3">
        <v>25.36818182</v>
      </c>
      <c r="S333" s="16">
        <v>2.9845999999999999</v>
      </c>
      <c r="T333" s="16">
        <v>2.9943</v>
      </c>
      <c r="U333" s="16">
        <v>2.9946000000000002</v>
      </c>
      <c r="V333" s="16">
        <v>2.9923999999999999</v>
      </c>
      <c r="W333" s="6">
        <v>3.5000000000000003E-2</v>
      </c>
      <c r="X333" s="7">
        <v>0</v>
      </c>
      <c r="Y333" s="7">
        <v>7.2789999999999999</v>
      </c>
      <c r="Z333" s="7">
        <v>1.8071999999999999</v>
      </c>
      <c r="AA333" s="7">
        <v>0.73719999999999997</v>
      </c>
      <c r="AB333" s="7">
        <v>0.28310000000000002</v>
      </c>
      <c r="AC333" s="7">
        <v>7.5899999999999995E-2</v>
      </c>
      <c r="AD333" s="8">
        <f t="shared" si="1"/>
        <v>2.6666666666666665</v>
      </c>
      <c r="AE333" s="9">
        <v>56.322937062937065</v>
      </c>
      <c r="AF333" s="19">
        <v>0.41127272727272729</v>
      </c>
      <c r="AG333" s="19">
        <v>0.45688181818181817</v>
      </c>
      <c r="AH333" s="19">
        <v>0.27418181818181819</v>
      </c>
      <c r="AI333" s="19">
        <v>1.2818181818181817E-2</v>
      </c>
      <c r="AJ333" s="19">
        <v>8.5454545454545453E-3</v>
      </c>
      <c r="AK333" s="8">
        <v>8.6672727272727279</v>
      </c>
      <c r="AL333" s="31">
        <v>0</v>
      </c>
      <c r="AM333" s="34">
        <v>0.45688181818181817</v>
      </c>
      <c r="AN333" s="34">
        <v>0.68545454545454554</v>
      </c>
      <c r="AO333" s="35">
        <v>2.1363636363636362E-2</v>
      </c>
      <c r="AP333" s="6">
        <v>0</v>
      </c>
      <c r="AQ333" s="26">
        <v>0.5</v>
      </c>
      <c r="AR333" s="26">
        <v>0.94009506702423007</v>
      </c>
      <c r="AS333" s="19">
        <v>3.43892276287079E-2</v>
      </c>
      <c r="AT333" s="26">
        <v>8.5078525543212908</v>
      </c>
      <c r="AU333" s="2">
        <v>2.5999999999999995E-2</v>
      </c>
      <c r="AV333" s="2">
        <v>0.17899999999999999</v>
      </c>
      <c r="AW333" s="2">
        <v>2.5999999999999999E-2</v>
      </c>
      <c r="AX333" s="2">
        <v>7.68</v>
      </c>
      <c r="AY333" s="2">
        <v>-3.15</v>
      </c>
      <c r="AZ333" s="2">
        <v>1E-3</v>
      </c>
      <c r="BA333" s="2">
        <v>5.0999999999999996</v>
      </c>
    </row>
    <row r="334" spans="1:53" x14ac:dyDescent="0.3">
      <c r="A334" s="1">
        <v>331</v>
      </c>
      <c r="B334" s="17">
        <v>82.030189514160199</v>
      </c>
      <c r="C334" s="17">
        <v>21.049829483032202</v>
      </c>
      <c r="D334" s="17">
        <v>0.82476007938384999</v>
      </c>
      <c r="E334" s="17">
        <v>0.84006917476654097</v>
      </c>
      <c r="F334" s="17">
        <v>0.35782459378242498</v>
      </c>
      <c r="G334" s="30">
        <v>4.3137120082974399E-3</v>
      </c>
      <c r="H334" s="30">
        <v>7.5812065042555297E-3</v>
      </c>
      <c r="I334" s="30">
        <v>7.8803467750549299</v>
      </c>
      <c r="J334" s="3">
        <v>23.7</v>
      </c>
      <c r="K334" s="23">
        <v>1010.1</v>
      </c>
      <c r="L334" s="3">
        <v>0</v>
      </c>
      <c r="M334" s="3">
        <v>5.3</v>
      </c>
      <c r="N334" s="3">
        <v>0.6</v>
      </c>
      <c r="O334" s="3">
        <v>194.77</v>
      </c>
      <c r="P334" s="3">
        <v>4</v>
      </c>
      <c r="Q334" s="5">
        <v>0</v>
      </c>
      <c r="R334" s="3">
        <v>25.177272729999999</v>
      </c>
      <c r="S334" s="16">
        <v>2.9762</v>
      </c>
      <c r="T334" s="16">
        <v>2.9857999999999998</v>
      </c>
      <c r="U334" s="16">
        <v>2.9866999999999999</v>
      </c>
      <c r="V334" s="16">
        <v>2.9841000000000002</v>
      </c>
      <c r="W334" s="6">
        <v>3.5000000000000003E-2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8">
        <f t="shared" si="1"/>
        <v>2.833333333333333</v>
      </c>
      <c r="AE334" s="9">
        <v>55.490559440559444</v>
      </c>
      <c r="AF334" s="19">
        <v>0.40270909090909091</v>
      </c>
      <c r="AG334" s="19">
        <v>0.44737272727272726</v>
      </c>
      <c r="AH334" s="19">
        <v>0.26847272727272731</v>
      </c>
      <c r="AI334" s="19">
        <v>1.2327272727272725E-2</v>
      </c>
      <c r="AJ334" s="19">
        <v>8.2181818181818189E-3</v>
      </c>
      <c r="AK334" s="8">
        <v>8.5809090909090902</v>
      </c>
      <c r="AL334" s="31">
        <v>0</v>
      </c>
      <c r="AM334" s="34">
        <v>0.44737272727272726</v>
      </c>
      <c r="AN334" s="34">
        <v>0.67118181818181821</v>
      </c>
      <c r="AO334" s="35">
        <v>2.0545454545454544E-2</v>
      </c>
      <c r="AP334" s="6">
        <v>0</v>
      </c>
      <c r="AQ334" s="26">
        <v>0.5</v>
      </c>
      <c r="AR334" s="26">
        <v>1</v>
      </c>
      <c r="AS334" s="19">
        <v>3.4789852797985098E-2</v>
      </c>
      <c r="AT334" s="26">
        <v>8.6296939849853498</v>
      </c>
      <c r="AU334" s="2">
        <v>2.5999999999999995E-2</v>
      </c>
      <c r="AV334" s="2">
        <v>0.17899999999999999</v>
      </c>
      <c r="AW334" s="2">
        <v>2.5999999999999999E-2</v>
      </c>
      <c r="AX334" s="2">
        <v>7.68</v>
      </c>
      <c r="AY334" s="2">
        <v>-3.15</v>
      </c>
      <c r="AZ334" s="2">
        <v>1E-3</v>
      </c>
      <c r="BA334" s="2">
        <v>5.0999999999999996</v>
      </c>
    </row>
    <row r="335" spans="1:53" x14ac:dyDescent="0.3">
      <c r="A335" s="1">
        <v>332</v>
      </c>
      <c r="B335" s="17">
        <v>79.527702331542997</v>
      </c>
      <c r="C335" s="17">
        <v>20.8394966125488</v>
      </c>
      <c r="D335" s="17">
        <v>0.70293289422988903</v>
      </c>
      <c r="E335" s="17">
        <v>0.71162688732147195</v>
      </c>
      <c r="F335" s="17">
        <v>0.28553041815757801</v>
      </c>
      <c r="G335" s="30">
        <v>4.40080650150776E-3</v>
      </c>
      <c r="H335" s="30">
        <v>7.7361934818327401E-3</v>
      </c>
      <c r="I335" s="30">
        <v>7.9879803657531703</v>
      </c>
      <c r="J335" s="3">
        <v>21.8</v>
      </c>
      <c r="K335" s="23">
        <v>1015.6</v>
      </c>
      <c r="L335" s="3">
        <v>0</v>
      </c>
      <c r="M335" s="3">
        <v>1</v>
      </c>
      <c r="N335" s="3">
        <v>0.47</v>
      </c>
      <c r="O335" s="3">
        <v>232.71</v>
      </c>
      <c r="P335" s="3">
        <v>3.5</v>
      </c>
      <c r="Q335" s="5">
        <v>0.9375</v>
      </c>
      <c r="R335" s="3">
        <v>24.98636364</v>
      </c>
      <c r="S335" s="16">
        <v>3.0034000000000001</v>
      </c>
      <c r="T335" s="16">
        <v>3.0148000000000001</v>
      </c>
      <c r="U335" s="16">
        <v>3.0145</v>
      </c>
      <c r="V335" s="16">
        <v>3.0118999999999998</v>
      </c>
      <c r="W335" s="6">
        <v>3.5000000000000003E-2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8">
        <v>3</v>
      </c>
      <c r="AE335" s="9">
        <v>54.658181818181816</v>
      </c>
      <c r="AF335" s="19">
        <v>0.39414545454545458</v>
      </c>
      <c r="AG335" s="19">
        <v>0.43786363636363634</v>
      </c>
      <c r="AH335" s="19">
        <v>0.26276363636363637</v>
      </c>
      <c r="AI335" s="19">
        <v>1.1836363636363634E-2</v>
      </c>
      <c r="AJ335" s="19">
        <v>7.8909090909090908E-3</v>
      </c>
      <c r="AK335" s="8">
        <v>8.4945454545454542</v>
      </c>
      <c r="AL335" s="31">
        <v>0</v>
      </c>
      <c r="AM335" s="34">
        <v>0.43786363636363634</v>
      </c>
      <c r="AN335" s="34">
        <v>0.65690909090909089</v>
      </c>
      <c r="AO335" s="35">
        <v>1.9727272727272725E-2</v>
      </c>
      <c r="AP335" s="6">
        <v>0</v>
      </c>
      <c r="AQ335" s="26">
        <v>0.5</v>
      </c>
      <c r="AR335" s="26">
        <v>1</v>
      </c>
      <c r="AS335" s="19">
        <v>3.5909280180931098E-2</v>
      </c>
      <c r="AT335" s="26">
        <v>8.7163152694702095</v>
      </c>
      <c r="AU335" s="2">
        <v>2.5999999999999995E-2</v>
      </c>
      <c r="AV335" s="2">
        <v>0.17899999999999999</v>
      </c>
      <c r="AW335" s="2">
        <v>2.5999999999999999E-2</v>
      </c>
      <c r="AX335" s="2">
        <v>7.68</v>
      </c>
      <c r="AY335" s="2">
        <v>-3.15</v>
      </c>
      <c r="AZ335" s="2">
        <v>1E-3</v>
      </c>
      <c r="BA335" s="2">
        <v>5.0999999999999996</v>
      </c>
    </row>
    <row r="336" spans="1:53" x14ac:dyDescent="0.3">
      <c r="A336" s="1">
        <v>333</v>
      </c>
      <c r="B336" s="17">
        <v>76.8309326171875</v>
      </c>
      <c r="C336" s="17">
        <v>21.137622833251999</v>
      </c>
      <c r="D336" s="17">
        <v>0.60860216617584195</v>
      </c>
      <c r="E336" s="17">
        <v>0.60529726743698098</v>
      </c>
      <c r="F336" s="17">
        <v>0.22732354700565299</v>
      </c>
      <c r="G336" s="30">
        <v>4.4306744821369596E-3</v>
      </c>
      <c r="H336" s="30">
        <v>7.7310041524469896E-3</v>
      </c>
      <c r="I336" s="30">
        <v>7.9872770309448198</v>
      </c>
      <c r="J336" s="3">
        <v>20.8</v>
      </c>
      <c r="K336" s="23">
        <v>1017.7</v>
      </c>
      <c r="L336" s="3">
        <v>0</v>
      </c>
      <c r="M336" s="3">
        <v>3.9</v>
      </c>
      <c r="N336" s="3">
        <v>0.53</v>
      </c>
      <c r="O336" s="3">
        <v>210.41</v>
      </c>
      <c r="P336" s="3">
        <v>1.3</v>
      </c>
      <c r="Q336" s="5">
        <v>0</v>
      </c>
      <c r="R336" s="3">
        <v>24.795454549999999</v>
      </c>
      <c r="S336" s="16">
        <v>2.9733000000000001</v>
      </c>
      <c r="T336" s="16">
        <v>2.9815999999999998</v>
      </c>
      <c r="U336" s="16">
        <v>2.9824999999999999</v>
      </c>
      <c r="V336" s="16">
        <v>2.9805000000000001</v>
      </c>
      <c r="W336" s="6">
        <v>3.5000000000000003E-2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8">
        <v>3</v>
      </c>
      <c r="AE336" s="9">
        <v>53.825804195804189</v>
      </c>
      <c r="AF336" s="19">
        <v>0.38558181818181819</v>
      </c>
      <c r="AG336" s="19">
        <v>0.42835454545454543</v>
      </c>
      <c r="AH336" s="19">
        <v>0.25705454545454548</v>
      </c>
      <c r="AI336" s="19">
        <v>1.1345454545454547E-2</v>
      </c>
      <c r="AJ336" s="19">
        <v>7.5636363636363635E-3</v>
      </c>
      <c r="AK336" s="8">
        <v>8.4081818181818182</v>
      </c>
      <c r="AL336" s="31">
        <v>0</v>
      </c>
      <c r="AM336" s="34">
        <v>0.42835454545454543</v>
      </c>
      <c r="AN336" s="34">
        <v>0.64263636363636367</v>
      </c>
      <c r="AO336" s="35">
        <v>1.890909090909091E-2</v>
      </c>
      <c r="AP336" s="6">
        <v>0</v>
      </c>
      <c r="AQ336" s="26">
        <v>0.5</v>
      </c>
      <c r="AR336" s="26">
        <v>1</v>
      </c>
      <c r="AS336" s="19">
        <v>3.7602182477712603E-2</v>
      </c>
      <c r="AT336" s="26">
        <v>8.7222051620483398</v>
      </c>
      <c r="AU336" s="2">
        <v>2.5999999999999995E-2</v>
      </c>
      <c r="AV336" s="2">
        <v>0.17899999999999999</v>
      </c>
      <c r="AW336" s="2">
        <v>2.5999999999999999E-2</v>
      </c>
      <c r="AX336" s="2">
        <v>7.68</v>
      </c>
      <c r="AY336" s="2">
        <v>-3.15</v>
      </c>
      <c r="AZ336" s="2">
        <v>1E-3</v>
      </c>
      <c r="BA336" s="2">
        <v>5.0999999999999996</v>
      </c>
    </row>
    <row r="337" spans="1:53" x14ac:dyDescent="0.3">
      <c r="A337" s="1">
        <v>334</v>
      </c>
      <c r="B337" s="17">
        <v>75.519790649414105</v>
      </c>
      <c r="C337" s="17">
        <v>21.533838272094702</v>
      </c>
      <c r="D337" s="17">
        <v>0.57789415121078502</v>
      </c>
      <c r="E337" s="17">
        <v>0.56385993957519498</v>
      </c>
      <c r="F337" s="17">
        <v>0.202939912676811</v>
      </c>
      <c r="G337" s="30">
        <v>4.3791714124381499E-3</v>
      </c>
      <c r="H337" s="30">
        <v>7.6057557016611099E-3</v>
      </c>
      <c r="I337" s="30">
        <v>7.9163274765014604</v>
      </c>
      <c r="J337" s="3">
        <v>21.6</v>
      </c>
      <c r="K337" s="23">
        <v>1019</v>
      </c>
      <c r="L337" s="3">
        <v>0</v>
      </c>
      <c r="M337" s="3">
        <v>3.8</v>
      </c>
      <c r="N337" s="3">
        <v>0.6</v>
      </c>
      <c r="O337" s="3">
        <v>188.23</v>
      </c>
      <c r="P337" s="3">
        <v>1.4</v>
      </c>
      <c r="Q337" s="5">
        <v>0.25</v>
      </c>
      <c r="R337" s="3">
        <v>24.60454545</v>
      </c>
      <c r="S337" s="16">
        <v>2.9687000000000001</v>
      </c>
      <c r="T337" s="16">
        <v>2.9767000000000001</v>
      </c>
      <c r="U337" s="16">
        <v>2.9780000000000002</v>
      </c>
      <c r="V337" s="16">
        <v>2.9762</v>
      </c>
      <c r="W337" s="6">
        <v>3.5000000000000003E-2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8">
        <v>3</v>
      </c>
      <c r="AE337" s="9">
        <v>52.993426573426575</v>
      </c>
      <c r="AF337" s="19">
        <v>0.37701818181818181</v>
      </c>
      <c r="AG337" s="19">
        <v>0.41884545454545452</v>
      </c>
      <c r="AH337" s="19">
        <v>0.25134545454545454</v>
      </c>
      <c r="AI337" s="19">
        <v>1.0854545454545455E-2</v>
      </c>
      <c r="AJ337" s="19">
        <v>7.2363636363636363E-3</v>
      </c>
      <c r="AK337" s="8">
        <v>8.3218181818181822</v>
      </c>
      <c r="AL337" s="31">
        <v>0</v>
      </c>
      <c r="AM337" s="34">
        <v>0.41884545454545452</v>
      </c>
      <c r="AN337" s="34">
        <v>0.62836363636363635</v>
      </c>
      <c r="AO337" s="35">
        <v>1.8090909090909092E-2</v>
      </c>
      <c r="AP337" s="6">
        <v>0</v>
      </c>
      <c r="AQ337" s="26">
        <v>0.5</v>
      </c>
      <c r="AR337" s="26">
        <v>1</v>
      </c>
      <c r="AS337" s="19">
        <v>3.9069902151823002E-2</v>
      </c>
      <c r="AT337" s="26">
        <v>8.6751337051391602</v>
      </c>
      <c r="AU337" s="2">
        <v>2.5999999999999995E-2</v>
      </c>
      <c r="AV337" s="2">
        <v>0.17899999999999999</v>
      </c>
      <c r="AW337" s="2">
        <v>2.5999999999999999E-2</v>
      </c>
      <c r="AX337" s="2">
        <v>7.68</v>
      </c>
      <c r="AY337" s="2">
        <v>-3.15</v>
      </c>
      <c r="AZ337" s="2">
        <v>1E-3</v>
      </c>
      <c r="BA337" s="2">
        <v>5.0999999999999996</v>
      </c>
    </row>
    <row r="338" spans="1:53" x14ac:dyDescent="0.3">
      <c r="A338" s="1">
        <v>335</v>
      </c>
      <c r="B338" s="17">
        <v>74.809707641601605</v>
      </c>
      <c r="C338" s="17">
        <v>21.639635086059599</v>
      </c>
      <c r="D338" s="17">
        <v>0.55520892143249501</v>
      </c>
      <c r="E338" s="17">
        <v>0.53716611862182595</v>
      </c>
      <c r="F338" s="17">
        <v>0.18714863061904899</v>
      </c>
      <c r="G338" s="30">
        <v>4.2706360109150401E-3</v>
      </c>
      <c r="H338" s="30">
        <v>7.5076613575220099E-3</v>
      </c>
      <c r="I338" s="30">
        <v>7.8476300239562997</v>
      </c>
      <c r="J338" s="3">
        <v>21.2</v>
      </c>
      <c r="K338" s="23">
        <v>1017.9</v>
      </c>
      <c r="L338" s="3">
        <v>0</v>
      </c>
      <c r="M338" s="3">
        <v>4.5</v>
      </c>
      <c r="N338" s="3">
        <v>0.63</v>
      </c>
      <c r="O338" s="3">
        <v>176.77</v>
      </c>
      <c r="P338" s="3">
        <v>2.2999999999999998</v>
      </c>
      <c r="Q338" s="5">
        <v>0.1875</v>
      </c>
      <c r="R338" s="3">
        <v>24.413636360000002</v>
      </c>
      <c r="S338" s="16">
        <v>2.9695</v>
      </c>
      <c r="T338" s="16">
        <v>2.9790999999999999</v>
      </c>
      <c r="U338" s="16">
        <v>2.98</v>
      </c>
      <c r="V338" s="16">
        <v>2.9782000000000002</v>
      </c>
      <c r="W338" s="6">
        <v>3.5000000000000003E-2</v>
      </c>
      <c r="X338" s="7">
        <v>0</v>
      </c>
      <c r="Y338" s="7">
        <v>4.3150000000000004</v>
      </c>
      <c r="Z338" s="7">
        <v>1.0703</v>
      </c>
      <c r="AA338" s="7">
        <v>0.4365</v>
      </c>
      <c r="AB338" s="7">
        <v>0.1678</v>
      </c>
      <c r="AC338" s="7">
        <v>4.4999999999999998E-2</v>
      </c>
      <c r="AD338" s="8">
        <v>3</v>
      </c>
      <c r="AE338" s="9">
        <v>52.161048951048954</v>
      </c>
      <c r="AF338" s="19">
        <v>0.36845454545454548</v>
      </c>
      <c r="AG338" s="19">
        <v>0.40933636363636361</v>
      </c>
      <c r="AH338" s="19">
        <v>0.24563636363636365</v>
      </c>
      <c r="AI338" s="19">
        <v>1.0363636363636363E-2</v>
      </c>
      <c r="AJ338" s="19">
        <v>6.909090909090909E-3</v>
      </c>
      <c r="AK338" s="8">
        <v>8.2354545454545462</v>
      </c>
      <c r="AL338" s="31">
        <v>0</v>
      </c>
      <c r="AM338" s="34">
        <v>0.40933636363636361</v>
      </c>
      <c r="AN338" s="34">
        <v>0.61409090909090913</v>
      </c>
      <c r="AO338" s="35">
        <v>1.7272727272727273E-2</v>
      </c>
      <c r="AP338" s="6">
        <v>0</v>
      </c>
      <c r="AQ338" s="26">
        <v>0.5</v>
      </c>
      <c r="AR338" s="26">
        <v>1</v>
      </c>
      <c r="AS338" s="19">
        <v>3.98841202259064E-2</v>
      </c>
      <c r="AT338" s="26">
        <v>8.6402854919433594</v>
      </c>
      <c r="AU338" s="2">
        <v>2.5999999999999995E-2</v>
      </c>
      <c r="AV338" s="2">
        <v>0.17899999999999999</v>
      </c>
      <c r="AW338" s="2">
        <v>2.5999999999999999E-2</v>
      </c>
      <c r="AX338" s="2">
        <v>7.68</v>
      </c>
      <c r="AY338" s="2">
        <v>-3.15</v>
      </c>
      <c r="AZ338" s="2">
        <v>1E-3</v>
      </c>
      <c r="BA338" s="2">
        <v>5.0999999999999996</v>
      </c>
    </row>
    <row r="339" spans="1:53" x14ac:dyDescent="0.3">
      <c r="A339" s="1">
        <v>336</v>
      </c>
      <c r="B339" s="17">
        <v>73.764663696289105</v>
      </c>
      <c r="C339" s="17">
        <v>20.5326633453369</v>
      </c>
      <c r="D339" s="17">
        <v>0.52819985151290905</v>
      </c>
      <c r="E339" s="17">
        <v>0.513019859790802</v>
      </c>
      <c r="F339" s="17">
        <v>0.17540936172008501</v>
      </c>
      <c r="G339" s="30">
        <v>4.2864549905061696E-3</v>
      </c>
      <c r="H339" s="30">
        <v>7.6654222793877099E-3</v>
      </c>
      <c r="I339" s="30">
        <v>7.89815330505371</v>
      </c>
      <c r="J339" s="3">
        <v>20.9</v>
      </c>
      <c r="K339" s="23">
        <v>1011.6</v>
      </c>
      <c r="L339" s="3">
        <v>0</v>
      </c>
      <c r="M339" s="3">
        <v>5.0999999999999996</v>
      </c>
      <c r="N339" s="3">
        <v>0.68</v>
      </c>
      <c r="O339" s="3">
        <v>158.91</v>
      </c>
      <c r="P339" s="3">
        <v>5.2</v>
      </c>
      <c r="Q339" s="5">
        <v>6.25E-2</v>
      </c>
      <c r="R339" s="3">
        <v>24.22272727</v>
      </c>
      <c r="S339" s="16">
        <v>2.9714</v>
      </c>
      <c r="T339" s="16">
        <v>2.9878</v>
      </c>
      <c r="U339" s="16">
        <v>2.9864000000000002</v>
      </c>
      <c r="V339" s="16">
        <v>2.9834000000000001</v>
      </c>
      <c r="W339" s="6">
        <v>3.5000000000000003E-2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8">
        <v>3</v>
      </c>
      <c r="AE339" s="9">
        <v>51.328671328671327</v>
      </c>
      <c r="AF339" s="19">
        <v>0.35989090909090909</v>
      </c>
      <c r="AG339" s="19">
        <v>0.3998272727272727</v>
      </c>
      <c r="AH339" s="19">
        <v>0.23992727272727274</v>
      </c>
      <c r="AI339" s="19">
        <v>9.8727272727272726E-3</v>
      </c>
      <c r="AJ339" s="19">
        <v>6.5818181818181817E-3</v>
      </c>
      <c r="AK339" s="8">
        <v>8.1490909090909085</v>
      </c>
      <c r="AL339" s="31">
        <v>0</v>
      </c>
      <c r="AM339" s="34">
        <v>0.3998272727272727</v>
      </c>
      <c r="AN339" s="34">
        <v>0.59981818181818181</v>
      </c>
      <c r="AO339" s="35">
        <v>1.6454545454545454E-2</v>
      </c>
      <c r="AP339" s="6">
        <v>0</v>
      </c>
      <c r="AQ339" s="26">
        <v>0.5</v>
      </c>
      <c r="AR339" s="26">
        <v>1</v>
      </c>
      <c r="AS339" s="19">
        <v>4.0099836885929101E-2</v>
      </c>
      <c r="AT339" s="26">
        <v>8.7103614807128906</v>
      </c>
      <c r="AU339" s="2">
        <v>2.5999999999999995E-2</v>
      </c>
      <c r="AV339" s="2">
        <v>0.17899999999999999</v>
      </c>
      <c r="AW339" s="2">
        <v>2.5999999999999999E-2</v>
      </c>
      <c r="AX339" s="2">
        <v>7.68</v>
      </c>
      <c r="AY339" s="2">
        <v>-3.15</v>
      </c>
      <c r="AZ339" s="2">
        <v>1E-3</v>
      </c>
      <c r="BA339" s="2">
        <v>5.0999999999999996</v>
      </c>
    </row>
    <row r="340" spans="1:53" x14ac:dyDescent="0.3">
      <c r="A340" s="1">
        <v>337</v>
      </c>
      <c r="B340" s="17">
        <v>71.366386413574205</v>
      </c>
      <c r="C340" s="17">
        <v>19.0316371917725</v>
      </c>
      <c r="D340" s="17">
        <v>0.49746885895729098</v>
      </c>
      <c r="E340" s="17">
        <v>0.49529406428337103</v>
      </c>
      <c r="F340" s="17">
        <v>0.17074902355670901</v>
      </c>
      <c r="G340" s="30">
        <v>4.6778917312622096E-3</v>
      </c>
      <c r="H340" s="30">
        <v>8.4902970120310801E-3</v>
      </c>
      <c r="I340" s="30">
        <v>8.1103725433349592</v>
      </c>
      <c r="J340" s="3">
        <v>21.5</v>
      </c>
      <c r="K340" s="23">
        <v>1013.9</v>
      </c>
      <c r="L340" s="3">
        <v>0</v>
      </c>
      <c r="M340" s="3">
        <v>5</v>
      </c>
      <c r="N340" s="3">
        <v>0.56999999999999995</v>
      </c>
      <c r="O340" s="3">
        <v>195.8</v>
      </c>
      <c r="P340" s="3">
        <v>4.3</v>
      </c>
      <c r="Q340" s="5">
        <v>0.9375</v>
      </c>
      <c r="R340" s="3">
        <v>24.031818179999998</v>
      </c>
      <c r="S340" s="16">
        <v>2.9603000000000002</v>
      </c>
      <c r="T340" s="16">
        <v>2.9731999999999998</v>
      </c>
      <c r="U340" s="16">
        <v>2.9723999999999999</v>
      </c>
      <c r="V340" s="16">
        <v>2.9693999999999998</v>
      </c>
      <c r="W340" s="6">
        <v>3.5000000000000003E-2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8">
        <v>3</v>
      </c>
      <c r="AE340" s="9">
        <v>50.496293706293699</v>
      </c>
      <c r="AF340" s="19">
        <v>0.35132727272727271</v>
      </c>
      <c r="AG340" s="19">
        <v>0.39031818181818179</v>
      </c>
      <c r="AH340" s="19">
        <v>0.23421818181818183</v>
      </c>
      <c r="AI340" s="19">
        <v>9.3818181818181821E-3</v>
      </c>
      <c r="AJ340" s="19">
        <v>6.2545454545454545E-3</v>
      </c>
      <c r="AK340" s="8">
        <v>8.0627272727272725</v>
      </c>
      <c r="AL340" s="31">
        <v>0</v>
      </c>
      <c r="AM340" s="34">
        <v>0.39031818181818179</v>
      </c>
      <c r="AN340" s="34">
        <v>0.58554545454545459</v>
      </c>
      <c r="AO340" s="35">
        <v>1.5636363636363636E-2</v>
      </c>
      <c r="AP340" s="6">
        <v>0</v>
      </c>
      <c r="AQ340" s="26">
        <v>0.5</v>
      </c>
      <c r="AR340" s="26">
        <v>1</v>
      </c>
      <c r="AS340" s="19">
        <v>4.1343949735164601E-2</v>
      </c>
      <c r="AT340" s="26">
        <v>8.9092168807983398</v>
      </c>
      <c r="AU340" s="2">
        <v>2.5999999999999995E-2</v>
      </c>
      <c r="AV340" s="2">
        <v>0.17899999999999999</v>
      </c>
      <c r="AW340" s="2">
        <v>2.5999999999999999E-2</v>
      </c>
      <c r="AX340" s="2">
        <v>7.68</v>
      </c>
      <c r="AY340" s="2">
        <v>-3.15</v>
      </c>
      <c r="AZ340" s="2">
        <v>1E-3</v>
      </c>
      <c r="BA340" s="2">
        <v>5.0999999999999996</v>
      </c>
    </row>
    <row r="341" spans="1:53" x14ac:dyDescent="0.3">
      <c r="A341" s="1">
        <v>338</v>
      </c>
      <c r="B341" s="17">
        <v>68.400810241699205</v>
      </c>
      <c r="C341" s="17">
        <v>18.363134384155298</v>
      </c>
      <c r="D341" s="17">
        <v>0.47628811001777599</v>
      </c>
      <c r="E341" s="17">
        <v>0.48654919862747198</v>
      </c>
      <c r="F341" s="17">
        <v>0.17153203487396201</v>
      </c>
      <c r="G341" s="30">
        <v>5.2329385653138204E-3</v>
      </c>
      <c r="H341" s="30">
        <v>9.3245692551135999E-3</v>
      </c>
      <c r="I341" s="30">
        <v>8.3028974533081108</v>
      </c>
      <c r="J341" s="3">
        <v>21.1</v>
      </c>
      <c r="K341" s="23">
        <v>1014.0666666666666</v>
      </c>
      <c r="L341" s="3">
        <v>0.23</v>
      </c>
      <c r="M341" s="3">
        <v>4.03</v>
      </c>
      <c r="N341" s="3">
        <v>0.65333333333333332</v>
      </c>
      <c r="O341" s="3">
        <v>146.44999999999999</v>
      </c>
      <c r="P341" s="3">
        <v>4.0397693989999999</v>
      </c>
      <c r="Q341" s="5">
        <v>0.96171587599999997</v>
      </c>
      <c r="R341" s="3">
        <v>23.84090909</v>
      </c>
      <c r="S341" s="16">
        <v>2.9679000000000002</v>
      </c>
      <c r="T341" s="16">
        <v>2.9790000000000001</v>
      </c>
      <c r="U341" s="16">
        <v>2.9794999999999998</v>
      </c>
      <c r="V341" s="16">
        <v>2.9771000000000001</v>
      </c>
      <c r="W341" s="6">
        <v>3.5000000000000003E-2</v>
      </c>
      <c r="X341" s="7">
        <v>0</v>
      </c>
      <c r="Y341" s="7">
        <v>3.9586999999999999</v>
      </c>
      <c r="Z341" s="7">
        <v>0.98160000000000003</v>
      </c>
      <c r="AA341" s="7">
        <v>0.40029999999999999</v>
      </c>
      <c r="AB341" s="7">
        <v>0.15390000000000001</v>
      </c>
      <c r="AC341" s="7">
        <v>4.1300000000000003E-2</v>
      </c>
      <c r="AD341" s="8">
        <v>3</v>
      </c>
      <c r="AE341" s="9">
        <v>49.663916083916085</v>
      </c>
      <c r="AF341" s="19">
        <v>0.34276363636363638</v>
      </c>
      <c r="AG341" s="19">
        <v>0.38080909090909087</v>
      </c>
      <c r="AH341" s="19">
        <v>0.22850909090909091</v>
      </c>
      <c r="AI341" s="19">
        <v>8.8909090909090899E-3</v>
      </c>
      <c r="AJ341" s="19">
        <v>5.9272727272727272E-3</v>
      </c>
      <c r="AK341" s="8">
        <v>7.9763636363636365</v>
      </c>
      <c r="AL341" s="31">
        <v>0</v>
      </c>
      <c r="AM341" s="34">
        <v>0.38080909090909087</v>
      </c>
      <c r="AN341" s="34">
        <v>0.57127272727272727</v>
      </c>
      <c r="AO341" s="35">
        <v>1.4818181818181817E-2</v>
      </c>
      <c r="AP341" s="6">
        <v>0</v>
      </c>
      <c r="AQ341" s="26">
        <v>0.5</v>
      </c>
      <c r="AR341" s="26">
        <v>1</v>
      </c>
      <c r="AS341" s="19">
        <v>4.37216907739639E-2</v>
      </c>
      <c r="AT341" s="26">
        <v>8.9902305603027308</v>
      </c>
      <c r="AU341" s="2">
        <v>2.5999999999999995E-2</v>
      </c>
      <c r="AV341" s="2">
        <v>0.17899999999999999</v>
      </c>
      <c r="AW341" s="2">
        <v>2.5999999999999999E-2</v>
      </c>
      <c r="AX341" s="2">
        <v>7.68</v>
      </c>
      <c r="AY341" s="2">
        <v>-3.15</v>
      </c>
      <c r="AZ341" s="2">
        <v>1E-3</v>
      </c>
      <c r="BA341" s="2">
        <v>5.0999999999999996</v>
      </c>
    </row>
    <row r="342" spans="1:53" x14ac:dyDescent="0.3">
      <c r="A342" s="1">
        <v>339</v>
      </c>
      <c r="B342" s="17">
        <v>67.030838012695298</v>
      </c>
      <c r="C342" s="17">
        <v>17.843914031982401</v>
      </c>
      <c r="D342" s="17">
        <v>0.48768460750579801</v>
      </c>
      <c r="E342" s="17">
        <v>0.49646133184433</v>
      </c>
      <c r="F342" s="17">
        <v>0.17287622392177601</v>
      </c>
      <c r="G342" s="30">
        <v>5.7475334033370001E-3</v>
      </c>
      <c r="H342" s="30">
        <v>1.00205149501562E-2</v>
      </c>
      <c r="I342" s="30">
        <v>8.4135093688964808</v>
      </c>
      <c r="J342" s="3">
        <v>20.7</v>
      </c>
      <c r="K342" s="23">
        <v>1014.2333333333333</v>
      </c>
      <c r="L342" s="3">
        <v>0.47</v>
      </c>
      <c r="M342" s="3">
        <v>3.07</v>
      </c>
      <c r="N342" s="3">
        <v>0.73666666666666658</v>
      </c>
      <c r="O342" s="3">
        <v>97.11</v>
      </c>
      <c r="P342" s="3">
        <v>4.0397693989999999</v>
      </c>
      <c r="Q342" s="5">
        <v>0.96171587599999997</v>
      </c>
      <c r="R342" s="3">
        <v>23.65</v>
      </c>
      <c r="S342" s="16">
        <v>2.9016999999999999</v>
      </c>
      <c r="T342" s="16">
        <v>2.9005999999999998</v>
      </c>
      <c r="U342" s="16">
        <v>2.9018999999999999</v>
      </c>
      <c r="V342" s="16">
        <v>2.9009</v>
      </c>
      <c r="W342" s="6">
        <v>3.5000000000000003E-2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8">
        <v>3</v>
      </c>
      <c r="AE342" s="9">
        <v>48.831538461538464</v>
      </c>
      <c r="AF342" s="19">
        <v>0.3342</v>
      </c>
      <c r="AG342" s="19">
        <v>0.37129999999999996</v>
      </c>
      <c r="AH342" s="19">
        <v>0.2228</v>
      </c>
      <c r="AI342" s="19">
        <v>8.4000000000000012E-3</v>
      </c>
      <c r="AJ342" s="19">
        <v>5.5999999999999999E-3</v>
      </c>
      <c r="AK342" s="8">
        <v>7.8900000000000006</v>
      </c>
      <c r="AL342" s="31">
        <v>0</v>
      </c>
      <c r="AM342" s="34">
        <v>0.37129999999999996</v>
      </c>
      <c r="AN342" s="34">
        <v>0.55699999999999994</v>
      </c>
      <c r="AO342" s="35">
        <v>1.4000000000000002E-2</v>
      </c>
      <c r="AP342" s="6">
        <v>0</v>
      </c>
      <c r="AQ342" s="26">
        <v>0.5</v>
      </c>
      <c r="AR342" s="26">
        <v>1</v>
      </c>
      <c r="AS342" s="19">
        <v>4.61464188992977E-2</v>
      </c>
      <c r="AT342" s="26">
        <v>8.9923982620239293</v>
      </c>
      <c r="AU342" s="2">
        <v>2.5999999999999995E-2</v>
      </c>
      <c r="AV342" s="2">
        <v>0.17899999999999999</v>
      </c>
      <c r="AW342" s="2">
        <v>2.5999999999999999E-2</v>
      </c>
      <c r="AX342" s="2">
        <v>7.68</v>
      </c>
      <c r="AY342" s="2">
        <v>-3.15</v>
      </c>
      <c r="AZ342" s="2">
        <v>1E-3</v>
      </c>
      <c r="BA342" s="2">
        <v>5.0999999999999996</v>
      </c>
    </row>
    <row r="343" spans="1:53" x14ac:dyDescent="0.3">
      <c r="A343" s="1">
        <v>340</v>
      </c>
      <c r="B343" s="17">
        <v>65.903816223144503</v>
      </c>
      <c r="C343" s="17">
        <v>17.389839172363299</v>
      </c>
      <c r="D343" s="17">
        <v>0.49298775196075401</v>
      </c>
      <c r="E343" s="17">
        <v>0.50141793489456199</v>
      </c>
      <c r="F343" s="17">
        <v>0.172814905643463</v>
      </c>
      <c r="G343" s="30">
        <v>5.9216227382421502E-3</v>
      </c>
      <c r="H343" s="30">
        <v>1.04420194402337E-2</v>
      </c>
      <c r="I343" s="30">
        <v>8.3556785583496094</v>
      </c>
      <c r="J343" s="3">
        <v>20.3</v>
      </c>
      <c r="K343" s="23">
        <v>1014.4</v>
      </c>
      <c r="L343" s="3">
        <v>0.7</v>
      </c>
      <c r="M343" s="3">
        <v>2.1</v>
      </c>
      <c r="N343" s="3">
        <v>0.82</v>
      </c>
      <c r="O343" s="3">
        <v>47.76</v>
      </c>
      <c r="P343" s="3">
        <v>1.6</v>
      </c>
      <c r="Q343" s="5">
        <v>0.375</v>
      </c>
      <c r="R343" s="3">
        <v>23.45909091</v>
      </c>
      <c r="S343" s="16">
        <v>2.8748</v>
      </c>
      <c r="T343" s="16">
        <v>2.8683999999999998</v>
      </c>
      <c r="U343" s="16">
        <v>2.87</v>
      </c>
      <c r="V343" s="16">
        <v>2.8694999999999999</v>
      </c>
      <c r="W343" s="6">
        <v>3.5000000000000003E-2</v>
      </c>
      <c r="X343" s="7">
        <v>1.4200000000000001E-2</v>
      </c>
      <c r="Y343" s="7">
        <v>34.254800000000003</v>
      </c>
      <c r="Z343" s="7">
        <v>4.5315000000000003</v>
      </c>
      <c r="AA343" s="7">
        <v>1.3613</v>
      </c>
      <c r="AB343" s="7">
        <v>0.90280000000000005</v>
      </c>
      <c r="AC343" s="7">
        <v>0.1172</v>
      </c>
      <c r="AD343" s="8">
        <v>3</v>
      </c>
      <c r="AE343" s="9">
        <v>47.999160839160837</v>
      </c>
      <c r="AF343" s="19">
        <v>0.32563636363636361</v>
      </c>
      <c r="AG343" s="19">
        <v>0.36179090909090905</v>
      </c>
      <c r="AH343" s="19">
        <v>0.21709090909090911</v>
      </c>
      <c r="AI343" s="19">
        <v>7.909090909090909E-3</v>
      </c>
      <c r="AJ343" s="19">
        <v>5.2727272727272727E-3</v>
      </c>
      <c r="AK343" s="8">
        <v>7.8036363636363637</v>
      </c>
      <c r="AL343" s="31">
        <v>0</v>
      </c>
      <c r="AM343" s="34">
        <v>0.36179090909090905</v>
      </c>
      <c r="AN343" s="34">
        <v>0.54272727272727272</v>
      </c>
      <c r="AO343" s="35">
        <v>1.3181818181818182E-2</v>
      </c>
      <c r="AP343" s="6">
        <v>0</v>
      </c>
      <c r="AQ343" s="26">
        <v>0.5</v>
      </c>
      <c r="AR343" s="26">
        <v>1</v>
      </c>
      <c r="AS343" s="19">
        <v>4.9359817057847998E-2</v>
      </c>
      <c r="AT343" s="26">
        <v>8.9635276794433594</v>
      </c>
      <c r="AU343" s="2">
        <v>2.5999999999999995E-2</v>
      </c>
      <c r="AV343" s="2">
        <v>0.17899999999999999</v>
      </c>
      <c r="AW343" s="2">
        <v>2.5999999999999999E-2</v>
      </c>
      <c r="AX343" s="2">
        <v>7.68</v>
      </c>
      <c r="AY343" s="2">
        <v>-3.15</v>
      </c>
      <c r="AZ343" s="2">
        <v>1E-3</v>
      </c>
      <c r="BA343" s="2">
        <v>5.0999999999999996</v>
      </c>
    </row>
    <row r="344" spans="1:53" x14ac:dyDescent="0.3">
      <c r="A344" s="1">
        <v>341</v>
      </c>
      <c r="B344" s="17">
        <v>64.766593933105497</v>
      </c>
      <c r="C344" s="17">
        <v>16.798040390014599</v>
      </c>
      <c r="D344" s="17">
        <v>0.48905208706855802</v>
      </c>
      <c r="E344" s="17">
        <v>0.49908721446991</v>
      </c>
      <c r="F344" s="17">
        <v>0.17019620537757901</v>
      </c>
      <c r="G344" s="30">
        <v>6.3746129162609603E-3</v>
      </c>
      <c r="H344" s="30">
        <v>1.08205825090408E-2</v>
      </c>
      <c r="I344" s="30">
        <v>8.3185224533081108</v>
      </c>
      <c r="J344" s="3">
        <v>17.7</v>
      </c>
      <c r="K344" s="23">
        <v>1019.5</v>
      </c>
      <c r="L344" s="3">
        <v>0</v>
      </c>
      <c r="M344" s="3">
        <v>4.9000000000000004</v>
      </c>
      <c r="N344" s="3">
        <v>0.61</v>
      </c>
      <c r="O344" s="3">
        <v>117.8</v>
      </c>
      <c r="P344" s="3">
        <v>3.2</v>
      </c>
      <c r="Q344" s="5">
        <v>0</v>
      </c>
      <c r="R344" s="3">
        <v>23.268181819999999</v>
      </c>
      <c r="S344" s="16">
        <v>2.9184000000000001</v>
      </c>
      <c r="T344" s="16">
        <v>2.9161000000000001</v>
      </c>
      <c r="U344" s="16">
        <v>2.9163000000000001</v>
      </c>
      <c r="V344" s="16">
        <v>2.9152</v>
      </c>
      <c r="W344" s="6">
        <v>3.5000000000000003E-2</v>
      </c>
      <c r="X344" s="7">
        <v>0</v>
      </c>
      <c r="Y344" s="7">
        <v>9.8215000000000003</v>
      </c>
      <c r="Z344" s="7">
        <v>1.1732</v>
      </c>
      <c r="AA344" s="7">
        <v>0.39679999999999999</v>
      </c>
      <c r="AB344" s="7">
        <v>0.2782</v>
      </c>
      <c r="AC344" s="7">
        <v>3.0700000000000002E-2</v>
      </c>
      <c r="AD344" s="8">
        <v>3</v>
      </c>
      <c r="AE344" s="9">
        <v>47.166783216783209</v>
      </c>
      <c r="AF344" s="19">
        <v>0.31707272727272728</v>
      </c>
      <c r="AG344" s="19">
        <v>0.35228181818181814</v>
      </c>
      <c r="AH344" s="19">
        <v>0.21138181818181817</v>
      </c>
      <c r="AI344" s="19">
        <v>7.4181818181818177E-3</v>
      </c>
      <c r="AJ344" s="19">
        <v>4.9454545454545454E-3</v>
      </c>
      <c r="AK344" s="8">
        <v>7.7172727272727277</v>
      </c>
      <c r="AL344" s="31">
        <v>0</v>
      </c>
      <c r="AM344" s="34">
        <v>0.35228181818181814</v>
      </c>
      <c r="AN344" s="34">
        <v>0.52845454545454551</v>
      </c>
      <c r="AO344" s="35">
        <v>1.2363636363636363E-2</v>
      </c>
      <c r="AP344" s="6">
        <v>0</v>
      </c>
      <c r="AQ344" s="26">
        <v>0.5</v>
      </c>
      <c r="AR344" s="26">
        <v>1</v>
      </c>
      <c r="AS344" s="19">
        <v>5.2117131650447797E-2</v>
      </c>
      <c r="AT344" s="26">
        <v>9.08483982086182</v>
      </c>
      <c r="AU344" s="2">
        <v>2.5999999999999995E-2</v>
      </c>
      <c r="AV344" s="2">
        <v>0.17899999999999999</v>
      </c>
      <c r="AW344" s="2">
        <v>2.5999999999999999E-2</v>
      </c>
      <c r="AX344" s="2">
        <v>7.68</v>
      </c>
      <c r="AY344" s="2">
        <v>-3.15</v>
      </c>
      <c r="AZ344" s="2">
        <v>1E-3</v>
      </c>
      <c r="BA344" s="2">
        <v>5.0999999999999996</v>
      </c>
    </row>
    <row r="345" spans="1:53" x14ac:dyDescent="0.3">
      <c r="A345" s="1">
        <v>342</v>
      </c>
      <c r="B345" s="17">
        <v>62.986362457275398</v>
      </c>
      <c r="C345" s="17">
        <v>16.035194396972699</v>
      </c>
      <c r="D345" s="17">
        <v>0.47607067227363598</v>
      </c>
      <c r="E345" s="17">
        <v>0.495092272758484</v>
      </c>
      <c r="F345" s="17">
        <v>0.16785410046577501</v>
      </c>
      <c r="G345" s="30">
        <v>6.8009509705007102E-3</v>
      </c>
      <c r="H345" s="30">
        <v>1.17792766541243E-2</v>
      </c>
      <c r="I345" s="30">
        <v>8.4133386611938494</v>
      </c>
      <c r="J345" s="3">
        <v>16.600000000000001</v>
      </c>
      <c r="K345" s="23">
        <v>1023.9</v>
      </c>
      <c r="L345" s="3">
        <v>0</v>
      </c>
      <c r="M345" s="3">
        <v>4.2</v>
      </c>
      <c r="N345" s="3">
        <v>0.55000000000000004</v>
      </c>
      <c r="O345" s="3">
        <v>201.64</v>
      </c>
      <c r="P345" s="3">
        <v>2.4</v>
      </c>
      <c r="Q345" s="5">
        <v>0</v>
      </c>
      <c r="R345" s="3">
        <v>23.077272730000001</v>
      </c>
      <c r="S345" s="16">
        <v>2.9097</v>
      </c>
      <c r="T345" s="16">
        <v>2.9054000000000002</v>
      </c>
      <c r="U345" s="16">
        <v>2.9058999999999999</v>
      </c>
      <c r="V345" s="16">
        <v>2.9049</v>
      </c>
      <c r="W345" s="6">
        <v>3.5000000000000003E-2</v>
      </c>
      <c r="X345" s="7">
        <v>0</v>
      </c>
      <c r="Y345" s="7">
        <v>19.9864</v>
      </c>
      <c r="Z345" s="7">
        <v>3.1314000000000002</v>
      </c>
      <c r="AA345" s="7">
        <v>1.3682000000000001</v>
      </c>
      <c r="AB345" s="7">
        <v>0.8246</v>
      </c>
      <c r="AC345" s="7">
        <v>0.1212</v>
      </c>
      <c r="AD345" s="8">
        <v>3</v>
      </c>
      <c r="AE345" s="9">
        <v>46.334405594405595</v>
      </c>
      <c r="AF345" s="19">
        <v>0.3085090909090909</v>
      </c>
      <c r="AG345" s="19">
        <v>0.34277272727272723</v>
      </c>
      <c r="AH345" s="19">
        <v>0.20567272727272728</v>
      </c>
      <c r="AI345" s="19">
        <v>6.9272727272727281E-3</v>
      </c>
      <c r="AJ345" s="19">
        <v>4.6181818181818182E-3</v>
      </c>
      <c r="AK345" s="8">
        <v>7.6309090909090909</v>
      </c>
      <c r="AL345" s="31">
        <v>0</v>
      </c>
      <c r="AM345" s="34">
        <v>0.34277272727272723</v>
      </c>
      <c r="AN345" s="34">
        <v>0.51418181818181818</v>
      </c>
      <c r="AO345" s="35">
        <v>1.1545454545454546E-2</v>
      </c>
      <c r="AP345" s="6">
        <v>0</v>
      </c>
      <c r="AQ345" s="26">
        <v>0.5</v>
      </c>
      <c r="AR345" s="26">
        <v>1</v>
      </c>
      <c r="AS345" s="19">
        <v>5.42465895414352E-2</v>
      </c>
      <c r="AT345" s="26">
        <v>9.2873926162719709</v>
      </c>
      <c r="AU345" s="2">
        <v>2.5999999999999995E-2</v>
      </c>
      <c r="AV345" s="2">
        <v>0.17899999999999999</v>
      </c>
      <c r="AW345" s="2">
        <v>2.5999999999999999E-2</v>
      </c>
      <c r="AX345" s="2">
        <v>7.68</v>
      </c>
      <c r="AY345" s="2">
        <v>-3.15</v>
      </c>
      <c r="AZ345" s="2">
        <v>1E-3</v>
      </c>
      <c r="BA345" s="2">
        <v>5.0999999999999996</v>
      </c>
    </row>
    <row r="346" spans="1:53" x14ac:dyDescent="0.3">
      <c r="A346" s="1">
        <v>343</v>
      </c>
      <c r="B346" s="17">
        <v>61.627323150634801</v>
      </c>
      <c r="C346" s="17">
        <v>16.4212131500244</v>
      </c>
      <c r="D346" s="17">
        <v>0.45997831225395203</v>
      </c>
      <c r="E346" s="17">
        <v>0.48892679810523998</v>
      </c>
      <c r="F346" s="17">
        <v>0.165036365389824</v>
      </c>
      <c r="G346" s="30">
        <v>6.8237916566431496E-3</v>
      </c>
      <c r="H346" s="30">
        <v>1.22684855014086E-2</v>
      </c>
      <c r="I346" s="30">
        <v>8.5090236663818395</v>
      </c>
      <c r="J346" s="3">
        <v>17</v>
      </c>
      <c r="K346" s="23">
        <v>1024</v>
      </c>
      <c r="L346" s="3">
        <v>0</v>
      </c>
      <c r="M346" s="3">
        <v>3.6</v>
      </c>
      <c r="N346" s="3">
        <v>0.56999999999999995</v>
      </c>
      <c r="O346" s="3">
        <v>221.91</v>
      </c>
      <c r="P346" s="3">
        <v>1.5</v>
      </c>
      <c r="Q346" s="5">
        <v>0.25</v>
      </c>
      <c r="R346" s="3">
        <v>22.886363639999999</v>
      </c>
      <c r="S346" s="16">
        <v>2.8866999999999998</v>
      </c>
      <c r="T346" s="16">
        <v>2.8814000000000002</v>
      </c>
      <c r="U346" s="16">
        <v>2.8828</v>
      </c>
      <c r="V346" s="16">
        <v>2.8820999999999999</v>
      </c>
      <c r="W346" s="6">
        <v>3.5000000000000003E-2</v>
      </c>
      <c r="X346" s="7">
        <v>0</v>
      </c>
      <c r="Y346" s="7">
        <v>7.8419999999999996</v>
      </c>
      <c r="Z346" s="7">
        <v>0.95030000000000003</v>
      </c>
      <c r="AA346" s="7">
        <v>0.32879999999999998</v>
      </c>
      <c r="AB346" s="7">
        <v>0.21560000000000001</v>
      </c>
      <c r="AC346" s="7">
        <v>2.4899999999999999E-2</v>
      </c>
      <c r="AD346" s="8">
        <v>3</v>
      </c>
      <c r="AE346" s="9">
        <v>45.502027972027975</v>
      </c>
      <c r="AF346" s="19">
        <v>0.29994545454545452</v>
      </c>
      <c r="AG346" s="19">
        <v>0.33326363636363632</v>
      </c>
      <c r="AH346" s="19">
        <v>0.19996363636363637</v>
      </c>
      <c r="AI346" s="19">
        <v>6.4363636363636368E-3</v>
      </c>
      <c r="AJ346" s="19">
        <v>4.2909090909090909E-3</v>
      </c>
      <c r="AK346" s="8">
        <v>7.5445454545454549</v>
      </c>
      <c r="AL346" s="31">
        <v>0</v>
      </c>
      <c r="AM346" s="34">
        <v>0.33326363636363632</v>
      </c>
      <c r="AN346" s="34">
        <v>0.49990909090909086</v>
      </c>
      <c r="AO346" s="35">
        <v>1.0727272727272728E-2</v>
      </c>
      <c r="AP346" s="6">
        <v>0</v>
      </c>
      <c r="AQ346" s="26">
        <v>0.5</v>
      </c>
      <c r="AR346" s="26">
        <v>1</v>
      </c>
      <c r="AS346" s="19">
        <v>5.5856406688690199E-2</v>
      </c>
      <c r="AT346" s="26">
        <v>9.3950767517089808</v>
      </c>
      <c r="AU346" s="2">
        <v>2.5999999999999995E-2</v>
      </c>
      <c r="AV346" s="2">
        <v>0.17899999999999999</v>
      </c>
      <c r="AW346" s="2">
        <v>2.5999999999999999E-2</v>
      </c>
      <c r="AX346" s="2">
        <v>7.68</v>
      </c>
      <c r="AY346" s="2">
        <v>-3.15</v>
      </c>
      <c r="AZ346" s="2">
        <v>1E-3</v>
      </c>
      <c r="BA346" s="2">
        <v>5.0999999999999996</v>
      </c>
    </row>
    <row r="347" spans="1:53" x14ac:dyDescent="0.3">
      <c r="A347" s="1">
        <v>344</v>
      </c>
      <c r="B347" s="17">
        <v>61.428268432617202</v>
      </c>
      <c r="C347" s="17">
        <v>17.070873260498001</v>
      </c>
      <c r="D347" s="17">
        <v>0.458088397979736</v>
      </c>
      <c r="E347" s="17">
        <v>0.48603346943855302</v>
      </c>
      <c r="F347" s="17">
        <v>0.16256697475910201</v>
      </c>
      <c r="G347" s="30">
        <v>6.6761639900505499E-3</v>
      </c>
      <c r="H347" s="30">
        <v>1.17500452324748E-2</v>
      </c>
      <c r="I347" s="30">
        <v>8.5686149597168004</v>
      </c>
      <c r="J347" s="3">
        <v>18.7</v>
      </c>
      <c r="K347" s="23">
        <v>1021.5</v>
      </c>
      <c r="L347" s="3">
        <v>0</v>
      </c>
      <c r="M347" s="3">
        <v>4</v>
      </c>
      <c r="N347" s="3">
        <v>0.63</v>
      </c>
      <c r="O347" s="3">
        <v>214.04</v>
      </c>
      <c r="P347" s="3">
        <v>2.2999999999999998</v>
      </c>
      <c r="Q347" s="5">
        <v>0.3125</v>
      </c>
      <c r="R347" s="3">
        <v>22.695454550000001</v>
      </c>
      <c r="S347" s="16">
        <v>2.9420999999999999</v>
      </c>
      <c r="T347" s="16">
        <v>2.9363000000000001</v>
      </c>
      <c r="U347" s="16">
        <v>2.9382000000000001</v>
      </c>
      <c r="V347" s="16">
        <v>2.9378000000000002</v>
      </c>
      <c r="W347" s="6">
        <v>3.5000000000000003E-2</v>
      </c>
      <c r="X347" s="7">
        <v>0</v>
      </c>
      <c r="Y347" s="7">
        <v>5.2575000000000003</v>
      </c>
      <c r="Z347" s="7">
        <v>0.6472</v>
      </c>
      <c r="AA347" s="7">
        <v>0.1956</v>
      </c>
      <c r="AB347" s="7">
        <v>0.12870000000000001</v>
      </c>
      <c r="AC347" s="7">
        <v>1.5299999999999999E-2</v>
      </c>
      <c r="AD347" s="8">
        <v>3</v>
      </c>
      <c r="AE347" s="9">
        <v>44.669650349650347</v>
      </c>
      <c r="AF347" s="19">
        <v>0.29138181818181819</v>
      </c>
      <c r="AG347" s="19">
        <v>0.32375454545454541</v>
      </c>
      <c r="AH347" s="19">
        <v>0.19425454545454546</v>
      </c>
      <c r="AI347" s="19">
        <v>5.9454545454545454E-3</v>
      </c>
      <c r="AJ347" s="19">
        <v>3.9636363636363636E-3</v>
      </c>
      <c r="AK347" s="8">
        <v>7.4581818181818189</v>
      </c>
      <c r="AL347" s="31">
        <v>0</v>
      </c>
      <c r="AM347" s="34">
        <v>0.32375454545454541</v>
      </c>
      <c r="AN347" s="34">
        <v>0.48563636363636364</v>
      </c>
      <c r="AO347" s="35">
        <v>9.9090909090909091E-3</v>
      </c>
      <c r="AP347" s="6">
        <v>0</v>
      </c>
      <c r="AQ347" s="26">
        <v>0.5</v>
      </c>
      <c r="AR347" s="26">
        <v>0.96570146083832009</v>
      </c>
      <c r="AS347" s="19">
        <v>5.62014952301979E-2</v>
      </c>
      <c r="AT347" s="26">
        <v>9.4472227096557599</v>
      </c>
      <c r="AU347" s="2">
        <v>2.5999999999999995E-2</v>
      </c>
      <c r="AV347" s="2">
        <v>0.17899999999999999</v>
      </c>
      <c r="AW347" s="2">
        <v>2.5999999999999999E-2</v>
      </c>
      <c r="AX347" s="2">
        <v>7.68</v>
      </c>
      <c r="AY347" s="2">
        <v>-3.15</v>
      </c>
      <c r="AZ347" s="2">
        <v>1E-3</v>
      </c>
      <c r="BA347" s="2">
        <v>5.0999999999999996</v>
      </c>
    </row>
    <row r="348" spans="1:53" x14ac:dyDescent="0.3">
      <c r="A348" s="1">
        <v>345</v>
      </c>
      <c r="B348" s="17">
        <v>61.3084526062012</v>
      </c>
      <c r="C348" s="17">
        <v>16.848274230956999</v>
      </c>
      <c r="D348" s="17">
        <v>0.44610211253166199</v>
      </c>
      <c r="E348" s="17">
        <v>0.47092285752296398</v>
      </c>
      <c r="F348" s="17">
        <v>0.15545350313186601</v>
      </c>
      <c r="G348" s="30">
        <v>6.2940618954598904E-3</v>
      </c>
      <c r="H348" s="30">
        <v>1.1086302809417199E-2</v>
      </c>
      <c r="I348" s="30">
        <v>8.4991168975830096</v>
      </c>
      <c r="J348" s="3">
        <v>18.8</v>
      </c>
      <c r="K348" s="23">
        <v>1019</v>
      </c>
      <c r="L348" s="3">
        <v>0.4</v>
      </c>
      <c r="M348" s="3">
        <v>3</v>
      </c>
      <c r="N348" s="3">
        <v>0.71</v>
      </c>
      <c r="O348" s="3">
        <v>64.56</v>
      </c>
      <c r="P348" s="3">
        <v>2.9</v>
      </c>
      <c r="Q348" s="5">
        <v>0.375</v>
      </c>
      <c r="R348" s="3">
        <v>22.504545449999998</v>
      </c>
      <c r="S348" s="16">
        <v>2.9386999999999999</v>
      </c>
      <c r="T348" s="16">
        <v>2.9306000000000001</v>
      </c>
      <c r="U348" s="16">
        <v>2.9323999999999999</v>
      </c>
      <c r="V348" s="16">
        <v>2.9323000000000001</v>
      </c>
      <c r="W348" s="6">
        <v>3.5000000000000003E-2</v>
      </c>
      <c r="X348" s="7">
        <v>5.3E-3</v>
      </c>
      <c r="Y348" s="7">
        <v>55.292000000000002</v>
      </c>
      <c r="Z348" s="7">
        <v>6.6139999999999999</v>
      </c>
      <c r="AA348" s="7">
        <v>1.7704</v>
      </c>
      <c r="AB348" s="7">
        <v>1.3208</v>
      </c>
      <c r="AC348" s="7">
        <v>0.13619999999999999</v>
      </c>
      <c r="AD348" s="8">
        <v>3</v>
      </c>
      <c r="AE348" s="9">
        <v>43.837272727272719</v>
      </c>
      <c r="AF348" s="19">
        <v>0.28281818181818186</v>
      </c>
      <c r="AG348" s="19">
        <v>0.31424545454545449</v>
      </c>
      <c r="AH348" s="19">
        <v>0.18854545454545454</v>
      </c>
      <c r="AI348" s="19">
        <v>5.4545454545454541E-3</v>
      </c>
      <c r="AJ348" s="19">
        <v>3.6363636363636364E-3</v>
      </c>
      <c r="AK348" s="8">
        <v>7.371818181818182</v>
      </c>
      <c r="AL348" s="31">
        <v>0</v>
      </c>
      <c r="AM348" s="34">
        <v>0.31424545454545449</v>
      </c>
      <c r="AN348" s="34">
        <v>0.47136363636363643</v>
      </c>
      <c r="AO348" s="35">
        <v>9.0909090909090905E-3</v>
      </c>
      <c r="AP348" s="6">
        <v>0</v>
      </c>
      <c r="AQ348" s="26">
        <v>0.5</v>
      </c>
      <c r="AR348" s="26">
        <v>0.92591607570647994</v>
      </c>
      <c r="AS348" s="19">
        <v>5.6358914822339998E-2</v>
      </c>
      <c r="AT348" s="26">
        <v>9.4487485885620099</v>
      </c>
      <c r="AU348" s="2">
        <v>2.5999999999999995E-2</v>
      </c>
      <c r="AV348" s="2">
        <v>0.17899999999999999</v>
      </c>
      <c r="AW348" s="2">
        <v>2.5999999999999999E-2</v>
      </c>
      <c r="AX348" s="2">
        <v>7.68</v>
      </c>
      <c r="AY348" s="2">
        <v>-3.15</v>
      </c>
      <c r="AZ348" s="2">
        <v>1E-3</v>
      </c>
      <c r="BA348" s="2">
        <v>5.0999999999999996</v>
      </c>
    </row>
    <row r="349" spans="1:53" x14ac:dyDescent="0.3">
      <c r="A349" s="1">
        <v>346</v>
      </c>
      <c r="B349" s="17">
        <v>60.046821594238303</v>
      </c>
      <c r="C349" s="17">
        <v>16.186973571777301</v>
      </c>
      <c r="D349" s="17">
        <v>0.43357941508293202</v>
      </c>
      <c r="E349" s="17">
        <v>0.46136635541915899</v>
      </c>
      <c r="F349" s="17">
        <v>0.14967100322246599</v>
      </c>
      <c r="G349" s="30">
        <v>6.6351681016385599E-3</v>
      </c>
      <c r="H349" s="30">
        <v>1.18018398061395E-2</v>
      </c>
      <c r="I349" s="30">
        <v>8.4220790863037092</v>
      </c>
      <c r="J349" s="3">
        <v>18.600000000000001</v>
      </c>
      <c r="K349" s="23">
        <v>1017.3</v>
      </c>
      <c r="L349" s="3">
        <v>0.8</v>
      </c>
      <c r="M349" s="3">
        <v>2.5</v>
      </c>
      <c r="N349" s="3">
        <v>0.7</v>
      </c>
      <c r="O349" s="3">
        <v>139.6</v>
      </c>
      <c r="P349" s="3">
        <v>2</v>
      </c>
      <c r="Q349" s="5">
        <v>0.25</v>
      </c>
      <c r="R349" s="3">
        <v>22.31363636</v>
      </c>
      <c r="S349" s="16">
        <v>2.93</v>
      </c>
      <c r="T349" s="16">
        <v>2.9251999999999998</v>
      </c>
      <c r="U349" s="16">
        <v>2.9264000000000001</v>
      </c>
      <c r="V349" s="16">
        <v>2.9258000000000002</v>
      </c>
      <c r="W349" s="6">
        <v>3.5000000000000003E-2</v>
      </c>
      <c r="X349" s="7">
        <v>1.4800000000000001E-2</v>
      </c>
      <c r="Y349" s="7">
        <v>69.412899999999993</v>
      </c>
      <c r="Z349" s="7">
        <v>7.2289000000000003</v>
      </c>
      <c r="AA349" s="7">
        <v>2.0184000000000002</v>
      </c>
      <c r="AB349" s="7">
        <v>1.4998</v>
      </c>
      <c r="AC349" s="7">
        <v>0.14810000000000001</v>
      </c>
      <c r="AD349" s="8">
        <v>3</v>
      </c>
      <c r="AE349" s="9">
        <v>43.004895104895105</v>
      </c>
      <c r="AF349" s="19">
        <v>0.27425454545454547</v>
      </c>
      <c r="AG349" s="19">
        <v>0.30473636363636358</v>
      </c>
      <c r="AH349" s="19">
        <v>0.18283636363636363</v>
      </c>
      <c r="AI349" s="19">
        <v>4.9636363636363628E-3</v>
      </c>
      <c r="AJ349" s="19">
        <v>3.3090909090909091E-3</v>
      </c>
      <c r="AK349" s="8">
        <v>7.2854545454545461</v>
      </c>
      <c r="AL349" s="31">
        <v>0</v>
      </c>
      <c r="AM349" s="34">
        <v>0.30473636363636358</v>
      </c>
      <c r="AN349" s="34">
        <v>0.4570909090909091</v>
      </c>
      <c r="AO349" s="35">
        <v>8.2727272727272719E-3</v>
      </c>
      <c r="AP349" s="6">
        <v>0</v>
      </c>
      <c r="AQ349" s="26">
        <v>0.5</v>
      </c>
      <c r="AR349" s="26">
        <v>0.89961099624633989</v>
      </c>
      <c r="AS349" s="19">
        <v>5.8562587946653401E-2</v>
      </c>
      <c r="AT349" s="26">
        <v>9.4541645050048793</v>
      </c>
      <c r="AU349" s="2">
        <v>2.5999999999999995E-2</v>
      </c>
      <c r="AV349" s="2">
        <v>0.17899999999999999</v>
      </c>
      <c r="AW349" s="2">
        <v>2.5999999999999999E-2</v>
      </c>
      <c r="AX349" s="2">
        <v>7.68</v>
      </c>
      <c r="AY349" s="2">
        <v>-3.15</v>
      </c>
      <c r="AZ349" s="2">
        <v>1E-3</v>
      </c>
      <c r="BA349" s="2">
        <v>5.0999999999999996</v>
      </c>
    </row>
    <row r="350" spans="1:53" x14ac:dyDescent="0.3">
      <c r="A350" s="1">
        <v>347</v>
      </c>
      <c r="B350" s="17">
        <v>58.059928894042997</v>
      </c>
      <c r="C350" s="17">
        <v>15.3444309234619</v>
      </c>
      <c r="D350" s="17">
        <v>0.43653151392936701</v>
      </c>
      <c r="E350" s="17">
        <v>0.46062028408050498</v>
      </c>
      <c r="F350" s="17">
        <v>0.14625579118728599</v>
      </c>
      <c r="G350" s="30">
        <v>9.4957137480378203E-3</v>
      </c>
      <c r="H350" s="30">
        <v>1.3087153434753401E-2</v>
      </c>
      <c r="I350" s="30">
        <v>8.4023189544677699</v>
      </c>
      <c r="J350" s="3">
        <v>16.7</v>
      </c>
      <c r="K350" s="23">
        <v>1016.2</v>
      </c>
      <c r="L350" s="3">
        <v>4.0999999999999996</v>
      </c>
      <c r="M350" s="3">
        <v>2.5</v>
      </c>
      <c r="N350" s="3">
        <v>0.82</v>
      </c>
      <c r="O350" s="3">
        <v>67.95</v>
      </c>
      <c r="P350" s="3">
        <v>2</v>
      </c>
      <c r="Q350" s="5">
        <v>0</v>
      </c>
      <c r="R350" s="3">
        <v>22.122727269999999</v>
      </c>
      <c r="S350" s="16">
        <v>2.9049999999999998</v>
      </c>
      <c r="T350" s="16">
        <v>2.9047999999999998</v>
      </c>
      <c r="U350" s="16">
        <v>2.9024000000000001</v>
      </c>
      <c r="V350" s="16">
        <v>2.9015</v>
      </c>
      <c r="W350" s="6">
        <v>3.5000000000000003E-2</v>
      </c>
      <c r="X350" s="7">
        <v>0.1958</v>
      </c>
      <c r="Y350" s="7">
        <v>68.976799999999997</v>
      </c>
      <c r="Z350" s="7">
        <v>7.3475000000000001</v>
      </c>
      <c r="AA350" s="7">
        <v>2.4321999999999999</v>
      </c>
      <c r="AB350" s="7">
        <v>1.7098</v>
      </c>
      <c r="AC350" s="7">
        <v>0.16309999999999999</v>
      </c>
      <c r="AD350" s="8">
        <v>3</v>
      </c>
      <c r="AE350" s="9">
        <v>42.172517482517485</v>
      </c>
      <c r="AF350" s="19">
        <v>0.26569090909090909</v>
      </c>
      <c r="AG350" s="19">
        <v>0.29522727272727267</v>
      </c>
      <c r="AH350" s="19">
        <v>0.17712727272727274</v>
      </c>
      <c r="AI350" s="19">
        <v>4.4727272727272732E-3</v>
      </c>
      <c r="AJ350" s="19">
        <v>2.9818181818181818E-3</v>
      </c>
      <c r="AK350" s="8">
        <v>7.1990909090909092</v>
      </c>
      <c r="AL350" s="31">
        <v>0</v>
      </c>
      <c r="AM350" s="34">
        <v>0.29522727272727267</v>
      </c>
      <c r="AN350" s="34">
        <v>0.44281818181818183</v>
      </c>
      <c r="AO350" s="35">
        <v>7.454545454545455E-3</v>
      </c>
      <c r="AP350" s="6">
        <v>0</v>
      </c>
      <c r="AQ350" s="26">
        <v>0.5</v>
      </c>
      <c r="AR350" s="26">
        <v>0.90955615043640003</v>
      </c>
      <c r="AS350" s="19">
        <v>7.5336456298828097E-2</v>
      </c>
      <c r="AT350" s="26">
        <v>9.1324682235717791</v>
      </c>
      <c r="AU350" s="2">
        <v>2.5999999999999995E-2</v>
      </c>
      <c r="AV350" s="2">
        <v>0.17899999999999999</v>
      </c>
      <c r="AW350" s="2">
        <v>2.5999999999999999E-2</v>
      </c>
      <c r="AX350" s="2">
        <v>7.68</v>
      </c>
      <c r="AY350" s="2">
        <v>-3.15</v>
      </c>
      <c r="AZ350" s="2">
        <v>1E-3</v>
      </c>
      <c r="BA350" s="2">
        <v>5.0999999999999996</v>
      </c>
    </row>
    <row r="351" spans="1:53" x14ac:dyDescent="0.3">
      <c r="A351" s="1">
        <v>348</v>
      </c>
      <c r="B351" s="17">
        <v>55.242324829101598</v>
      </c>
      <c r="C351" s="17">
        <v>14.658576965331999</v>
      </c>
      <c r="D351" s="17">
        <v>0.55244910717010498</v>
      </c>
      <c r="E351" s="17">
        <v>0.50047266483306896</v>
      </c>
      <c r="F351" s="17">
        <v>0.14312522113323201</v>
      </c>
      <c r="G351" s="30">
        <v>2.97250486910343E-2</v>
      </c>
      <c r="H351" s="30">
        <v>1.66406072676182E-2</v>
      </c>
      <c r="I351" s="30">
        <v>8.2571353912353498</v>
      </c>
      <c r="J351" s="3">
        <v>17.399999999999999</v>
      </c>
      <c r="K351" s="23">
        <v>1016.5</v>
      </c>
      <c r="L351" s="3">
        <v>0</v>
      </c>
      <c r="M351" s="3">
        <v>2.2000000000000002</v>
      </c>
      <c r="N351" s="3">
        <v>0.73</v>
      </c>
      <c r="O351" s="3">
        <v>184.48</v>
      </c>
      <c r="P351" s="3">
        <v>1.2</v>
      </c>
      <c r="Q351" s="5">
        <v>0</v>
      </c>
      <c r="R351" s="3">
        <v>21.93181818</v>
      </c>
      <c r="S351" s="16">
        <v>2.9035000000000002</v>
      </c>
      <c r="T351" s="16">
        <v>2.8961999999999999</v>
      </c>
      <c r="U351" s="16">
        <v>2.9007000000000001</v>
      </c>
      <c r="V351" s="16">
        <v>2.8997999999999999</v>
      </c>
      <c r="W351" s="6">
        <v>3.5000000000000003E-2</v>
      </c>
      <c r="X351" s="7">
        <v>0</v>
      </c>
      <c r="Y351" s="7">
        <v>62.946300000000001</v>
      </c>
      <c r="Z351" s="7">
        <v>6.9576000000000002</v>
      </c>
      <c r="AA351" s="7">
        <v>2.0752999999999999</v>
      </c>
      <c r="AB351" s="7">
        <v>1.4870000000000001</v>
      </c>
      <c r="AC351" s="7">
        <v>0.15409999999999999</v>
      </c>
      <c r="AD351" s="8">
        <v>3</v>
      </c>
      <c r="AE351" s="9">
        <v>41.340139860139857</v>
      </c>
      <c r="AF351" s="19">
        <v>0.25712727272727276</v>
      </c>
      <c r="AG351" s="19">
        <v>0.28571818181818176</v>
      </c>
      <c r="AH351" s="19">
        <v>0.1714181818181818</v>
      </c>
      <c r="AI351" s="19">
        <v>3.9818181818181801E-3</v>
      </c>
      <c r="AJ351" s="19">
        <v>2.6545454545454546E-3</v>
      </c>
      <c r="AK351" s="8">
        <v>7.1127272727272732</v>
      </c>
      <c r="AL351" s="31">
        <v>0</v>
      </c>
      <c r="AM351" s="34">
        <v>0.28571818181818176</v>
      </c>
      <c r="AN351" s="34">
        <v>0.42854545454545456</v>
      </c>
      <c r="AO351" s="35">
        <v>6.6363636363636347E-3</v>
      </c>
      <c r="AP351" s="6">
        <v>0</v>
      </c>
      <c r="AQ351" s="26">
        <v>0.5</v>
      </c>
      <c r="AR351" s="26">
        <v>0.92817533016204989</v>
      </c>
      <c r="AS351" s="19">
        <v>9.5618754625320407E-2</v>
      </c>
      <c r="AT351" s="26">
        <v>8.6483602523803693</v>
      </c>
      <c r="AU351" s="2">
        <v>2.5999999999999995E-2</v>
      </c>
      <c r="AV351" s="2">
        <v>0.17899999999999999</v>
      </c>
      <c r="AW351" s="2">
        <v>2.5999999999999999E-2</v>
      </c>
      <c r="AX351" s="2">
        <v>7.68</v>
      </c>
      <c r="AY351" s="2">
        <v>-3.15</v>
      </c>
      <c r="AZ351" s="2">
        <v>1E-3</v>
      </c>
      <c r="BA351" s="2">
        <v>5.0999999999999996</v>
      </c>
    </row>
    <row r="352" spans="1:53" x14ac:dyDescent="0.3">
      <c r="A352" s="1">
        <v>349</v>
      </c>
      <c r="B352" s="17">
        <v>53.831016540527301</v>
      </c>
      <c r="C352" s="17">
        <v>14.8394365310669</v>
      </c>
      <c r="D352" s="17">
        <v>0.54848599433898904</v>
      </c>
      <c r="E352" s="17">
        <v>0.50157964229583696</v>
      </c>
      <c r="F352" s="17">
        <v>0.14187741279602101</v>
      </c>
      <c r="G352" s="30">
        <v>2.6982633396983102E-2</v>
      </c>
      <c r="H352" s="30">
        <v>1.6769137233495698E-2</v>
      </c>
      <c r="I352" s="30">
        <v>8.2744493484497106</v>
      </c>
      <c r="J352" s="3">
        <v>16.5</v>
      </c>
      <c r="K352" s="23">
        <v>1020.2</v>
      </c>
      <c r="L352" s="3">
        <v>0</v>
      </c>
      <c r="M352" s="3">
        <v>3.5</v>
      </c>
      <c r="N352" s="3">
        <v>0.71</v>
      </c>
      <c r="O352" s="3">
        <v>167.19</v>
      </c>
      <c r="P352" s="3">
        <v>2.5</v>
      </c>
      <c r="Q352" s="5">
        <v>0.9375</v>
      </c>
      <c r="R352" s="3">
        <v>21.740909089999999</v>
      </c>
      <c r="S352" s="16">
        <v>2.9201000000000001</v>
      </c>
      <c r="T352" s="16">
        <v>2.9232999999999998</v>
      </c>
      <c r="U352" s="16">
        <v>2.9169</v>
      </c>
      <c r="V352" s="16">
        <v>2.9159000000000002</v>
      </c>
      <c r="W352" s="6">
        <v>3.5000000000000003E-2</v>
      </c>
      <c r="X352" s="7">
        <v>0</v>
      </c>
      <c r="Y352" s="7">
        <v>70.672300000000007</v>
      </c>
      <c r="Z352" s="7">
        <v>7.9280999999999997</v>
      </c>
      <c r="AA352" s="7">
        <v>2.4864999999999999</v>
      </c>
      <c r="AB352" s="7">
        <v>1.7481</v>
      </c>
      <c r="AC352" s="7">
        <v>0.18149999999999999</v>
      </c>
      <c r="AD352" s="8">
        <v>3</v>
      </c>
      <c r="AE352" s="9">
        <v>40.507762237762229</v>
      </c>
      <c r="AF352" s="19">
        <v>0.24856363636363638</v>
      </c>
      <c r="AG352" s="19">
        <v>0.27620909090909085</v>
      </c>
      <c r="AH352" s="19">
        <v>0.16570909090909092</v>
      </c>
      <c r="AI352" s="19">
        <v>3.4909090909090923E-3</v>
      </c>
      <c r="AJ352" s="19">
        <v>2.3272727272727273E-3</v>
      </c>
      <c r="AK352" s="8">
        <v>7.0263636363636373</v>
      </c>
      <c r="AL352" s="31">
        <v>0</v>
      </c>
      <c r="AM352" s="34">
        <v>0.27620909090909085</v>
      </c>
      <c r="AN352" s="34">
        <v>0.41427272727272729</v>
      </c>
      <c r="AO352" s="35">
        <v>5.8181818181818196E-3</v>
      </c>
      <c r="AP352" s="6">
        <v>0</v>
      </c>
      <c r="AQ352" s="26">
        <v>0.5</v>
      </c>
      <c r="AR352" s="26">
        <v>0.87711191177368009</v>
      </c>
      <c r="AS352" s="19">
        <v>8.3768278360366794E-2</v>
      </c>
      <c r="AT352" s="26">
        <v>8.9813585281372106</v>
      </c>
      <c r="AU352" s="2">
        <v>2.5999999999999995E-2</v>
      </c>
      <c r="AV352" s="2">
        <v>0.17899999999999999</v>
      </c>
      <c r="AW352" s="2">
        <v>2.5999999999999999E-2</v>
      </c>
      <c r="AX352" s="2">
        <v>7.68</v>
      </c>
      <c r="AY352" s="2">
        <v>-3.15</v>
      </c>
      <c r="AZ352" s="2">
        <v>1E-3</v>
      </c>
      <c r="BA352" s="2">
        <v>5.0999999999999996</v>
      </c>
    </row>
    <row r="353" spans="1:53" x14ac:dyDescent="0.3">
      <c r="A353" s="1">
        <v>350</v>
      </c>
      <c r="B353" s="17">
        <v>52.933601379394503</v>
      </c>
      <c r="C353" s="17">
        <v>15.0513591766357</v>
      </c>
      <c r="D353" s="17">
        <v>0.44903314113616899</v>
      </c>
      <c r="E353" s="17">
        <v>0.46695312857627902</v>
      </c>
      <c r="F353" s="17">
        <v>0.141211092472076</v>
      </c>
      <c r="G353" s="30">
        <v>1.40861254185438E-2</v>
      </c>
      <c r="H353" s="30">
        <v>1.5028657391667401E-2</v>
      </c>
      <c r="I353" s="30">
        <v>8.3914957046508807</v>
      </c>
      <c r="J353" s="3">
        <v>16.93</v>
      </c>
      <c r="K353" s="23">
        <v>1019.8666666666667</v>
      </c>
      <c r="L353" s="3">
        <v>0.83</v>
      </c>
      <c r="M353" s="3">
        <v>2.93</v>
      </c>
      <c r="N353" s="3">
        <v>0.74666666666666659</v>
      </c>
      <c r="O353" s="3">
        <v>132.66</v>
      </c>
      <c r="P353" s="3">
        <v>1.5847342120000001</v>
      </c>
      <c r="Q353" s="5">
        <v>1.0221431839999999</v>
      </c>
      <c r="R353" s="3">
        <v>21.55</v>
      </c>
      <c r="S353" s="16">
        <v>2.9661</v>
      </c>
      <c r="T353" s="16">
        <v>2.9590000000000001</v>
      </c>
      <c r="U353" s="16">
        <v>2.9630999999999998</v>
      </c>
      <c r="V353" s="16">
        <v>2.9624000000000001</v>
      </c>
      <c r="W353" s="6">
        <v>3.5000000000000003E-2</v>
      </c>
      <c r="X353" s="7">
        <v>0</v>
      </c>
      <c r="Y353" s="7">
        <v>89.168599999999998</v>
      </c>
      <c r="Z353" s="7">
        <v>9.0399999999999991</v>
      </c>
      <c r="AA353" s="7">
        <v>2.0499000000000001</v>
      </c>
      <c r="AB353" s="7">
        <v>1.5016</v>
      </c>
      <c r="AC353" s="7">
        <v>0.16370000000000001</v>
      </c>
      <c r="AD353" s="8">
        <v>3</v>
      </c>
      <c r="AE353" s="9">
        <v>39.675384615384615</v>
      </c>
      <c r="AF353" s="19">
        <v>0.24</v>
      </c>
      <c r="AG353" s="19">
        <v>0.26669999999999999</v>
      </c>
      <c r="AH353" s="19">
        <v>0.16</v>
      </c>
      <c r="AI353" s="19">
        <v>3.0000000000000001E-3</v>
      </c>
      <c r="AJ353" s="19">
        <v>2E-3</v>
      </c>
      <c r="AK353" s="8">
        <v>6.94</v>
      </c>
      <c r="AL353" s="31">
        <v>0</v>
      </c>
      <c r="AM353" s="34">
        <v>0.26669999999999999</v>
      </c>
      <c r="AN353" s="34">
        <v>0.4</v>
      </c>
      <c r="AO353" s="35">
        <v>5.0000000000000001E-3</v>
      </c>
      <c r="AP353" s="6">
        <v>0</v>
      </c>
      <c r="AQ353" s="26">
        <v>0.5</v>
      </c>
      <c r="AR353" s="26">
        <v>0.82395482063292991</v>
      </c>
      <c r="AS353" s="19">
        <v>7.2175189852714497E-2</v>
      </c>
      <c r="AT353" s="26">
        <v>9.3854780197143608</v>
      </c>
      <c r="AU353" s="2">
        <v>2.5999999999999995E-2</v>
      </c>
      <c r="AV353" s="2">
        <v>0.17899999999999999</v>
      </c>
      <c r="AW353" s="2">
        <v>2.5999999999999999E-2</v>
      </c>
      <c r="AX353" s="2">
        <v>7.68</v>
      </c>
      <c r="AY353" s="2">
        <v>-3.15</v>
      </c>
      <c r="AZ353" s="2">
        <v>1E-3</v>
      </c>
      <c r="BA353" s="2">
        <v>5.0999999999999996</v>
      </c>
    </row>
    <row r="354" spans="1:53" x14ac:dyDescent="0.3">
      <c r="A354" s="1">
        <v>351</v>
      </c>
      <c r="B354" s="17">
        <v>52.122779846191399</v>
      </c>
      <c r="C354" s="17">
        <v>15.2796640396118</v>
      </c>
      <c r="D354" s="17">
        <v>0.38825204968452498</v>
      </c>
      <c r="E354" s="17">
        <v>0.43829804658889798</v>
      </c>
      <c r="F354" s="17">
        <v>0.13822288811206801</v>
      </c>
      <c r="G354" s="30">
        <v>8.0723995342850702E-3</v>
      </c>
      <c r="H354" s="30">
        <v>1.42391910776496E-2</v>
      </c>
      <c r="I354" s="30">
        <v>8.3792428970336896</v>
      </c>
      <c r="J354" s="3">
        <v>17.37</v>
      </c>
      <c r="K354" s="23">
        <v>1019.5333333333334</v>
      </c>
      <c r="L354" s="3">
        <v>1.67</v>
      </c>
      <c r="M354" s="3">
        <v>2.37</v>
      </c>
      <c r="N354" s="3">
        <v>0.78333333333333333</v>
      </c>
      <c r="O354" s="3">
        <v>98.14</v>
      </c>
      <c r="P354" s="3">
        <v>1.5847342120000001</v>
      </c>
      <c r="Q354" s="5">
        <v>1.0221431839999999</v>
      </c>
      <c r="R354" s="3">
        <v>21.395833329999999</v>
      </c>
      <c r="S354" s="16">
        <v>2.93</v>
      </c>
      <c r="T354" s="16">
        <v>2.9253</v>
      </c>
      <c r="U354" s="16">
        <v>2.9285000000000001</v>
      </c>
      <c r="V354" s="16">
        <v>2.9277000000000002</v>
      </c>
      <c r="W354" s="6">
        <v>3.5000000000000003E-2</v>
      </c>
      <c r="X354" s="7">
        <v>0</v>
      </c>
      <c r="Y354" s="7">
        <v>54.2667</v>
      </c>
      <c r="Z354" s="7">
        <v>6.4824999999999999</v>
      </c>
      <c r="AA354" s="7">
        <v>2.1051000000000002</v>
      </c>
      <c r="AB354" s="7">
        <v>1.4314</v>
      </c>
      <c r="AC354" s="7">
        <v>0.13550000000000001</v>
      </c>
      <c r="AD354" s="8">
        <v>3</v>
      </c>
      <c r="AE354" s="9">
        <v>39.584487179487184</v>
      </c>
      <c r="AF354" s="19">
        <v>0.22744999999999999</v>
      </c>
      <c r="AG354" s="19">
        <v>0.25275833333333331</v>
      </c>
      <c r="AH354" s="19">
        <v>0.15163333333333334</v>
      </c>
      <c r="AI354" s="19">
        <v>1.125E-2</v>
      </c>
      <c r="AJ354" s="19">
        <v>7.5000000000000006E-3</v>
      </c>
      <c r="AK354" s="8">
        <v>7.0341666666666667</v>
      </c>
      <c r="AL354" s="31">
        <v>0</v>
      </c>
      <c r="AM354" s="34">
        <v>0.25275833333333331</v>
      </c>
      <c r="AN354" s="34">
        <v>0.37908333333333333</v>
      </c>
      <c r="AO354" s="35">
        <v>1.8749999999999999E-2</v>
      </c>
      <c r="AP354" s="6">
        <v>0</v>
      </c>
      <c r="AQ354" s="26">
        <v>0.5</v>
      </c>
      <c r="AR354" s="26">
        <v>0.77543675899505993</v>
      </c>
      <c r="AS354" s="19">
        <v>6.6345192492008195E-2</v>
      </c>
      <c r="AT354" s="26">
        <v>9.6002597808837908</v>
      </c>
      <c r="AU354" s="2">
        <v>2.5999999999999995E-2</v>
      </c>
      <c r="AV354" s="2">
        <v>0.17899999999999999</v>
      </c>
      <c r="AW354" s="2">
        <v>2.5999999999999999E-2</v>
      </c>
      <c r="AX354" s="2">
        <v>7.68</v>
      </c>
      <c r="AY354" s="2">
        <v>-3.15</v>
      </c>
      <c r="AZ354" s="2">
        <v>1E-3</v>
      </c>
      <c r="BA354" s="2">
        <v>5.0999999999999996</v>
      </c>
    </row>
    <row r="355" spans="1:53" x14ac:dyDescent="0.3">
      <c r="A355" s="1">
        <v>352</v>
      </c>
      <c r="B355" s="17">
        <v>50.506523132324197</v>
      </c>
      <c r="C355" s="17">
        <v>14.622520446777299</v>
      </c>
      <c r="D355" s="17">
        <v>0.37667638063430797</v>
      </c>
      <c r="E355" s="17">
        <v>0.433530032634735</v>
      </c>
      <c r="F355" s="17">
        <v>0.13544790446758301</v>
      </c>
      <c r="G355" s="30">
        <v>7.9832496121525799E-3</v>
      </c>
      <c r="H355" s="30">
        <v>1.50930266827345E-2</v>
      </c>
      <c r="I355" s="30">
        <v>8.3173761367797905</v>
      </c>
      <c r="J355" s="3">
        <v>17.8</v>
      </c>
      <c r="K355" s="23">
        <v>1019.2</v>
      </c>
      <c r="L355" s="3">
        <v>2.5</v>
      </c>
      <c r="M355" s="3">
        <v>1.8</v>
      </c>
      <c r="N355" s="3">
        <v>0.82</v>
      </c>
      <c r="O355" s="3">
        <v>63.61</v>
      </c>
      <c r="P355" s="3">
        <v>2.1</v>
      </c>
      <c r="Q355" s="5">
        <v>0.375</v>
      </c>
      <c r="R355" s="3">
        <v>21.241666670000001</v>
      </c>
      <c r="S355" s="16">
        <v>2.9287000000000001</v>
      </c>
      <c r="T355" s="16">
        <v>2.9315000000000002</v>
      </c>
      <c r="U355" s="16">
        <v>2.927</v>
      </c>
      <c r="V355" s="16">
        <v>2.9264999999999999</v>
      </c>
      <c r="W355" s="6">
        <v>3.5000000000000003E-2</v>
      </c>
      <c r="X355" s="7">
        <v>9.2899999999999996E-2</v>
      </c>
      <c r="Y355" s="7">
        <v>70.607699999999994</v>
      </c>
      <c r="Z355" s="7">
        <v>6.8272000000000004</v>
      </c>
      <c r="AA355" s="7">
        <v>2.4456000000000002</v>
      </c>
      <c r="AB355" s="7">
        <v>1.6591</v>
      </c>
      <c r="AC355" s="7">
        <v>0.16139999999999999</v>
      </c>
      <c r="AD355" s="8">
        <v>3</v>
      </c>
      <c r="AE355" s="9">
        <v>39.493589743589737</v>
      </c>
      <c r="AF355" s="19">
        <v>0.21489999999999998</v>
      </c>
      <c r="AG355" s="19">
        <v>0.23881666666666665</v>
      </c>
      <c r="AH355" s="19">
        <v>0.14326666666666668</v>
      </c>
      <c r="AI355" s="19">
        <v>1.9499999999999993E-2</v>
      </c>
      <c r="AJ355" s="19">
        <v>1.3000000000000001E-2</v>
      </c>
      <c r="AK355" s="8">
        <v>7.1283333333333339</v>
      </c>
      <c r="AL355" s="31">
        <v>0</v>
      </c>
      <c r="AM355" s="34">
        <v>0.23881666666666665</v>
      </c>
      <c r="AN355" s="34">
        <v>0.35816666666666663</v>
      </c>
      <c r="AO355" s="35">
        <v>3.2499999999999994E-2</v>
      </c>
      <c r="AP355" s="6">
        <v>0</v>
      </c>
      <c r="AQ355" s="26">
        <v>0.5</v>
      </c>
      <c r="AR355" s="26">
        <v>0.73217153549194003</v>
      </c>
      <c r="AS355" s="19">
        <v>6.7807927727699294E-2</v>
      </c>
      <c r="AT355" s="26">
        <v>9.5957555770874006</v>
      </c>
      <c r="AU355" s="2">
        <v>2.5999999999999995E-2</v>
      </c>
      <c r="AV355" s="2">
        <v>0.17899999999999999</v>
      </c>
      <c r="AW355" s="2">
        <v>2.5999999999999999E-2</v>
      </c>
      <c r="AX355" s="2">
        <v>7.68</v>
      </c>
      <c r="AY355" s="2">
        <v>-3.15</v>
      </c>
      <c r="AZ355" s="2">
        <v>1E-3</v>
      </c>
      <c r="BA355" s="2">
        <v>5.0999999999999996</v>
      </c>
    </row>
    <row r="356" spans="1:53" x14ac:dyDescent="0.3">
      <c r="A356" s="1">
        <v>353</v>
      </c>
      <c r="B356" s="17">
        <v>48.426223754882798</v>
      </c>
      <c r="C356" s="17">
        <v>13.719388961791999</v>
      </c>
      <c r="D356" s="17">
        <v>0.42577925324440002</v>
      </c>
      <c r="E356" s="17">
        <v>0.462753266096115</v>
      </c>
      <c r="F356" s="17">
        <v>0.13342925906181299</v>
      </c>
      <c r="G356" s="30">
        <v>1.8246686086058599E-2</v>
      </c>
      <c r="H356" s="30">
        <v>1.8825529143214201E-2</v>
      </c>
      <c r="I356" s="30">
        <v>8.3111991882324201</v>
      </c>
      <c r="J356" s="3">
        <v>17.899999999999999</v>
      </c>
      <c r="K356" s="23">
        <v>1018.95</v>
      </c>
      <c r="L356" s="3">
        <v>1.3</v>
      </c>
      <c r="M356" s="3">
        <v>2.25</v>
      </c>
      <c r="N356" s="3">
        <v>0.82499999999999996</v>
      </c>
      <c r="O356" s="3">
        <v>116.63</v>
      </c>
      <c r="P356" s="3">
        <v>2.0512043790000001</v>
      </c>
      <c r="Q356" s="5">
        <v>0.12883261500000001</v>
      </c>
      <c r="R356" s="3">
        <v>21.087499999999999</v>
      </c>
      <c r="S356" s="16">
        <v>2.9058999999999999</v>
      </c>
      <c r="T356" s="16">
        <v>2.9077000000000002</v>
      </c>
      <c r="U356" s="16">
        <v>2.9049999999999998</v>
      </c>
      <c r="V356" s="16">
        <v>2.9041000000000001</v>
      </c>
      <c r="W356" s="6">
        <v>3.5000000000000003E-2</v>
      </c>
      <c r="X356" s="7">
        <v>0.46889999999999998</v>
      </c>
      <c r="Y356" s="7">
        <v>44.7087</v>
      </c>
      <c r="Z356" s="7">
        <v>6.5838999999999999</v>
      </c>
      <c r="AA356" s="7">
        <v>2.0533999999999999</v>
      </c>
      <c r="AB356" s="7">
        <v>1.4213</v>
      </c>
      <c r="AC356" s="7">
        <v>0.152</v>
      </c>
      <c r="AD356" s="8">
        <v>3</v>
      </c>
      <c r="AE356" s="9">
        <v>39.402692307692305</v>
      </c>
      <c r="AF356" s="19">
        <v>0.20234999999999997</v>
      </c>
      <c r="AG356" s="19">
        <v>0.22487499999999999</v>
      </c>
      <c r="AH356" s="19">
        <v>0.13490000000000002</v>
      </c>
      <c r="AI356" s="19">
        <v>2.774999999999999E-2</v>
      </c>
      <c r="AJ356" s="19">
        <v>1.8500000000000003E-2</v>
      </c>
      <c r="AK356" s="8">
        <v>7.2225000000000001</v>
      </c>
      <c r="AL356" s="31">
        <v>0</v>
      </c>
      <c r="AM356" s="34">
        <v>0.22487499999999999</v>
      </c>
      <c r="AN356" s="34">
        <v>0.33724999999999999</v>
      </c>
      <c r="AO356" s="35">
        <v>4.6249999999999993E-2</v>
      </c>
      <c r="AP356" s="6">
        <v>0</v>
      </c>
      <c r="AQ356" s="26">
        <v>0.5</v>
      </c>
      <c r="AR356" s="26">
        <v>0.82126820087432995</v>
      </c>
      <c r="AS356" s="19">
        <v>0.1</v>
      </c>
      <c r="AT356" s="26">
        <v>8.5735263824462908</v>
      </c>
      <c r="AU356" s="2">
        <v>2.5999999999999995E-2</v>
      </c>
      <c r="AV356" s="2">
        <v>0.17899999999999999</v>
      </c>
      <c r="AW356" s="2">
        <v>2.5999999999999999E-2</v>
      </c>
      <c r="AX356" s="2">
        <v>7.68</v>
      </c>
      <c r="AY356" s="2">
        <v>-3.15</v>
      </c>
      <c r="AZ356" s="2">
        <v>1E-3</v>
      </c>
      <c r="BA356" s="2">
        <v>5.0999999999999996</v>
      </c>
    </row>
    <row r="357" spans="1:53" x14ac:dyDescent="0.3">
      <c r="A357" s="1">
        <v>354</v>
      </c>
      <c r="B357" s="17">
        <v>46.849819183349602</v>
      </c>
      <c r="C357" s="17">
        <v>13.741268157959</v>
      </c>
      <c r="D357" s="17">
        <v>0.69502496719360396</v>
      </c>
      <c r="E357" s="17">
        <v>0.54104292392730702</v>
      </c>
      <c r="F357" s="17">
        <v>0.120399236679077</v>
      </c>
      <c r="G357" s="30">
        <v>7.0996947586536394E-2</v>
      </c>
      <c r="H357" s="30">
        <v>2.59662959724665E-2</v>
      </c>
      <c r="I357" s="30">
        <v>8.0375699996948207</v>
      </c>
      <c r="J357" s="3">
        <v>18</v>
      </c>
      <c r="K357" s="23">
        <v>1018.7</v>
      </c>
      <c r="L357" s="3">
        <v>0.1</v>
      </c>
      <c r="M357" s="3">
        <v>2.7</v>
      </c>
      <c r="N357" s="3">
        <v>0.83</v>
      </c>
      <c r="O357" s="3">
        <v>169.64</v>
      </c>
      <c r="P357" s="3">
        <v>2.9</v>
      </c>
      <c r="Q357" s="5">
        <v>0</v>
      </c>
      <c r="R357" s="3">
        <v>20.93333333</v>
      </c>
      <c r="S357" s="16">
        <v>2.9272999999999998</v>
      </c>
      <c r="T357" s="16">
        <v>2.923</v>
      </c>
      <c r="U357" s="16">
        <v>2.9277000000000002</v>
      </c>
      <c r="V357" s="16">
        <v>2.9264999999999999</v>
      </c>
      <c r="W357" s="6">
        <v>3.5000000000000003E-2</v>
      </c>
      <c r="X357" s="7">
        <v>0</v>
      </c>
      <c r="Y357" s="7">
        <v>26.563199999999998</v>
      </c>
      <c r="Z357" s="7">
        <v>6.1041999999999996</v>
      </c>
      <c r="AA357" s="7">
        <v>1.5973999999999999</v>
      </c>
      <c r="AB357" s="7">
        <v>1.1227</v>
      </c>
      <c r="AC357" s="7">
        <v>0.1323</v>
      </c>
      <c r="AD357" s="8">
        <v>3</v>
      </c>
      <c r="AE357" s="9">
        <v>39.311794871794874</v>
      </c>
      <c r="AF357" s="19">
        <v>0.1898</v>
      </c>
      <c r="AG357" s="19">
        <v>0.21093333333333333</v>
      </c>
      <c r="AH357" s="19">
        <v>0.12653333333333333</v>
      </c>
      <c r="AI357" s="19">
        <v>3.599999999999999E-2</v>
      </c>
      <c r="AJ357" s="19">
        <v>2.4E-2</v>
      </c>
      <c r="AK357" s="8">
        <v>7.3166666666666673</v>
      </c>
      <c r="AL357" s="31">
        <v>0</v>
      </c>
      <c r="AM357" s="34">
        <v>0.21093333333333333</v>
      </c>
      <c r="AN357" s="34">
        <v>0.31633333333333336</v>
      </c>
      <c r="AO357" s="35">
        <v>5.9999999999999991E-2</v>
      </c>
      <c r="AP357" s="6">
        <v>0</v>
      </c>
      <c r="AQ357" s="26">
        <v>0.5</v>
      </c>
      <c r="AR357" s="26">
        <v>0.94363093376160001</v>
      </c>
      <c r="AS357" s="19">
        <v>0.1</v>
      </c>
      <c r="AT357" s="26">
        <v>7.6115236282348597</v>
      </c>
      <c r="AU357" s="2">
        <v>2.5999999999999995E-2</v>
      </c>
      <c r="AV357" s="2">
        <v>0.17899999999999999</v>
      </c>
      <c r="AW357" s="2">
        <v>2.5999999999999999E-2</v>
      </c>
      <c r="AX357" s="2">
        <v>7.68</v>
      </c>
      <c r="AY357" s="2">
        <v>-3.15</v>
      </c>
      <c r="AZ357" s="2">
        <v>1E-3</v>
      </c>
      <c r="BA357" s="2">
        <v>5.0999999999999996</v>
      </c>
    </row>
    <row r="358" spans="1:53" x14ac:dyDescent="0.3">
      <c r="A358" s="1">
        <v>355</v>
      </c>
      <c r="B358" s="17">
        <v>49.897922515869098</v>
      </c>
      <c r="C358" s="17">
        <v>15.014041900634799</v>
      </c>
      <c r="D358" s="17">
        <v>0.57539594173431396</v>
      </c>
      <c r="E358" s="17">
        <v>0.45793619751930198</v>
      </c>
      <c r="F358" s="17">
        <v>0.102488160133362</v>
      </c>
      <c r="G358" s="30">
        <v>4.9739114940166501E-2</v>
      </c>
      <c r="H358" s="30">
        <v>2.0482249557971999E-2</v>
      </c>
      <c r="I358" s="30">
        <v>8.2884025573730504</v>
      </c>
      <c r="J358" s="3">
        <v>18.5</v>
      </c>
      <c r="K358" s="23">
        <v>1018.5</v>
      </c>
      <c r="L358" s="3">
        <v>0</v>
      </c>
      <c r="M358" s="3">
        <v>2.6</v>
      </c>
      <c r="N358" s="3">
        <v>0.81</v>
      </c>
      <c r="O358" s="3">
        <v>177.98</v>
      </c>
      <c r="P358" s="3">
        <v>1.9</v>
      </c>
      <c r="Q358" s="5">
        <v>0.4375</v>
      </c>
      <c r="R358" s="3">
        <v>20.779166669999999</v>
      </c>
      <c r="S358" s="16">
        <v>2.9243999999999999</v>
      </c>
      <c r="T358" s="16">
        <v>2.9131</v>
      </c>
      <c r="U358" s="16">
        <v>2.9234</v>
      </c>
      <c r="V358" s="16">
        <v>2.9228000000000001</v>
      </c>
      <c r="W358" s="6">
        <v>3.5000000000000003E-2</v>
      </c>
      <c r="X358" s="7">
        <v>0</v>
      </c>
      <c r="Y358" s="7">
        <v>18.534700000000001</v>
      </c>
      <c r="Z358" s="7">
        <v>3.9577</v>
      </c>
      <c r="AA358" s="7">
        <v>1.0710999999999999</v>
      </c>
      <c r="AB358" s="7">
        <v>0.76559999999999995</v>
      </c>
      <c r="AC358" s="7">
        <v>9.8699999999999996E-2</v>
      </c>
      <c r="AD358" s="8">
        <v>3</v>
      </c>
      <c r="AE358" s="9">
        <v>39.220897435897434</v>
      </c>
      <c r="AF358" s="19">
        <v>0.17724999999999999</v>
      </c>
      <c r="AG358" s="19">
        <v>0.19699166666666668</v>
      </c>
      <c r="AH358" s="19">
        <v>0.11816666666666667</v>
      </c>
      <c r="AI358" s="19">
        <v>4.4249999999999991E-2</v>
      </c>
      <c r="AJ358" s="19">
        <v>2.9500000000000005E-2</v>
      </c>
      <c r="AK358" s="8">
        <v>7.4108333333333336</v>
      </c>
      <c r="AL358" s="31">
        <v>0</v>
      </c>
      <c r="AM358" s="34">
        <v>0.19699166666666668</v>
      </c>
      <c r="AN358" s="34">
        <v>0.29541666666666666</v>
      </c>
      <c r="AO358" s="35">
        <v>7.3749999999999996E-2</v>
      </c>
      <c r="AP358" s="6">
        <v>0</v>
      </c>
      <c r="AQ358" s="26">
        <v>0.5</v>
      </c>
      <c r="AR358" s="26">
        <v>0.90758550167084007</v>
      </c>
      <c r="AS358" s="19">
        <v>0.1</v>
      </c>
      <c r="AT358" s="26">
        <v>8.1619920730590803</v>
      </c>
      <c r="AU358" s="2">
        <v>2.5999999999999995E-2</v>
      </c>
      <c r="AV358" s="2">
        <v>0.17899999999999999</v>
      </c>
      <c r="AW358" s="2">
        <v>2.5999999999999999E-2</v>
      </c>
      <c r="AX358" s="2">
        <v>7.68</v>
      </c>
      <c r="AY358" s="2">
        <v>-3.15</v>
      </c>
      <c r="AZ358" s="2">
        <v>1E-3</v>
      </c>
      <c r="BA358" s="2">
        <v>5.0999999999999996</v>
      </c>
    </row>
    <row r="359" spans="1:53" x14ac:dyDescent="0.3">
      <c r="A359" s="1">
        <v>356</v>
      </c>
      <c r="B359" s="17">
        <v>53.733207702636697</v>
      </c>
      <c r="C359" s="17">
        <v>15.596982002258301</v>
      </c>
      <c r="D359" s="17">
        <v>0.41663926839828502</v>
      </c>
      <c r="E359" s="17">
        <v>0.35841882228851302</v>
      </c>
      <c r="F359" s="17">
        <v>8.51084738969803E-2</v>
      </c>
      <c r="G359" s="30">
        <v>2.3565255105495501E-2</v>
      </c>
      <c r="H359" s="30">
        <v>1.5886651352047899E-2</v>
      </c>
      <c r="I359" s="30">
        <v>8.6815462112426793</v>
      </c>
      <c r="J359" s="3">
        <v>19</v>
      </c>
      <c r="K359" s="23">
        <v>1015.4</v>
      </c>
      <c r="L359" s="3">
        <v>0</v>
      </c>
      <c r="M359" s="3">
        <v>2.1</v>
      </c>
      <c r="N359" s="3">
        <v>0.87</v>
      </c>
      <c r="O359" s="3">
        <v>113.85</v>
      </c>
      <c r="P359" s="3">
        <v>2.1</v>
      </c>
      <c r="Q359" s="5">
        <v>0.4375</v>
      </c>
      <c r="R359" s="3">
        <v>20.625</v>
      </c>
      <c r="S359" s="16">
        <v>2.9321000000000002</v>
      </c>
      <c r="T359" s="16">
        <v>2.9203000000000001</v>
      </c>
      <c r="U359" s="16">
        <v>2.9296000000000002</v>
      </c>
      <c r="V359" s="16">
        <v>2.9289999999999998</v>
      </c>
      <c r="W359" s="6">
        <v>3.5000000000000003E-2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8">
        <v>3</v>
      </c>
      <c r="AE359" s="9">
        <v>39.129999999999995</v>
      </c>
      <c r="AF359" s="19">
        <v>0.16469999999999999</v>
      </c>
      <c r="AG359" s="19">
        <v>0.18304999999999999</v>
      </c>
      <c r="AH359" s="19">
        <v>0.10980000000000001</v>
      </c>
      <c r="AI359" s="19">
        <v>5.2499999999999991E-2</v>
      </c>
      <c r="AJ359" s="19">
        <v>3.5000000000000003E-2</v>
      </c>
      <c r="AK359" s="8">
        <v>7.5050000000000008</v>
      </c>
      <c r="AL359" s="31">
        <v>0</v>
      </c>
      <c r="AM359" s="34">
        <v>0.18304999999999999</v>
      </c>
      <c r="AN359" s="34">
        <v>0.27449999999999997</v>
      </c>
      <c r="AO359" s="35">
        <v>8.7499999999999994E-2</v>
      </c>
      <c r="AP359" s="6">
        <v>0</v>
      </c>
      <c r="AQ359" s="26">
        <v>0.5</v>
      </c>
      <c r="AR359" s="26">
        <v>0.78595292568207009</v>
      </c>
      <c r="AS359" s="19">
        <v>0.1</v>
      </c>
      <c r="AT359" s="26">
        <v>9.1094560623168892</v>
      </c>
      <c r="AU359" s="2">
        <v>2.5999999999999995E-2</v>
      </c>
      <c r="AV359" s="2">
        <v>0.17899999999999999</v>
      </c>
      <c r="AW359" s="2">
        <v>2.5999999999999999E-2</v>
      </c>
      <c r="AX359" s="2">
        <v>7.68</v>
      </c>
      <c r="AY359" s="2">
        <v>-3.15</v>
      </c>
      <c r="AZ359" s="2">
        <v>1E-3</v>
      </c>
      <c r="BA359" s="2">
        <v>5.0999999999999996</v>
      </c>
    </row>
    <row r="360" spans="1:53" x14ac:dyDescent="0.3">
      <c r="A360" s="1">
        <v>357</v>
      </c>
      <c r="B360" s="17">
        <v>56.114799499511697</v>
      </c>
      <c r="C360" s="17">
        <v>15.7127523422241</v>
      </c>
      <c r="D360" s="17">
        <v>0.36050438880920399</v>
      </c>
      <c r="E360" s="17">
        <v>0.30402681231498702</v>
      </c>
      <c r="F360" s="17">
        <v>7.0778422057628604E-2</v>
      </c>
      <c r="G360" s="30">
        <v>1.7333703115582501E-2</v>
      </c>
      <c r="H360" s="30">
        <v>1.51745267212391E-2</v>
      </c>
      <c r="I360" s="30">
        <v>8.8548765182495099</v>
      </c>
      <c r="J360" s="3">
        <v>19.899999999999999</v>
      </c>
      <c r="K360" s="23">
        <v>1016.2</v>
      </c>
      <c r="L360" s="3">
        <v>0</v>
      </c>
      <c r="M360" s="3">
        <v>3.8</v>
      </c>
      <c r="N360" s="3">
        <v>0.67</v>
      </c>
      <c r="O360" s="3">
        <v>145.05000000000001</v>
      </c>
      <c r="P360" s="3">
        <v>4.2</v>
      </c>
      <c r="Q360" s="5">
        <v>0.9375</v>
      </c>
      <c r="R360" s="3">
        <v>20.470833330000001</v>
      </c>
      <c r="S360" s="16">
        <v>2.9424999999999999</v>
      </c>
      <c r="T360" s="16">
        <v>2.9390000000000001</v>
      </c>
      <c r="U360" s="16">
        <v>2.9437000000000002</v>
      </c>
      <c r="V360" s="16">
        <v>2.9420999999999999</v>
      </c>
      <c r="W360" s="6">
        <v>3.5000000000000003E-2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8">
        <v>3</v>
      </c>
      <c r="AE360" s="9">
        <v>39.039102564102564</v>
      </c>
      <c r="AF360" s="19">
        <v>0.15215000000000001</v>
      </c>
      <c r="AG360" s="19">
        <v>0.16910833333333333</v>
      </c>
      <c r="AH360" s="19">
        <v>0.10143333333333335</v>
      </c>
      <c r="AI360" s="19">
        <v>6.0749999999999985E-2</v>
      </c>
      <c r="AJ360" s="19">
        <v>4.0500000000000008E-2</v>
      </c>
      <c r="AK360" s="8">
        <v>7.5991666666666671</v>
      </c>
      <c r="AL360" s="31">
        <v>0</v>
      </c>
      <c r="AM360" s="34">
        <v>0.16910833333333333</v>
      </c>
      <c r="AN360" s="34">
        <v>0.25358333333333338</v>
      </c>
      <c r="AO360" s="35">
        <v>0.1</v>
      </c>
      <c r="AP360" s="6">
        <v>0</v>
      </c>
      <c r="AQ360" s="26">
        <v>0.5</v>
      </c>
      <c r="AR360" s="26">
        <v>0.71975576877593994</v>
      </c>
      <c r="AS360" s="19">
        <v>8.6488217115402194E-2</v>
      </c>
      <c r="AT360" s="26">
        <v>9.5538883209228498</v>
      </c>
      <c r="AU360" s="2">
        <v>2.5999999999999995E-2</v>
      </c>
      <c r="AV360" s="2">
        <v>0.17899999999999999</v>
      </c>
      <c r="AW360" s="2">
        <v>2.5999999999999999E-2</v>
      </c>
      <c r="AX360" s="2">
        <v>7.68</v>
      </c>
      <c r="AY360" s="2">
        <v>-3.15</v>
      </c>
      <c r="AZ360" s="2">
        <v>1E-3</v>
      </c>
      <c r="BA360" s="2">
        <v>5.0999999999999996</v>
      </c>
    </row>
    <row r="361" spans="1:53" x14ac:dyDescent="0.3">
      <c r="A361" s="1">
        <v>358</v>
      </c>
      <c r="B361" s="17">
        <v>55.212078094482401</v>
      </c>
      <c r="C361" s="17">
        <v>15.285342216491699</v>
      </c>
      <c r="D361" s="17">
        <v>0.33931440114974998</v>
      </c>
      <c r="E361" s="17">
        <v>0.28469923138618503</v>
      </c>
      <c r="F361" s="17">
        <v>6.4672864973545102E-2</v>
      </c>
      <c r="G361" s="30">
        <v>1.95402875542641E-2</v>
      </c>
      <c r="H361" s="30">
        <v>1.8757993355393399E-2</v>
      </c>
      <c r="I361" s="30">
        <v>8.8083276748657209</v>
      </c>
      <c r="J361" s="3">
        <v>16.3</v>
      </c>
      <c r="K361" s="23">
        <v>1021</v>
      </c>
      <c r="L361" s="3">
        <v>0</v>
      </c>
      <c r="M361" s="3">
        <v>5.0999999999999996</v>
      </c>
      <c r="N361" s="3">
        <v>0.46</v>
      </c>
      <c r="O361" s="3">
        <v>199.31</v>
      </c>
      <c r="P361" s="3">
        <v>2.2000000000000002</v>
      </c>
      <c r="Q361" s="5">
        <v>0.9375</v>
      </c>
      <c r="R361" s="3">
        <v>20.31666667</v>
      </c>
      <c r="S361" s="16">
        <v>2.9679000000000002</v>
      </c>
      <c r="T361" s="16">
        <v>2.9594999999999998</v>
      </c>
      <c r="U361" s="16">
        <v>2.9676999999999998</v>
      </c>
      <c r="V361" s="16">
        <v>2.9668000000000001</v>
      </c>
      <c r="W361" s="6">
        <v>3.5000000000000003E-2</v>
      </c>
      <c r="X361" s="7">
        <v>0</v>
      </c>
      <c r="Y361" s="7">
        <v>15.443199999999999</v>
      </c>
      <c r="Z361" s="7">
        <v>3.1863000000000001</v>
      </c>
      <c r="AA361" s="7">
        <v>0.95620000000000005</v>
      </c>
      <c r="AB361" s="7">
        <v>0.68440000000000001</v>
      </c>
      <c r="AC361" s="7">
        <v>8.3799999999999999E-2</v>
      </c>
      <c r="AD361" s="8">
        <v>3</v>
      </c>
      <c r="AE361" s="9">
        <v>38.948205128205124</v>
      </c>
      <c r="AF361" s="19">
        <v>0.1396</v>
      </c>
      <c r="AG361" s="19">
        <v>0.15516666666666667</v>
      </c>
      <c r="AH361" s="19">
        <v>9.3066666666666673E-2</v>
      </c>
      <c r="AI361" s="19">
        <v>6.8999999999999978E-2</v>
      </c>
      <c r="AJ361" s="19">
        <v>4.6000000000000006E-2</v>
      </c>
      <c r="AK361" s="8">
        <v>7.6933333333333334</v>
      </c>
      <c r="AL361" s="31">
        <v>0</v>
      </c>
      <c r="AM361" s="34">
        <v>0.15516666666666667</v>
      </c>
      <c r="AN361" s="34">
        <v>0.23266666666666669</v>
      </c>
      <c r="AO361" s="35">
        <v>0.1</v>
      </c>
      <c r="AP361" s="6">
        <v>0</v>
      </c>
      <c r="AQ361" s="26">
        <v>0.5</v>
      </c>
      <c r="AR361" s="26">
        <v>0.67435896396637007</v>
      </c>
      <c r="AS361" s="19">
        <v>7.85170942544937E-2</v>
      </c>
      <c r="AT361" s="26">
        <v>9.8819351196289098</v>
      </c>
      <c r="AU361" s="2">
        <v>2.5999999999999995E-2</v>
      </c>
      <c r="AV361" s="2">
        <v>0.17899999999999999</v>
      </c>
      <c r="AW361" s="2">
        <v>2.5999999999999999E-2</v>
      </c>
      <c r="AX361" s="2">
        <v>7.68</v>
      </c>
      <c r="AY361" s="2">
        <v>-3.15</v>
      </c>
      <c r="AZ361" s="2">
        <v>1E-3</v>
      </c>
      <c r="BA361" s="2">
        <v>5.0999999999999996</v>
      </c>
    </row>
    <row r="362" spans="1:53" x14ac:dyDescent="0.3">
      <c r="A362" s="1">
        <v>359</v>
      </c>
      <c r="B362" s="17">
        <v>53.140041351318402</v>
      </c>
      <c r="C362" s="17">
        <v>15.412925720214799</v>
      </c>
      <c r="D362" s="17">
        <v>0.32119417190551802</v>
      </c>
      <c r="E362" s="17">
        <v>0.28565189242362998</v>
      </c>
      <c r="F362" s="17">
        <v>6.4817428588867201E-2</v>
      </c>
      <c r="G362" s="30">
        <v>2.31034066528082E-2</v>
      </c>
      <c r="H362" s="30">
        <v>2.5576345622539499E-2</v>
      </c>
      <c r="I362" s="30">
        <v>8.7598857879638707</v>
      </c>
      <c r="J362" s="3">
        <v>18</v>
      </c>
      <c r="K362" s="23">
        <v>1015.9</v>
      </c>
      <c r="L362" s="3">
        <v>0</v>
      </c>
      <c r="M362" s="3">
        <v>4.5999999999999996</v>
      </c>
      <c r="N362" s="3">
        <v>0.49</v>
      </c>
      <c r="O362" s="3">
        <v>214.4</v>
      </c>
      <c r="P362" s="3">
        <v>2.6</v>
      </c>
      <c r="Q362" s="5">
        <v>0.75</v>
      </c>
      <c r="R362" s="3">
        <v>20.162500000000001</v>
      </c>
      <c r="S362" s="16">
        <v>2.9792000000000001</v>
      </c>
      <c r="T362" s="16">
        <v>2.9845000000000002</v>
      </c>
      <c r="U362" s="16">
        <v>2.9773999999999998</v>
      </c>
      <c r="V362" s="16">
        <v>2.9765000000000001</v>
      </c>
      <c r="W362" s="6">
        <v>3.5000000000000003E-2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8">
        <v>3</v>
      </c>
      <c r="AE362" s="9">
        <v>38.857307692307693</v>
      </c>
      <c r="AF362" s="19">
        <v>0.12705</v>
      </c>
      <c r="AG362" s="19">
        <v>0.14122499999999999</v>
      </c>
      <c r="AH362" s="19">
        <v>8.4700000000000011E-2</v>
      </c>
      <c r="AI362" s="19">
        <v>7.7249999999999971E-2</v>
      </c>
      <c r="AJ362" s="19">
        <v>5.1500000000000004E-2</v>
      </c>
      <c r="AK362" s="8">
        <v>7.7875000000000005</v>
      </c>
      <c r="AL362" s="31">
        <v>0</v>
      </c>
      <c r="AM362" s="34">
        <v>0.14122499999999999</v>
      </c>
      <c r="AN362" s="34">
        <v>0.21174999999999999</v>
      </c>
      <c r="AO362" s="35">
        <v>0.1</v>
      </c>
      <c r="AP362" s="6">
        <v>0</v>
      </c>
      <c r="AQ362" s="26">
        <v>0.5</v>
      </c>
      <c r="AR362" s="26">
        <v>0.60951805114746005</v>
      </c>
      <c r="AS362" s="19">
        <v>7.36259371042252E-2</v>
      </c>
      <c r="AT362" s="26">
        <v>10.0488367080688</v>
      </c>
      <c r="AU362" s="2">
        <v>2.5999999999999995E-2</v>
      </c>
      <c r="AV362" s="2">
        <v>0.17899999999999999</v>
      </c>
      <c r="AW362" s="2">
        <v>2.5999999999999999E-2</v>
      </c>
      <c r="AX362" s="2">
        <v>7.68</v>
      </c>
      <c r="AY362" s="2">
        <v>-3.15</v>
      </c>
      <c r="AZ362" s="2">
        <v>1E-3</v>
      </c>
      <c r="BA362" s="2">
        <v>5.0999999999999996</v>
      </c>
    </row>
    <row r="363" spans="1:53" x14ac:dyDescent="0.3">
      <c r="A363" s="1">
        <v>360</v>
      </c>
      <c r="B363" s="17">
        <v>51.795375823974602</v>
      </c>
      <c r="C363" s="17">
        <v>15.687575340271</v>
      </c>
      <c r="D363" s="17">
        <v>0.30690988898277299</v>
      </c>
      <c r="E363" s="17">
        <v>0.28420567512512201</v>
      </c>
      <c r="F363" s="17">
        <v>6.3954666256904602E-2</v>
      </c>
      <c r="G363" s="30">
        <v>2.74976287037134E-2</v>
      </c>
      <c r="H363" s="30">
        <v>3.2755799591541297E-2</v>
      </c>
      <c r="I363" s="30">
        <v>8.7599639892578107</v>
      </c>
      <c r="J363" s="3">
        <v>19.5</v>
      </c>
      <c r="K363" s="23">
        <v>1014.8</v>
      </c>
      <c r="L363" s="3">
        <v>0</v>
      </c>
      <c r="M363" s="3">
        <v>3.9</v>
      </c>
      <c r="N363" s="3">
        <v>0.5</v>
      </c>
      <c r="O363" s="3">
        <v>201.26</v>
      </c>
      <c r="P363" s="3">
        <v>2.8</v>
      </c>
      <c r="Q363" s="5">
        <v>0.8125</v>
      </c>
      <c r="R363" s="3">
        <v>20.008333329999999</v>
      </c>
      <c r="S363" s="16">
        <v>2.9392999999999998</v>
      </c>
      <c r="T363" s="16">
        <v>2.9306999999999999</v>
      </c>
      <c r="U363" s="16">
        <v>2.9377</v>
      </c>
      <c r="V363" s="16">
        <v>2.9365999999999999</v>
      </c>
      <c r="W363" s="6">
        <v>3.5000000000000003E-2</v>
      </c>
      <c r="X363" s="7">
        <v>0</v>
      </c>
      <c r="Y363" s="7">
        <v>6.5336999999999996</v>
      </c>
      <c r="Z363" s="7">
        <v>1.3906000000000001</v>
      </c>
      <c r="AA363" s="7">
        <v>0.38319999999999999</v>
      </c>
      <c r="AB363" s="7">
        <v>0.25140000000000001</v>
      </c>
      <c r="AC363" s="7">
        <v>2.9499999999999998E-2</v>
      </c>
      <c r="AD363" s="8">
        <v>3</v>
      </c>
      <c r="AE363" s="9">
        <v>38.766410256410261</v>
      </c>
      <c r="AF363" s="19">
        <v>0.11449999999999999</v>
      </c>
      <c r="AG363" s="19">
        <v>0.12728333333333333</v>
      </c>
      <c r="AH363" s="19">
        <v>7.6333333333333336E-2</v>
      </c>
      <c r="AI363" s="19">
        <v>8.5499999999999979E-2</v>
      </c>
      <c r="AJ363" s="19">
        <v>5.7000000000000009E-2</v>
      </c>
      <c r="AK363" s="8">
        <v>7.8816666666666668</v>
      </c>
      <c r="AL363" s="31">
        <v>0</v>
      </c>
      <c r="AM363" s="34">
        <v>0.12728333333333333</v>
      </c>
      <c r="AN363" s="34">
        <v>0.19083333333333333</v>
      </c>
      <c r="AO363" s="35">
        <v>0.1</v>
      </c>
      <c r="AP363" s="6">
        <v>0</v>
      </c>
      <c r="AQ363" s="26">
        <v>0.5</v>
      </c>
      <c r="AR363" s="26">
        <v>0.54285955429076993</v>
      </c>
      <c r="AS363" s="19">
        <v>7.4306756258010906E-2</v>
      </c>
      <c r="AT363" s="26">
        <v>10.054826736450201</v>
      </c>
      <c r="AU363" s="2">
        <v>2.5999999999999995E-2</v>
      </c>
      <c r="AV363" s="2">
        <v>0.17899999999999999</v>
      </c>
      <c r="AW363" s="2">
        <v>2.5999999999999999E-2</v>
      </c>
      <c r="AX363" s="2">
        <v>7.68</v>
      </c>
      <c r="AY363" s="2">
        <v>-3.15</v>
      </c>
      <c r="AZ363" s="2">
        <v>1E-3</v>
      </c>
      <c r="BA363" s="2">
        <v>5.0999999999999996</v>
      </c>
    </row>
    <row r="364" spans="1:53" x14ac:dyDescent="0.3">
      <c r="A364" s="1">
        <v>361</v>
      </c>
      <c r="B364" s="17">
        <v>51.890121459960902</v>
      </c>
      <c r="C364" s="17">
        <v>16.3347358703613</v>
      </c>
      <c r="D364" s="17">
        <v>0.28589096665382402</v>
      </c>
      <c r="E364" s="17">
        <v>0.26737493276596103</v>
      </c>
      <c r="F364" s="17">
        <v>5.8832123875618002E-2</v>
      </c>
      <c r="G364" s="30">
        <v>2.9636625200510001E-2</v>
      </c>
      <c r="H364" s="30">
        <v>3.7457708269357702E-2</v>
      </c>
      <c r="I364" s="30">
        <v>8.7074775695800799</v>
      </c>
      <c r="J364" s="3">
        <v>17.899999999999999</v>
      </c>
      <c r="K364" s="23">
        <v>1019.5</v>
      </c>
      <c r="L364" s="3">
        <v>0</v>
      </c>
      <c r="M364" s="3">
        <v>1.8</v>
      </c>
      <c r="N364" s="3">
        <v>0.69</v>
      </c>
      <c r="O364" s="3">
        <v>177.77</v>
      </c>
      <c r="P364" s="3">
        <v>1.8</v>
      </c>
      <c r="Q364" s="5">
        <v>0.25</v>
      </c>
      <c r="R364" s="3">
        <v>19.854166670000001</v>
      </c>
      <c r="S364" s="16">
        <v>2.9384999999999999</v>
      </c>
      <c r="T364" s="16">
        <v>2.9287000000000001</v>
      </c>
      <c r="U364" s="16">
        <v>2.9379</v>
      </c>
      <c r="V364" s="16">
        <v>2.9371999999999998</v>
      </c>
      <c r="W364" s="6">
        <v>3.5000000000000003E-2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8">
        <v>3</v>
      </c>
      <c r="AE364" s="9">
        <v>38.675512820512814</v>
      </c>
      <c r="AF364" s="19">
        <v>0.10194999999999999</v>
      </c>
      <c r="AG364" s="19">
        <v>0.11334166666666667</v>
      </c>
      <c r="AH364" s="19">
        <v>6.7966666666666675E-2</v>
      </c>
      <c r="AI364" s="19">
        <v>9.375E-2</v>
      </c>
      <c r="AJ364" s="19">
        <v>6.25E-2</v>
      </c>
      <c r="AK364" s="8">
        <v>7.975833333333334</v>
      </c>
      <c r="AL364" s="31">
        <v>0</v>
      </c>
      <c r="AM364" s="34">
        <v>0.11334166666666667</v>
      </c>
      <c r="AN364" s="34">
        <v>0.16991666666666666</v>
      </c>
      <c r="AO364" s="35">
        <v>0.1</v>
      </c>
      <c r="AP364" s="6">
        <v>0</v>
      </c>
      <c r="AQ364" s="26">
        <v>0.5</v>
      </c>
      <c r="AR364" s="26">
        <v>0.49283242225646995</v>
      </c>
      <c r="AS364" s="19">
        <v>7.8069850802421598E-2</v>
      </c>
      <c r="AT364" s="26">
        <v>9.9516677856445295</v>
      </c>
      <c r="AU364" s="2">
        <v>2.5999999999999995E-2</v>
      </c>
      <c r="AV364" s="2">
        <v>0.17899999999999999</v>
      </c>
      <c r="AW364" s="2">
        <v>2.5999999999999999E-2</v>
      </c>
      <c r="AX364" s="2">
        <v>7.68</v>
      </c>
      <c r="AY364" s="2">
        <v>-3.15</v>
      </c>
      <c r="AZ364" s="2">
        <v>1E-3</v>
      </c>
      <c r="BA364" s="2">
        <v>5.0999999999999996</v>
      </c>
    </row>
    <row r="365" spans="1:53" x14ac:dyDescent="0.3">
      <c r="A365" s="1">
        <v>362</v>
      </c>
      <c r="B365" s="17">
        <v>51.789402008056598</v>
      </c>
      <c r="C365" s="17">
        <v>15.925859451293899</v>
      </c>
      <c r="D365" s="17">
        <v>0.26259341835975603</v>
      </c>
      <c r="E365" s="17">
        <v>0.247927576303482</v>
      </c>
      <c r="F365" s="17">
        <v>5.28760813176632E-2</v>
      </c>
      <c r="G365" s="30">
        <v>3.1695764511823703E-2</v>
      </c>
      <c r="H365" s="30">
        <v>4.2301457375288003E-2</v>
      </c>
      <c r="I365" s="30">
        <v>8.6284332275390607</v>
      </c>
      <c r="J365" s="3">
        <v>16.7</v>
      </c>
      <c r="K365" s="23">
        <v>1022.9</v>
      </c>
      <c r="L365" s="3">
        <v>0</v>
      </c>
      <c r="M365" s="3">
        <v>3.2</v>
      </c>
      <c r="N365" s="3">
        <v>0.63</v>
      </c>
      <c r="O365" s="3">
        <v>132</v>
      </c>
      <c r="P365" s="3">
        <v>2.5</v>
      </c>
      <c r="Q365" s="5">
        <v>0.25</v>
      </c>
      <c r="R365" s="3">
        <v>19.7</v>
      </c>
      <c r="S365" s="16">
        <v>2.9474</v>
      </c>
      <c r="T365" s="16">
        <v>2.9386000000000001</v>
      </c>
      <c r="U365" s="16">
        <v>2.9474999999999998</v>
      </c>
      <c r="V365" s="16">
        <v>2.9468999999999999</v>
      </c>
      <c r="W365" s="6">
        <v>3.5000000000000003E-2</v>
      </c>
      <c r="X365" s="7">
        <v>0</v>
      </c>
      <c r="Y365" s="7">
        <v>17.738099999999999</v>
      </c>
      <c r="Z365" s="7">
        <v>3.7162000000000002</v>
      </c>
      <c r="AA365" s="7">
        <v>1.0649999999999999</v>
      </c>
      <c r="AB365" s="7">
        <v>0.68520000000000003</v>
      </c>
      <c r="AC365" s="7">
        <v>7.9699999999999993E-2</v>
      </c>
      <c r="AD365" s="8">
        <v>3</v>
      </c>
      <c r="AE365" s="9">
        <v>38.584615384615383</v>
      </c>
      <c r="AF365" s="19">
        <v>8.9399999999999993E-2</v>
      </c>
      <c r="AG365" s="19">
        <v>9.9400000000000002E-2</v>
      </c>
      <c r="AH365" s="19">
        <v>5.96E-2</v>
      </c>
      <c r="AI365" s="19">
        <v>0.10199999999999998</v>
      </c>
      <c r="AJ365" s="19">
        <v>6.8000000000000005E-2</v>
      </c>
      <c r="AK365" s="8">
        <v>8.07</v>
      </c>
      <c r="AL365" s="31">
        <v>0</v>
      </c>
      <c r="AM365" s="34">
        <v>9.9400000000000002E-2</v>
      </c>
      <c r="AN365" s="34">
        <v>0.14899999999999999</v>
      </c>
      <c r="AO365" s="35">
        <v>0.1</v>
      </c>
      <c r="AP365" s="6">
        <v>0</v>
      </c>
      <c r="AQ365" s="26">
        <v>0.5</v>
      </c>
      <c r="AR365" s="26">
        <v>0.45847582817077603</v>
      </c>
      <c r="AS365" s="19">
        <v>8.1846751272678403E-2</v>
      </c>
      <c r="AT365" s="26">
        <v>9.8849287033081108</v>
      </c>
      <c r="AU365" s="2">
        <v>2.5999999999999995E-2</v>
      </c>
      <c r="AV365" s="2">
        <v>0.17899999999999999</v>
      </c>
      <c r="AW365" s="2">
        <v>2.5999999999999999E-2</v>
      </c>
      <c r="AX365" s="2">
        <v>7.68</v>
      </c>
      <c r="AY365" s="2">
        <v>-3.15</v>
      </c>
      <c r="AZ365" s="2">
        <v>1E-3</v>
      </c>
      <c r="BA365" s="2">
        <v>5.0999999999999996</v>
      </c>
    </row>
    <row r="366" spans="1:53" x14ac:dyDescent="0.3">
      <c r="A366" s="1">
        <v>363</v>
      </c>
      <c r="B366" s="17">
        <v>49.771934509277301</v>
      </c>
      <c r="C366" s="17">
        <v>15.009468078613301</v>
      </c>
      <c r="D366" s="17">
        <v>0.246292009949684</v>
      </c>
      <c r="E366" s="17">
        <v>0.249949961900711</v>
      </c>
      <c r="F366" s="17">
        <v>5.2358530461788198E-2</v>
      </c>
      <c r="G366" s="30">
        <v>3.6490604281425497E-2</v>
      </c>
      <c r="H366" s="30">
        <v>5.0702903419732999E-2</v>
      </c>
      <c r="I366" s="30">
        <v>8.55731201171875</v>
      </c>
      <c r="J366" s="3">
        <v>15.3</v>
      </c>
      <c r="K366" s="23">
        <v>1025.2</v>
      </c>
      <c r="L366" s="3">
        <v>0</v>
      </c>
      <c r="M366" s="3">
        <v>3.7</v>
      </c>
      <c r="N366" s="3">
        <v>0.59</v>
      </c>
      <c r="O366" s="3">
        <v>192.31</v>
      </c>
      <c r="P366" s="3">
        <v>1.9</v>
      </c>
      <c r="Q366" s="5">
        <v>0.25</v>
      </c>
      <c r="R366" s="3">
        <v>19.49666667</v>
      </c>
      <c r="S366" s="16">
        <v>2.9424999999999999</v>
      </c>
      <c r="T366" s="16">
        <v>2.9386999999999999</v>
      </c>
      <c r="U366" s="16">
        <v>2.9405999999999999</v>
      </c>
      <c r="V366" s="16">
        <v>2.94</v>
      </c>
      <c r="W366" s="6">
        <v>3.5000000000000003E-2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8">
        <v>3</v>
      </c>
      <c r="AE366" s="9">
        <v>37.107692307692304</v>
      </c>
      <c r="AF366" s="19">
        <v>0.14704</v>
      </c>
      <c r="AG366" s="19">
        <v>0.16344</v>
      </c>
      <c r="AH366" s="19">
        <v>9.8026666666666679E-2</v>
      </c>
      <c r="AI366" s="19">
        <v>0.10119999999999998</v>
      </c>
      <c r="AJ366" s="19">
        <v>6.7466666666666675E-2</v>
      </c>
      <c r="AK366" s="8">
        <v>8.0633333333333344</v>
      </c>
      <c r="AL366" s="31">
        <v>0</v>
      </c>
      <c r="AM366" s="34">
        <v>0.16344</v>
      </c>
      <c r="AN366" s="34">
        <v>0.24506666666666668</v>
      </c>
      <c r="AO366" s="35">
        <v>0.1</v>
      </c>
      <c r="AP366" s="6">
        <v>0</v>
      </c>
      <c r="AQ366" s="26">
        <v>0.5</v>
      </c>
      <c r="AR366" s="26">
        <v>0.43458455801010099</v>
      </c>
      <c r="AS366" s="19">
        <v>8.5179150104522705E-2</v>
      </c>
      <c r="AT366" s="26">
        <v>9.8894128799438494</v>
      </c>
      <c r="AU366" s="2">
        <v>2.5999999999999995E-2</v>
      </c>
      <c r="AV366" s="2">
        <v>0.17899999999999999</v>
      </c>
      <c r="AW366" s="2">
        <v>2.5999999999999999E-2</v>
      </c>
      <c r="AX366" s="2">
        <v>7.68</v>
      </c>
      <c r="AY366" s="2">
        <v>-3.15</v>
      </c>
      <c r="AZ366" s="2">
        <v>1E-3</v>
      </c>
      <c r="BA366" s="2">
        <v>5.0999999999999996</v>
      </c>
    </row>
    <row r="367" spans="1:53" x14ac:dyDescent="0.3">
      <c r="A367" s="1">
        <v>364</v>
      </c>
      <c r="B367" s="17">
        <v>46.856410980224602</v>
      </c>
      <c r="C367" s="17">
        <v>14.06640625</v>
      </c>
      <c r="D367" s="17">
        <v>0.22999657690525099</v>
      </c>
      <c r="E367" s="17">
        <v>0.25969034433364901</v>
      </c>
      <c r="F367" s="17">
        <v>5.43930977582932E-2</v>
      </c>
      <c r="G367" s="30">
        <v>4.3655373156070702E-2</v>
      </c>
      <c r="H367" s="30">
        <v>6.0940559953451198E-2</v>
      </c>
      <c r="I367" s="30">
        <v>8.5235052108764595</v>
      </c>
      <c r="J367" s="3">
        <v>15.2</v>
      </c>
      <c r="K367" s="23">
        <v>1024.0999999999999</v>
      </c>
      <c r="L367" s="3">
        <v>0</v>
      </c>
      <c r="M367" s="3">
        <v>3</v>
      </c>
      <c r="N367" s="3">
        <v>0.67</v>
      </c>
      <c r="O367" s="3">
        <v>146.43</v>
      </c>
      <c r="P367" s="3">
        <v>2.2000000000000002</v>
      </c>
      <c r="Q367" s="5">
        <v>0.375</v>
      </c>
      <c r="R367" s="3">
        <v>19.293333329999999</v>
      </c>
      <c r="S367" s="16">
        <v>2.9350000000000001</v>
      </c>
      <c r="T367" s="16">
        <v>2.9398</v>
      </c>
      <c r="U367" s="16">
        <v>2.9342000000000001</v>
      </c>
      <c r="V367" s="16">
        <v>2.9337</v>
      </c>
      <c r="W367" s="6">
        <v>3.5000000000000003E-2</v>
      </c>
      <c r="X367" s="7">
        <v>0</v>
      </c>
      <c r="Y367" s="7">
        <v>10.8636</v>
      </c>
      <c r="Z367" s="7">
        <v>2.2964000000000002</v>
      </c>
      <c r="AA367" s="7">
        <v>0.81669999999999998</v>
      </c>
      <c r="AB367" s="7">
        <v>0.47989999999999999</v>
      </c>
      <c r="AC367" s="7">
        <v>5.1400000000000001E-2</v>
      </c>
      <c r="AD367" s="8">
        <v>3</v>
      </c>
      <c r="AE367" s="9">
        <v>35.630769230769225</v>
      </c>
      <c r="AF367" s="19">
        <v>0.20467999999999997</v>
      </c>
      <c r="AG367" s="19">
        <v>0.22748000000000002</v>
      </c>
      <c r="AH367" s="19">
        <v>0.13645333333333334</v>
      </c>
      <c r="AI367" s="19">
        <v>0.10039999999999998</v>
      </c>
      <c r="AJ367" s="19">
        <v>6.6933333333333331E-2</v>
      </c>
      <c r="AK367" s="8">
        <v>8.0566666666666666</v>
      </c>
      <c r="AL367" s="31">
        <v>0</v>
      </c>
      <c r="AM367" s="34">
        <v>0.22748000000000002</v>
      </c>
      <c r="AN367" s="34">
        <v>0.34113333333333329</v>
      </c>
      <c r="AO367" s="35">
        <v>0.1</v>
      </c>
      <c r="AP367" s="6">
        <v>0</v>
      </c>
      <c r="AQ367" s="26">
        <v>0.5</v>
      </c>
      <c r="AR367" s="26">
        <v>0.40626752376556396</v>
      </c>
      <c r="AS367" s="19">
        <v>8.9527457952499404E-2</v>
      </c>
      <c r="AT367" s="26">
        <v>9.8996181488037092</v>
      </c>
      <c r="AU367" s="2">
        <v>2.5999999999999995E-2</v>
      </c>
      <c r="AV367" s="2">
        <v>0.17899999999999999</v>
      </c>
      <c r="AW367" s="2">
        <v>2.5999999999999999E-2</v>
      </c>
      <c r="AX367" s="2">
        <v>7.68</v>
      </c>
      <c r="AY367" s="2">
        <v>-3.15</v>
      </c>
      <c r="AZ367" s="2">
        <v>1E-3</v>
      </c>
      <c r="BA367" s="2">
        <v>5.0999999999999996</v>
      </c>
    </row>
    <row r="368" spans="1:53" x14ac:dyDescent="0.3">
      <c r="A368" s="1">
        <v>365</v>
      </c>
      <c r="B368" s="17">
        <v>43.7205619812012</v>
      </c>
      <c r="C368" s="17">
        <v>12.301215171814</v>
      </c>
      <c r="D368" s="17">
        <v>0.23104852437973</v>
      </c>
      <c r="E368" s="17">
        <v>0.29269790649414101</v>
      </c>
      <c r="F368" s="17">
        <v>6.1052013188600499E-2</v>
      </c>
      <c r="G368" s="30">
        <v>5.0941195338964497E-2</v>
      </c>
      <c r="H368" s="30">
        <v>7.1351811289787306E-2</v>
      </c>
      <c r="I368" s="30">
        <v>8.5513668060302699</v>
      </c>
      <c r="J368" s="3">
        <v>17</v>
      </c>
      <c r="K368" s="23">
        <v>1020.8</v>
      </c>
      <c r="L368" s="3">
        <v>0</v>
      </c>
      <c r="M368" s="3">
        <v>1.2</v>
      </c>
      <c r="N368" s="3">
        <v>0.82</v>
      </c>
      <c r="O368" s="3">
        <v>47.85</v>
      </c>
      <c r="P368" s="3">
        <v>1.8</v>
      </c>
      <c r="Q368" s="5">
        <v>0.375</v>
      </c>
      <c r="R368" s="3">
        <v>19.09</v>
      </c>
      <c r="S368" s="16">
        <v>2.9438</v>
      </c>
      <c r="T368" s="16">
        <v>2.9344999999999999</v>
      </c>
      <c r="U368" s="16">
        <v>2.9420000000000002</v>
      </c>
      <c r="V368" s="16">
        <v>2.9413999999999998</v>
      </c>
      <c r="W368" s="6">
        <v>3.5000000000000003E-2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8">
        <v>3</v>
      </c>
      <c r="AE368" s="9">
        <v>34.153846153846146</v>
      </c>
      <c r="AF368" s="19">
        <v>0.26232</v>
      </c>
      <c r="AG368" s="19">
        <v>0.29152</v>
      </c>
      <c r="AH368" s="19">
        <v>0.17488000000000004</v>
      </c>
      <c r="AI368" s="19">
        <v>9.959999999999998E-2</v>
      </c>
      <c r="AJ368" s="19">
        <v>6.6400000000000001E-2</v>
      </c>
      <c r="AK368" s="8">
        <v>8.0500000000000007</v>
      </c>
      <c r="AL368" s="31">
        <v>0</v>
      </c>
      <c r="AM368" s="34">
        <v>0.29152</v>
      </c>
      <c r="AN368" s="34">
        <v>0.43720000000000003</v>
      </c>
      <c r="AO368" s="35">
        <v>0.1</v>
      </c>
      <c r="AP368" s="6">
        <v>0</v>
      </c>
      <c r="AQ368" s="26">
        <v>0.5</v>
      </c>
      <c r="AR368" s="26">
        <v>0.37876725196838401</v>
      </c>
      <c r="AS368" s="19">
        <v>9.4281986355781597E-2</v>
      </c>
      <c r="AT368" s="26">
        <v>9.9477510452270508</v>
      </c>
      <c r="AU368" s="2">
        <v>2.5999999999999995E-2</v>
      </c>
      <c r="AV368" s="2">
        <v>0.17899999999999999</v>
      </c>
      <c r="AW368" s="2">
        <v>2.5999999999999999E-2</v>
      </c>
      <c r="AX368" s="2">
        <v>7.68</v>
      </c>
      <c r="AY368" s="2">
        <v>-3.15</v>
      </c>
      <c r="AZ368" s="2">
        <v>1E-3</v>
      </c>
      <c r="BA368" s="2">
        <v>5.0999999999999996</v>
      </c>
    </row>
    <row r="369" spans="1:53" x14ac:dyDescent="0.3">
      <c r="A369" s="1">
        <v>366</v>
      </c>
      <c r="B369" s="17">
        <v>41.902355194091797</v>
      </c>
      <c r="C369" s="17">
        <v>11.579753875732401</v>
      </c>
      <c r="D369" s="17">
        <v>0.24451293051242801</v>
      </c>
      <c r="E369" s="17">
        <v>0.328506499528885</v>
      </c>
      <c r="F369" s="17">
        <v>7.3317609727382702E-2</v>
      </c>
      <c r="G369" s="30">
        <v>5.5804498493671403E-2</v>
      </c>
      <c r="H369" s="30">
        <v>7.6881766319274902E-2</v>
      </c>
      <c r="I369" s="30">
        <v>8.66009616851807</v>
      </c>
      <c r="J369" s="3">
        <v>18.399999999999999</v>
      </c>
      <c r="K369" s="23">
        <v>1018.6</v>
      </c>
      <c r="L369" s="3">
        <v>0</v>
      </c>
      <c r="M369" s="3">
        <v>1.4</v>
      </c>
      <c r="N369" s="3">
        <v>0.84</v>
      </c>
      <c r="O369" s="3">
        <v>122.71</v>
      </c>
      <c r="P369" s="3">
        <v>1.9</v>
      </c>
      <c r="Q369" s="5">
        <v>0.4375</v>
      </c>
      <c r="R369" s="3">
        <v>18.88666667</v>
      </c>
      <c r="S369" s="16">
        <v>2.9392999999999998</v>
      </c>
      <c r="T369" s="16">
        <v>2.9344000000000001</v>
      </c>
      <c r="U369" s="16">
        <v>2.9373999999999998</v>
      </c>
      <c r="V369" s="16">
        <v>2.9367999999999999</v>
      </c>
      <c r="W369" s="6">
        <v>3.5000000000000003E-2</v>
      </c>
      <c r="X369" s="7">
        <v>0</v>
      </c>
      <c r="Y369" s="7">
        <v>6.2592999999999996</v>
      </c>
      <c r="Z369" s="7">
        <v>1.3124</v>
      </c>
      <c r="AA369" s="7">
        <v>0.37609999999999999</v>
      </c>
      <c r="AB369" s="7">
        <v>0.24199999999999999</v>
      </c>
      <c r="AC369" s="7">
        <v>2.8199999999999999E-2</v>
      </c>
      <c r="AD369" s="8">
        <v>3</v>
      </c>
      <c r="AE369" s="9">
        <v>32.676923076923075</v>
      </c>
      <c r="AF369" s="19">
        <v>0.31995999999999997</v>
      </c>
      <c r="AG369" s="19">
        <v>0.35555999999999999</v>
      </c>
      <c r="AH369" s="19">
        <v>0.2133066666666667</v>
      </c>
      <c r="AI369" s="19">
        <v>9.8799999999999985E-2</v>
      </c>
      <c r="AJ369" s="19">
        <v>6.5866666666666671E-2</v>
      </c>
      <c r="AK369" s="8">
        <v>8.043333333333333</v>
      </c>
      <c r="AL369" s="31">
        <v>0</v>
      </c>
      <c r="AM369" s="34">
        <v>0.35555999999999999</v>
      </c>
      <c r="AN369" s="34">
        <v>0.53326666666666667</v>
      </c>
      <c r="AO369" s="35">
        <v>0.1</v>
      </c>
      <c r="AP369" s="6">
        <v>0</v>
      </c>
      <c r="AQ369" s="26">
        <v>0.5</v>
      </c>
      <c r="AR369" s="26">
        <v>0.35923546552658103</v>
      </c>
      <c r="AS369" s="19">
        <v>9.8471641540527302E-2</v>
      </c>
      <c r="AT369" s="26">
        <v>10.090374946594199</v>
      </c>
      <c r="AU369" s="2">
        <v>2.5999999999999995E-2</v>
      </c>
      <c r="AV369" s="2">
        <v>0.17899999999999999</v>
      </c>
      <c r="AW369" s="2">
        <v>2.5999999999999999E-2</v>
      </c>
      <c r="AX369" s="2">
        <v>7.68</v>
      </c>
      <c r="AY369" s="2">
        <v>-3.15</v>
      </c>
      <c r="AZ369" s="2">
        <v>1E-3</v>
      </c>
      <c r="BA369" s="2">
        <v>5.0999999999999996</v>
      </c>
    </row>
    <row r="370" spans="1:53" x14ac:dyDescent="0.3">
      <c r="A370" s="1">
        <v>367</v>
      </c>
      <c r="B370" s="17">
        <v>41.146255493164098</v>
      </c>
      <c r="C370" s="17">
        <v>10.8161945343018</v>
      </c>
      <c r="D370" s="17">
        <v>0.29770696163177501</v>
      </c>
      <c r="E370" s="17">
        <v>0.39245545864105202</v>
      </c>
      <c r="F370" s="17">
        <v>9.7426451742649106E-2</v>
      </c>
      <c r="G370" s="30">
        <v>5.80489113926888E-2</v>
      </c>
      <c r="H370" s="30">
        <v>7.65554904937744E-2</v>
      </c>
      <c r="I370" s="30">
        <v>8.8655900955200195</v>
      </c>
      <c r="J370" s="3">
        <v>18.100000000000001</v>
      </c>
      <c r="K370" s="23">
        <v>1018.9</v>
      </c>
      <c r="L370" s="3">
        <v>13.3</v>
      </c>
      <c r="M370" s="3">
        <v>1.9</v>
      </c>
      <c r="N370" s="3">
        <v>0.93</v>
      </c>
      <c r="O370" s="3">
        <v>33.270000000000003</v>
      </c>
      <c r="P370" s="3">
        <v>2.4</v>
      </c>
      <c r="Q370" s="5">
        <v>0.375</v>
      </c>
      <c r="R370" s="3">
        <v>18.68333333</v>
      </c>
      <c r="S370" s="16">
        <v>2.9398</v>
      </c>
      <c r="T370" s="16">
        <v>2.9375</v>
      </c>
      <c r="U370" s="16">
        <v>2.9392999999999998</v>
      </c>
      <c r="V370" s="16">
        <v>2.9388999999999998</v>
      </c>
      <c r="W370" s="6">
        <v>3.5000000000000003E-2</v>
      </c>
      <c r="X370" s="7">
        <v>0.59699999999999998</v>
      </c>
      <c r="Y370" s="7">
        <v>50.205199999999998</v>
      </c>
      <c r="Z370" s="7">
        <v>5.7098000000000004</v>
      </c>
      <c r="AA370" s="7">
        <v>2.0379999999999998</v>
      </c>
      <c r="AB370" s="7">
        <v>1.2028000000000001</v>
      </c>
      <c r="AC370" s="7">
        <v>0.1424</v>
      </c>
      <c r="AD370" s="8">
        <v>3</v>
      </c>
      <c r="AE370" s="9">
        <v>31.2</v>
      </c>
      <c r="AF370" s="19">
        <v>0.37759999999999999</v>
      </c>
      <c r="AG370" s="19">
        <v>0.41959999999999997</v>
      </c>
      <c r="AH370" s="19">
        <v>0.25173333333333336</v>
      </c>
      <c r="AI370" s="19">
        <v>9.799999999999999E-2</v>
      </c>
      <c r="AJ370" s="19">
        <v>6.533333333333334E-2</v>
      </c>
      <c r="AK370" s="8">
        <v>8.0366666666666671</v>
      </c>
      <c r="AL370" s="31">
        <v>0</v>
      </c>
      <c r="AM370" s="34">
        <v>0.41959999999999997</v>
      </c>
      <c r="AN370" s="34">
        <v>0.6293333333333333</v>
      </c>
      <c r="AO370" s="35">
        <v>0.1</v>
      </c>
      <c r="AP370" s="6">
        <v>0</v>
      </c>
      <c r="AQ370" s="26">
        <v>0.5</v>
      </c>
      <c r="AR370" s="26">
        <v>0.35973703861236594</v>
      </c>
      <c r="AS370" s="19">
        <v>0.1</v>
      </c>
      <c r="AT370" s="26">
        <v>9.1068572998046893</v>
      </c>
      <c r="AU370" s="2">
        <v>2.5999999999999995E-2</v>
      </c>
      <c r="AV370" s="2">
        <v>0.17899999999999999</v>
      </c>
      <c r="AW370" s="2">
        <v>2.5999999999999999E-2</v>
      </c>
      <c r="AX370" s="2">
        <v>7.68</v>
      </c>
      <c r="AY370" s="2">
        <v>-3.15</v>
      </c>
      <c r="AZ370" s="2">
        <v>1E-3</v>
      </c>
      <c r="BA370" s="2">
        <v>5.0999999999999996</v>
      </c>
    </row>
    <row r="371" spans="1:53" x14ac:dyDescent="0.3">
      <c r="A371" s="1">
        <v>368</v>
      </c>
      <c r="B371" s="17">
        <v>38.459098815917997</v>
      </c>
      <c r="C371" s="17">
        <v>9.5931739807128906</v>
      </c>
      <c r="D371" s="17">
        <v>0.54492199420928999</v>
      </c>
      <c r="E371" s="17">
        <v>0.52025967836380005</v>
      </c>
      <c r="F371" s="17">
        <v>0.11937350779771801</v>
      </c>
      <c r="G371" s="30">
        <v>9.74837690591812E-2</v>
      </c>
      <c r="H371" s="30">
        <v>7.8835546970367404E-2</v>
      </c>
      <c r="I371" s="30">
        <v>8.6398515701293892</v>
      </c>
      <c r="J371" s="3">
        <v>17.399999999999999</v>
      </c>
      <c r="K371" s="23">
        <v>1019.9</v>
      </c>
      <c r="L371" s="3">
        <v>0.5</v>
      </c>
      <c r="M371" s="3">
        <v>2.9</v>
      </c>
      <c r="N371" s="3">
        <v>0.9</v>
      </c>
      <c r="O371" s="3">
        <v>26.14</v>
      </c>
      <c r="P371" s="3">
        <v>2.6</v>
      </c>
      <c r="Q371" s="5">
        <v>0.25</v>
      </c>
      <c r="R371" s="3">
        <v>18.48</v>
      </c>
      <c r="S371" s="16">
        <v>2.9443999999999999</v>
      </c>
      <c r="T371" s="16">
        <v>2.9432999999999998</v>
      </c>
      <c r="U371" s="16">
        <v>2.9434</v>
      </c>
      <c r="V371" s="16">
        <v>2.9428000000000001</v>
      </c>
      <c r="W371" s="6">
        <v>3.5000000000000003E-2</v>
      </c>
      <c r="X371" s="7">
        <v>2.1499999999999998E-2</v>
      </c>
      <c r="Y371" s="7">
        <v>24.069400000000002</v>
      </c>
      <c r="Z371" s="7">
        <v>5.9241000000000001</v>
      </c>
      <c r="AA371" s="7">
        <v>1.6826000000000001</v>
      </c>
      <c r="AB371" s="7">
        <v>1.1485000000000001</v>
      </c>
      <c r="AC371" s="7">
        <v>0.13089999999999999</v>
      </c>
      <c r="AD371" s="8">
        <v>3</v>
      </c>
      <c r="AE371" s="9">
        <v>29.723076923076921</v>
      </c>
      <c r="AF371" s="19">
        <v>0.43523999999999996</v>
      </c>
      <c r="AG371" s="19">
        <v>0.48364000000000001</v>
      </c>
      <c r="AH371" s="19">
        <v>0.29016000000000003</v>
      </c>
      <c r="AI371" s="19">
        <v>9.7199999999999981E-2</v>
      </c>
      <c r="AJ371" s="19">
        <v>6.4799999999999996E-2</v>
      </c>
      <c r="AK371" s="8">
        <v>8.0299999999999994</v>
      </c>
      <c r="AL371" s="31">
        <v>0</v>
      </c>
      <c r="AM371" s="34">
        <v>0.48364000000000001</v>
      </c>
      <c r="AN371" s="34">
        <v>0.72540000000000004</v>
      </c>
      <c r="AO371" s="35">
        <v>0.1</v>
      </c>
      <c r="AP371" s="6">
        <v>0</v>
      </c>
      <c r="AQ371" s="26">
        <v>0.5</v>
      </c>
      <c r="AR371" s="26">
        <v>0.54647195339202992</v>
      </c>
      <c r="AS371" s="19">
        <v>0.1</v>
      </c>
      <c r="AT371" s="26">
        <v>7.9650859832763699</v>
      </c>
      <c r="AU371" s="2">
        <v>2.5999999999999995E-2</v>
      </c>
      <c r="AV371" s="2">
        <v>0.17899999999999999</v>
      </c>
      <c r="AW371" s="2">
        <v>2.5999999999999999E-2</v>
      </c>
      <c r="AX371" s="2">
        <v>7.68</v>
      </c>
      <c r="AY371" s="2">
        <v>-3.15</v>
      </c>
      <c r="AZ371" s="2">
        <v>1E-3</v>
      </c>
      <c r="BA371" s="2">
        <v>5.0999999999999996</v>
      </c>
    </row>
    <row r="372" spans="1:53" x14ac:dyDescent="0.3">
      <c r="A372" s="1">
        <v>369</v>
      </c>
      <c r="B372" s="17">
        <v>37.271354675292997</v>
      </c>
      <c r="C372" s="17">
        <v>8.7449865341186506</v>
      </c>
      <c r="D372" s="17">
        <v>0.60623103380203203</v>
      </c>
      <c r="E372" s="17">
        <v>0.56899625062942505</v>
      </c>
      <c r="F372" s="17">
        <v>0.14320963621139499</v>
      </c>
      <c r="G372" s="30">
        <v>0.113841600716114</v>
      </c>
      <c r="H372" s="30">
        <v>7.9424552619457203E-2</v>
      </c>
      <c r="I372" s="30">
        <v>8.5811643600463903</v>
      </c>
      <c r="J372" s="3">
        <v>15.6</v>
      </c>
      <c r="K372" s="23">
        <v>1019</v>
      </c>
      <c r="L372" s="3">
        <v>8.1999999999999993</v>
      </c>
      <c r="M372" s="3">
        <v>4</v>
      </c>
      <c r="N372" s="3">
        <v>0.99</v>
      </c>
      <c r="O372" s="3">
        <v>14.06</v>
      </c>
      <c r="P372" s="3">
        <v>2.4</v>
      </c>
      <c r="Q372" s="5">
        <v>0.9375</v>
      </c>
      <c r="R372" s="3">
        <v>18.276666670000001</v>
      </c>
      <c r="S372" s="16">
        <v>2.9348999999999998</v>
      </c>
      <c r="T372" s="16">
        <v>2.9272</v>
      </c>
      <c r="U372" s="16">
        <v>2.9344999999999999</v>
      </c>
      <c r="V372" s="16">
        <v>2.9333999999999998</v>
      </c>
      <c r="W372" s="6">
        <v>3.5000000000000003E-2</v>
      </c>
      <c r="X372" s="7">
        <v>0.35799999999999998</v>
      </c>
      <c r="Y372" s="7">
        <v>32.566400000000002</v>
      </c>
      <c r="Z372" s="7">
        <v>6.5433000000000003</v>
      </c>
      <c r="AA372" s="7">
        <v>1.7343</v>
      </c>
      <c r="AB372" s="7">
        <v>1.4331</v>
      </c>
      <c r="AC372" s="7">
        <v>0.1426</v>
      </c>
      <c r="AD372" s="8">
        <v>3</v>
      </c>
      <c r="AE372" s="9">
        <v>28.246153846153842</v>
      </c>
      <c r="AF372" s="19">
        <v>0.49287999999999993</v>
      </c>
      <c r="AG372" s="19">
        <v>0.54768000000000006</v>
      </c>
      <c r="AH372" s="19">
        <v>0.32858666666666669</v>
      </c>
      <c r="AI372" s="19">
        <v>9.6399999999999986E-2</v>
      </c>
      <c r="AJ372" s="19">
        <v>6.4266666666666666E-2</v>
      </c>
      <c r="AK372" s="8">
        <v>8.0233333333333334</v>
      </c>
      <c r="AL372" s="31">
        <v>0</v>
      </c>
      <c r="AM372" s="34">
        <v>0.5</v>
      </c>
      <c r="AN372" s="34">
        <v>0.82146666666666657</v>
      </c>
      <c r="AO372" s="35">
        <v>0.1</v>
      </c>
      <c r="AP372" s="6">
        <v>0</v>
      </c>
      <c r="AQ372" s="26">
        <v>0.5</v>
      </c>
      <c r="AR372" s="26">
        <v>0.67061519622803001</v>
      </c>
      <c r="AS372" s="19">
        <v>0.1</v>
      </c>
      <c r="AT372" s="26">
        <v>7.7771773338317898</v>
      </c>
      <c r="AU372" s="2">
        <v>2.5999999999999995E-2</v>
      </c>
      <c r="AV372" s="2">
        <v>0.17899999999999999</v>
      </c>
      <c r="AW372" s="2">
        <v>2.5999999999999999E-2</v>
      </c>
      <c r="AX372" s="2">
        <v>7.68</v>
      </c>
      <c r="AY372" s="2">
        <v>-3.15</v>
      </c>
      <c r="AZ372" s="2">
        <v>1E-3</v>
      </c>
      <c r="BA372" s="2">
        <v>5.0999999999999996</v>
      </c>
    </row>
    <row r="373" spans="1:53" x14ac:dyDescent="0.3">
      <c r="A373" s="1">
        <v>370</v>
      </c>
      <c r="B373" s="17">
        <v>33.571662902832003</v>
      </c>
      <c r="C373" s="17">
        <v>5.8817048072814897</v>
      </c>
      <c r="D373" s="17">
        <v>0.75862240791320801</v>
      </c>
      <c r="E373" s="17">
        <v>0.65117037296295199</v>
      </c>
      <c r="F373" s="17">
        <v>0.17427696287632</v>
      </c>
      <c r="G373" s="30">
        <v>0.13849200308322901</v>
      </c>
      <c r="H373" s="30">
        <v>8.5824511945247706E-2</v>
      </c>
      <c r="I373" s="30">
        <v>8.7385425567627006</v>
      </c>
      <c r="J373" s="3">
        <v>11.6</v>
      </c>
      <c r="K373" s="23">
        <v>1018.3</v>
      </c>
      <c r="L373" s="3">
        <v>8.4</v>
      </c>
      <c r="M373" s="3">
        <v>2.9</v>
      </c>
      <c r="N373" s="3">
        <v>0.91</v>
      </c>
      <c r="O373" s="3">
        <v>26.54</v>
      </c>
      <c r="P373" s="3">
        <v>3.2</v>
      </c>
      <c r="Q373" s="5">
        <v>0.9375</v>
      </c>
      <c r="R373" s="3">
        <v>18.073333330000001</v>
      </c>
      <c r="S373" s="16">
        <v>2.9695999999999998</v>
      </c>
      <c r="T373" s="16">
        <v>2.9630000000000001</v>
      </c>
      <c r="U373" s="16">
        <v>2.9689999999999999</v>
      </c>
      <c r="V373" s="16">
        <v>2.9678</v>
      </c>
      <c r="W373" s="6">
        <v>3.5000000000000003E-2</v>
      </c>
      <c r="X373" s="7">
        <v>0.3765</v>
      </c>
      <c r="Y373" s="7">
        <v>17.9434</v>
      </c>
      <c r="Z373" s="7">
        <v>5.59</v>
      </c>
      <c r="AA373" s="7">
        <v>1.331</v>
      </c>
      <c r="AB373" s="7">
        <v>1.0935999999999999</v>
      </c>
      <c r="AC373" s="7">
        <v>0.12670000000000001</v>
      </c>
      <c r="AD373" s="8">
        <v>3</v>
      </c>
      <c r="AE373" s="9">
        <v>26.769230769230766</v>
      </c>
      <c r="AF373" s="19">
        <v>0.55052000000000001</v>
      </c>
      <c r="AG373" s="19">
        <v>0.61172000000000004</v>
      </c>
      <c r="AH373" s="19">
        <v>0.36701333333333336</v>
      </c>
      <c r="AI373" s="19">
        <v>9.5599999999999991E-2</v>
      </c>
      <c r="AJ373" s="19">
        <v>6.3733333333333336E-2</v>
      </c>
      <c r="AK373" s="8">
        <v>8.0166666666666675</v>
      </c>
      <c r="AL373" s="31">
        <v>0</v>
      </c>
      <c r="AM373" s="34">
        <v>0.5</v>
      </c>
      <c r="AN373" s="34">
        <v>0.91753333333333331</v>
      </c>
      <c r="AO373" s="35">
        <v>0.1</v>
      </c>
      <c r="AP373" s="6">
        <v>0</v>
      </c>
      <c r="AQ373" s="26">
        <v>0.5</v>
      </c>
      <c r="AR373" s="26">
        <v>0.81046569347381991</v>
      </c>
      <c r="AS373" s="19">
        <v>0.1</v>
      </c>
      <c r="AT373" s="26">
        <v>7.2809767723083496</v>
      </c>
      <c r="AU373" s="2">
        <v>2.5999999999999995E-2</v>
      </c>
      <c r="AV373" s="2">
        <v>0.17899999999999999</v>
      </c>
      <c r="AW373" s="2">
        <v>2.5999999999999999E-2</v>
      </c>
      <c r="AX373" s="2">
        <v>7.68</v>
      </c>
      <c r="AY373" s="2">
        <v>-3.15</v>
      </c>
      <c r="AZ373" s="2">
        <v>1E-3</v>
      </c>
      <c r="BA373" s="2">
        <v>5.0999999999999996</v>
      </c>
    </row>
    <row r="374" spans="1:53" x14ac:dyDescent="0.3">
      <c r="A374" s="1">
        <v>371</v>
      </c>
      <c r="B374" s="17">
        <v>30.364295959472699</v>
      </c>
      <c r="C374" s="17">
        <v>5.0068449974060103</v>
      </c>
      <c r="D374" s="17">
        <v>0.79309803247451804</v>
      </c>
      <c r="E374" s="17">
        <v>0.69589418172836304</v>
      </c>
      <c r="F374" s="17">
        <v>0.211117252707481</v>
      </c>
      <c r="G374" s="30">
        <v>0.14273856580257399</v>
      </c>
      <c r="H374" s="30">
        <v>9.0043589472770705E-2</v>
      </c>
      <c r="I374" s="30">
        <v>9.0094661712646502</v>
      </c>
      <c r="J374" s="3">
        <v>13.1</v>
      </c>
      <c r="K374" s="23">
        <v>1021.3</v>
      </c>
      <c r="L374" s="3">
        <v>0</v>
      </c>
      <c r="M374" s="3">
        <v>2.1</v>
      </c>
      <c r="N374" s="3">
        <v>0.72</v>
      </c>
      <c r="O374" s="3">
        <v>187.28</v>
      </c>
      <c r="P374" s="3">
        <v>1.5</v>
      </c>
      <c r="Q374" s="5">
        <v>0.8125</v>
      </c>
      <c r="R374" s="3">
        <v>17.87</v>
      </c>
      <c r="S374" s="16">
        <v>2.9443999999999999</v>
      </c>
      <c r="T374" s="16">
        <v>2.9527999999999999</v>
      </c>
      <c r="U374" s="16">
        <v>2.9434</v>
      </c>
      <c r="V374" s="16">
        <v>2.9424999999999999</v>
      </c>
      <c r="W374" s="6">
        <v>3.5000000000000003E-2</v>
      </c>
      <c r="X374" s="7">
        <v>0</v>
      </c>
      <c r="Y374" s="7">
        <v>10.325799999999999</v>
      </c>
      <c r="Z374" s="7">
        <v>3.6978</v>
      </c>
      <c r="AA374" s="7">
        <v>0.88880000000000003</v>
      </c>
      <c r="AB374" s="7">
        <v>0.76919999999999999</v>
      </c>
      <c r="AC374" s="7">
        <v>9.5500000000000002E-2</v>
      </c>
      <c r="AD374" s="8">
        <v>3</v>
      </c>
      <c r="AE374" s="9">
        <v>25.292307692307695</v>
      </c>
      <c r="AF374" s="19">
        <v>0.60816000000000003</v>
      </c>
      <c r="AG374" s="19">
        <v>0.67576000000000003</v>
      </c>
      <c r="AH374" s="19">
        <v>0.40544000000000002</v>
      </c>
      <c r="AI374" s="19">
        <v>9.4799999999999995E-2</v>
      </c>
      <c r="AJ374" s="19">
        <v>6.3200000000000006E-2</v>
      </c>
      <c r="AK374" s="8">
        <v>8.01</v>
      </c>
      <c r="AL374" s="31">
        <v>0</v>
      </c>
      <c r="AM374" s="34">
        <v>0.5</v>
      </c>
      <c r="AN374" s="34">
        <v>1</v>
      </c>
      <c r="AO374" s="35">
        <v>0.1</v>
      </c>
      <c r="AP374" s="6">
        <v>0</v>
      </c>
      <c r="AQ374" s="26">
        <v>0.5</v>
      </c>
      <c r="AR374" s="26">
        <v>0.76789808273315008</v>
      </c>
      <c r="AS374" s="19">
        <v>0.1</v>
      </c>
      <c r="AT374" s="26">
        <v>7.8966345787048304</v>
      </c>
      <c r="AU374" s="2">
        <v>2.5999999999999995E-2</v>
      </c>
      <c r="AV374" s="2">
        <v>0.17899999999999999</v>
      </c>
      <c r="AW374" s="2">
        <v>2.5999999999999999E-2</v>
      </c>
      <c r="AX374" s="2">
        <v>7.68</v>
      </c>
      <c r="AY374" s="2">
        <v>-3.15</v>
      </c>
      <c r="AZ374" s="2">
        <v>1E-3</v>
      </c>
      <c r="BA374" s="2">
        <v>5.0999999999999996</v>
      </c>
    </row>
    <row r="375" spans="1:53" x14ac:dyDescent="0.3">
      <c r="A375" s="1">
        <v>372</v>
      </c>
      <c r="B375" s="17">
        <v>29.9009494781494</v>
      </c>
      <c r="C375" s="17">
        <v>6.8551297187805202</v>
      </c>
      <c r="D375" s="17">
        <v>0.580594122409821</v>
      </c>
      <c r="E375" s="17">
        <v>0.70502579212188698</v>
      </c>
      <c r="F375" s="17">
        <v>0.28046154975891102</v>
      </c>
      <c r="G375" s="30">
        <v>9.6073083579540294E-2</v>
      </c>
      <c r="H375" s="30">
        <v>8.5453592240810394E-2</v>
      </c>
      <c r="I375" s="30">
        <v>9.2995796203613299</v>
      </c>
      <c r="J375" s="3">
        <v>14.3</v>
      </c>
      <c r="K375" s="23">
        <v>1021.2</v>
      </c>
      <c r="L375" s="3">
        <v>0</v>
      </c>
      <c r="M375" s="3">
        <v>2</v>
      </c>
      <c r="N375" s="3">
        <v>0.81</v>
      </c>
      <c r="O375" s="3">
        <v>159.91</v>
      </c>
      <c r="P375" s="3">
        <v>2.2000000000000002</v>
      </c>
      <c r="Q375" s="5">
        <v>0.375</v>
      </c>
      <c r="R375" s="3">
        <v>17.666666670000001</v>
      </c>
      <c r="S375" s="16">
        <v>2.9523999999999999</v>
      </c>
      <c r="T375" s="16">
        <v>2.9586999999999999</v>
      </c>
      <c r="U375" s="16">
        <v>2.9512</v>
      </c>
      <c r="V375" s="16">
        <v>2.9506000000000001</v>
      </c>
      <c r="W375" s="6">
        <v>3.5000000000000003E-2</v>
      </c>
      <c r="X375" s="7">
        <v>0</v>
      </c>
      <c r="Y375" s="7">
        <v>12.097300000000001</v>
      </c>
      <c r="Z375" s="7">
        <v>4.4180000000000001</v>
      </c>
      <c r="AA375" s="7">
        <v>0.92430000000000001</v>
      </c>
      <c r="AB375" s="7">
        <v>0.79720000000000002</v>
      </c>
      <c r="AC375" s="7">
        <v>0.1022</v>
      </c>
      <c r="AD375" s="8">
        <v>3</v>
      </c>
      <c r="AE375" s="9">
        <v>23.815384615384616</v>
      </c>
      <c r="AF375" s="19">
        <v>0.66580000000000006</v>
      </c>
      <c r="AG375" s="19">
        <v>0.73980000000000001</v>
      </c>
      <c r="AH375" s="19">
        <v>0.44386666666666669</v>
      </c>
      <c r="AI375" s="19">
        <v>9.3999999999999986E-2</v>
      </c>
      <c r="AJ375" s="19">
        <v>6.2666666666666662E-2</v>
      </c>
      <c r="AK375" s="8">
        <v>8.0033333333333339</v>
      </c>
      <c r="AL375" s="31">
        <v>0</v>
      </c>
      <c r="AM375" s="34">
        <v>0.5</v>
      </c>
      <c r="AN375" s="34">
        <v>1</v>
      </c>
      <c r="AO375" s="35">
        <v>0.1</v>
      </c>
      <c r="AP375" s="6">
        <v>0</v>
      </c>
      <c r="AQ375" s="26">
        <v>0.5</v>
      </c>
      <c r="AR375" s="26">
        <v>0.60798633098602006</v>
      </c>
      <c r="AS375" s="19">
        <v>0.1</v>
      </c>
      <c r="AT375" s="26">
        <v>9.9013729095459002</v>
      </c>
      <c r="AU375" s="2">
        <v>2.5999999999999995E-2</v>
      </c>
      <c r="AV375" s="2">
        <v>0.17899999999999999</v>
      </c>
      <c r="AW375" s="2">
        <v>2.5999999999999999E-2</v>
      </c>
      <c r="AX375" s="2">
        <v>7.68</v>
      </c>
      <c r="AY375" s="2">
        <v>-3.15</v>
      </c>
      <c r="AZ375" s="2">
        <v>1E-3</v>
      </c>
      <c r="BA375" s="2">
        <v>5.0999999999999996</v>
      </c>
    </row>
    <row r="376" spans="1:53" x14ac:dyDescent="0.3">
      <c r="A376" s="1">
        <v>373</v>
      </c>
      <c r="B376" s="17">
        <v>31.823661804199201</v>
      </c>
      <c r="C376" s="17">
        <v>8.1515560150146502</v>
      </c>
      <c r="D376" s="17">
        <v>0.57967442274093595</v>
      </c>
      <c r="E376" s="17">
        <v>0.735110282897949</v>
      </c>
      <c r="F376" s="17">
        <v>0.31700465083122298</v>
      </c>
      <c r="G376" s="30">
        <v>8.1906437873840304E-2</v>
      </c>
      <c r="H376" s="30">
        <v>7.8536167740821797E-2</v>
      </c>
      <c r="I376" s="30">
        <v>9.4039049148559606</v>
      </c>
      <c r="J376" s="3">
        <v>15.4</v>
      </c>
      <c r="K376" s="23">
        <v>1017.8</v>
      </c>
      <c r="L376" s="3">
        <v>0.2</v>
      </c>
      <c r="M376" s="3">
        <v>0.9</v>
      </c>
      <c r="N376" s="3">
        <v>0.91</v>
      </c>
      <c r="O376" s="3">
        <v>38.54</v>
      </c>
      <c r="P376" s="3">
        <v>2.4</v>
      </c>
      <c r="Q376" s="5">
        <v>0.9375</v>
      </c>
      <c r="R376" s="3">
        <v>17.463333330000001</v>
      </c>
      <c r="S376" s="16">
        <v>2.9510000000000001</v>
      </c>
      <c r="T376" s="16">
        <v>2.9548999999999999</v>
      </c>
      <c r="U376" s="16">
        <v>2.9506000000000001</v>
      </c>
      <c r="V376" s="16">
        <v>2.9496000000000002</v>
      </c>
      <c r="W376" s="6">
        <v>3.5000000000000003E-2</v>
      </c>
      <c r="X376" s="7">
        <v>0</v>
      </c>
      <c r="Y376" s="7">
        <v>5.1058000000000003</v>
      </c>
      <c r="Z376" s="7">
        <v>2.786</v>
      </c>
      <c r="AA376" s="7">
        <v>0.25600000000000001</v>
      </c>
      <c r="AB376" s="7">
        <v>0.32479999999999998</v>
      </c>
      <c r="AC376" s="7">
        <v>5.0500000000000003E-2</v>
      </c>
      <c r="AD376" s="8">
        <v>3</v>
      </c>
      <c r="AE376" s="9">
        <v>22.338461538461537</v>
      </c>
      <c r="AF376" s="19">
        <v>0.72343999999999997</v>
      </c>
      <c r="AG376" s="19">
        <v>0.80384</v>
      </c>
      <c r="AH376" s="19">
        <v>0.48229333333333335</v>
      </c>
      <c r="AI376" s="19">
        <v>9.3199999999999991E-2</v>
      </c>
      <c r="AJ376" s="19">
        <v>6.2133333333333332E-2</v>
      </c>
      <c r="AK376" s="8">
        <v>7.9966666666666661</v>
      </c>
      <c r="AL376" s="31">
        <v>0</v>
      </c>
      <c r="AM376" s="34">
        <v>0.5</v>
      </c>
      <c r="AN376" s="34">
        <v>1</v>
      </c>
      <c r="AO376" s="35">
        <v>0.1</v>
      </c>
      <c r="AP376" s="6">
        <v>0</v>
      </c>
      <c r="AQ376" s="26">
        <v>0.5</v>
      </c>
      <c r="AR376" s="26">
        <v>0.61524319648743009</v>
      </c>
      <c r="AS376" s="19">
        <v>0.1</v>
      </c>
      <c r="AT376" s="26">
        <v>10.7199459075928</v>
      </c>
      <c r="AU376" s="2">
        <v>2.5999999999999995E-2</v>
      </c>
      <c r="AV376" s="2">
        <v>0.17899999999999999</v>
      </c>
      <c r="AW376" s="2">
        <v>2.5999999999999999E-2</v>
      </c>
      <c r="AX376" s="2">
        <v>7.68</v>
      </c>
      <c r="AY376" s="2">
        <v>-3.15</v>
      </c>
      <c r="AZ376" s="2">
        <v>1E-3</v>
      </c>
      <c r="BA376" s="2">
        <v>5.0999999999999996</v>
      </c>
    </row>
    <row r="377" spans="1:53" x14ac:dyDescent="0.3">
      <c r="A377" s="1">
        <v>374</v>
      </c>
      <c r="B377" s="17">
        <v>36.565547943115199</v>
      </c>
      <c r="C377" s="17">
        <v>8.0137577056884801</v>
      </c>
      <c r="D377" s="17">
        <v>0.60635298490524303</v>
      </c>
      <c r="E377" s="17">
        <v>0.74623960256576505</v>
      </c>
      <c r="F377" s="17">
        <v>0.33285140991210899</v>
      </c>
      <c r="G377" s="30">
        <v>6.8359285593032795E-2</v>
      </c>
      <c r="H377" s="30">
        <v>6.7118406295776395E-2</v>
      </c>
      <c r="I377" s="30">
        <v>9.63983249664307</v>
      </c>
      <c r="J377" s="3">
        <v>14.5</v>
      </c>
      <c r="K377" s="23">
        <v>1018.7</v>
      </c>
      <c r="L377" s="3">
        <v>2.1</v>
      </c>
      <c r="M377" s="3">
        <v>1.1000000000000001</v>
      </c>
      <c r="N377" s="3">
        <v>0.88</v>
      </c>
      <c r="O377" s="3">
        <v>31.93</v>
      </c>
      <c r="P377" s="3">
        <v>2.2000000000000002</v>
      </c>
      <c r="Q377" s="5">
        <v>0.9375</v>
      </c>
      <c r="R377" s="3">
        <v>17.260000000000002</v>
      </c>
      <c r="S377" s="16">
        <v>2.9502999999999999</v>
      </c>
      <c r="T377" s="16">
        <v>2.9413999999999998</v>
      </c>
      <c r="U377" s="16">
        <v>2.95</v>
      </c>
      <c r="V377" s="16">
        <v>2.9489999999999998</v>
      </c>
      <c r="W377" s="6">
        <v>3.5000000000000003E-2</v>
      </c>
      <c r="X377" s="7">
        <v>8.2600000000000007E-2</v>
      </c>
      <c r="Y377" s="7">
        <v>45.238399999999999</v>
      </c>
      <c r="Z377" s="7">
        <v>5.4180000000000001</v>
      </c>
      <c r="AA377" s="7">
        <v>1.8933</v>
      </c>
      <c r="AB377" s="7">
        <v>1.3543000000000001</v>
      </c>
      <c r="AC377" s="7">
        <v>0.14000000000000001</v>
      </c>
      <c r="AD377" s="8">
        <v>3</v>
      </c>
      <c r="AE377" s="9">
        <v>20.861538461538458</v>
      </c>
      <c r="AF377" s="19">
        <v>0.78108</v>
      </c>
      <c r="AG377" s="19">
        <v>0.8678800000000001</v>
      </c>
      <c r="AH377" s="19">
        <v>0.52072000000000007</v>
      </c>
      <c r="AI377" s="19">
        <v>9.2399999999999996E-2</v>
      </c>
      <c r="AJ377" s="19">
        <v>6.1600000000000002E-2</v>
      </c>
      <c r="AK377" s="8">
        <v>7.99</v>
      </c>
      <c r="AL377" s="31">
        <v>0</v>
      </c>
      <c r="AM377" s="34">
        <v>0.5</v>
      </c>
      <c r="AN377" s="34">
        <v>1</v>
      </c>
      <c r="AO377" s="35">
        <v>0.1</v>
      </c>
      <c r="AP377" s="6">
        <v>0</v>
      </c>
      <c r="AQ377" s="26">
        <v>0.5</v>
      </c>
      <c r="AR377" s="26">
        <v>0.66659724712372004</v>
      </c>
      <c r="AS377" s="19">
        <v>0.1</v>
      </c>
      <c r="AT377" s="26">
        <v>11.3558349609375</v>
      </c>
      <c r="AU377" s="2">
        <v>2.5999999999999995E-2</v>
      </c>
      <c r="AV377" s="2">
        <v>0.17899999999999999</v>
      </c>
      <c r="AW377" s="2">
        <v>2.5999999999999999E-2</v>
      </c>
      <c r="AX377" s="2">
        <v>7.68</v>
      </c>
      <c r="AY377" s="2">
        <v>-3.15</v>
      </c>
      <c r="AZ377" s="2">
        <v>1E-3</v>
      </c>
      <c r="BA377" s="2">
        <v>5.0999999999999996</v>
      </c>
    </row>
    <row r="378" spans="1:53" x14ac:dyDescent="0.3">
      <c r="A378" s="1">
        <v>375</v>
      </c>
      <c r="B378" s="17">
        <v>36.7944526672363</v>
      </c>
      <c r="C378" s="17">
        <v>8.22931003570557</v>
      </c>
      <c r="D378" s="17">
        <v>0.68010574579238903</v>
      </c>
      <c r="E378" s="17">
        <v>0.80230611562728904</v>
      </c>
      <c r="F378" s="17">
        <v>0.363920778036118</v>
      </c>
      <c r="G378" s="30">
        <v>7.0727773010730702E-2</v>
      </c>
      <c r="H378" s="30">
        <v>6.3343659043312101E-2</v>
      </c>
      <c r="I378" s="30">
        <v>9.6207971572875994</v>
      </c>
      <c r="J378" s="3">
        <v>14.3</v>
      </c>
      <c r="K378" s="23">
        <v>1019.6</v>
      </c>
      <c r="L378" s="3">
        <v>0</v>
      </c>
      <c r="M378" s="3">
        <v>2</v>
      </c>
      <c r="N378" s="3">
        <v>0.69</v>
      </c>
      <c r="O378" s="3">
        <v>153.66999999999999</v>
      </c>
      <c r="P378" s="3">
        <v>1.3</v>
      </c>
      <c r="Q378" s="5">
        <v>0.1875</v>
      </c>
      <c r="R378" s="3">
        <v>17.056666669999998</v>
      </c>
      <c r="S378" s="16">
        <v>2.9367999999999999</v>
      </c>
      <c r="T378" s="16">
        <v>2.9293999999999998</v>
      </c>
      <c r="U378" s="16">
        <v>2.9361000000000002</v>
      </c>
      <c r="V378" s="16">
        <v>2.9352999999999998</v>
      </c>
      <c r="W378" s="6">
        <v>3.5000000000000003E-2</v>
      </c>
      <c r="X378" s="7">
        <v>0</v>
      </c>
      <c r="Y378" s="7">
        <v>23.7455</v>
      </c>
      <c r="Z378" s="7">
        <v>2.6303999999999998</v>
      </c>
      <c r="AA378" s="7">
        <v>1.093</v>
      </c>
      <c r="AB378" s="7">
        <v>0.76780000000000004</v>
      </c>
      <c r="AC378" s="7">
        <v>7.1400000000000005E-2</v>
      </c>
      <c r="AD378" s="8">
        <v>3</v>
      </c>
      <c r="AE378" s="9">
        <v>19.384615384615383</v>
      </c>
      <c r="AF378" s="19">
        <v>0.83872000000000002</v>
      </c>
      <c r="AG378" s="19">
        <v>0.93192000000000008</v>
      </c>
      <c r="AH378" s="19">
        <v>0.55914666666666679</v>
      </c>
      <c r="AI378" s="19">
        <v>9.1600000000000015E-2</v>
      </c>
      <c r="AJ378" s="19">
        <v>6.1066666666666665E-2</v>
      </c>
      <c r="AK378" s="8">
        <v>7.9833333333333334</v>
      </c>
      <c r="AL378" s="31">
        <v>0</v>
      </c>
      <c r="AM378" s="34">
        <v>0.5</v>
      </c>
      <c r="AN378" s="34">
        <v>1</v>
      </c>
      <c r="AO378" s="35">
        <v>0.1</v>
      </c>
      <c r="AP378" s="6">
        <v>0</v>
      </c>
      <c r="AQ378" s="26">
        <v>0.5</v>
      </c>
      <c r="AR378" s="26">
        <v>0.66240155696869008</v>
      </c>
      <c r="AS378" s="19">
        <v>0.1</v>
      </c>
      <c r="AT378" s="26">
        <v>11.805258750915501</v>
      </c>
      <c r="AU378" s="2">
        <v>2.5999999999999995E-2</v>
      </c>
      <c r="AV378" s="2">
        <v>0.17899999999999999</v>
      </c>
      <c r="AW378" s="2">
        <v>2.5999999999999999E-2</v>
      </c>
      <c r="AX378" s="2">
        <v>7.68</v>
      </c>
      <c r="AY378" s="2">
        <v>-3.15</v>
      </c>
      <c r="AZ378" s="2">
        <v>1E-3</v>
      </c>
      <c r="BA378" s="2">
        <v>5.0999999999999996</v>
      </c>
    </row>
    <row r="379" spans="1:53" x14ac:dyDescent="0.3">
      <c r="A379" s="1">
        <v>376</v>
      </c>
      <c r="B379" s="17">
        <v>31.562017440795898</v>
      </c>
      <c r="C379" s="17">
        <v>7.9579005241393999</v>
      </c>
      <c r="D379" s="17">
        <v>0.71319985389709495</v>
      </c>
      <c r="E379" s="17">
        <v>0.89751273393631004</v>
      </c>
      <c r="F379" s="17">
        <v>0.42450967431068398</v>
      </c>
      <c r="G379" s="30">
        <v>7.1096532046794905E-2</v>
      </c>
      <c r="H379" s="30">
        <v>7.0965871214866597E-2</v>
      </c>
      <c r="I379" s="30">
        <v>9.5156745910644496</v>
      </c>
      <c r="J379" s="3">
        <v>13.9</v>
      </c>
      <c r="K379" s="23">
        <v>1020</v>
      </c>
      <c r="L379" s="3">
        <v>0</v>
      </c>
      <c r="M379" s="3">
        <v>1.9</v>
      </c>
      <c r="N379" s="3">
        <v>0.77</v>
      </c>
      <c r="O379" s="3">
        <v>77.760000000000005</v>
      </c>
      <c r="P379" s="3">
        <v>1.8</v>
      </c>
      <c r="Q379" s="5">
        <v>0.4375</v>
      </c>
      <c r="R379" s="3">
        <v>16.853333330000002</v>
      </c>
      <c r="S379" s="16">
        <v>2.9339</v>
      </c>
      <c r="T379" s="16">
        <v>2.9369999999999998</v>
      </c>
      <c r="U379" s="16">
        <v>2.9316</v>
      </c>
      <c r="V379" s="16">
        <v>2.9310999999999998</v>
      </c>
      <c r="W379" s="6">
        <v>3.5000000000000003E-2</v>
      </c>
      <c r="X379" s="7">
        <v>0</v>
      </c>
      <c r="Y379" s="7">
        <v>62.384999999999998</v>
      </c>
      <c r="Z379" s="7">
        <v>6.6719999999999997</v>
      </c>
      <c r="AA379" s="7">
        <v>1.5893999999999999</v>
      </c>
      <c r="AB379" s="7">
        <v>1.0940000000000001</v>
      </c>
      <c r="AC379" s="7">
        <v>0.1409</v>
      </c>
      <c r="AD379" s="8">
        <v>3</v>
      </c>
      <c r="AE379" s="9">
        <v>17.907692307692304</v>
      </c>
      <c r="AF379" s="19">
        <v>0.89635999999999993</v>
      </c>
      <c r="AG379" s="19">
        <v>0.99596000000000007</v>
      </c>
      <c r="AH379" s="19">
        <v>0.5975733333333334</v>
      </c>
      <c r="AI379" s="19">
        <v>9.0799999999999992E-2</v>
      </c>
      <c r="AJ379" s="19">
        <v>6.0533333333333328E-2</v>
      </c>
      <c r="AK379" s="8">
        <v>7.9766666666666666</v>
      </c>
      <c r="AL379" s="31">
        <v>0</v>
      </c>
      <c r="AM379" s="34">
        <v>0.5</v>
      </c>
      <c r="AN379" s="34">
        <v>1</v>
      </c>
      <c r="AO379" s="35">
        <v>0.1</v>
      </c>
      <c r="AP379" s="6">
        <v>0</v>
      </c>
      <c r="AQ379" s="26">
        <v>0.5</v>
      </c>
      <c r="AR379" s="26">
        <v>0.62634086608887007</v>
      </c>
      <c r="AS379" s="19">
        <v>0.1</v>
      </c>
      <c r="AT379" s="26">
        <v>12.2867479324341</v>
      </c>
      <c r="AU379" s="2">
        <v>2.5999999999999995E-2</v>
      </c>
      <c r="AV379" s="2">
        <v>0.17899999999999999</v>
      </c>
      <c r="AW379" s="2">
        <v>2.5999999999999999E-2</v>
      </c>
      <c r="AX379" s="2">
        <v>7.68</v>
      </c>
      <c r="AY379" s="2">
        <v>-3.15</v>
      </c>
      <c r="AZ379" s="2">
        <v>1E-3</v>
      </c>
      <c r="BA379" s="2">
        <v>5.0999999999999996</v>
      </c>
    </row>
    <row r="380" spans="1:53" x14ac:dyDescent="0.3">
      <c r="A380" s="1">
        <v>377</v>
      </c>
      <c r="B380" s="17">
        <v>29.0372409820557</v>
      </c>
      <c r="C380" s="17">
        <v>7.2387623786926296</v>
      </c>
      <c r="D380" s="17">
        <v>0.77316492795944203</v>
      </c>
      <c r="E380" s="17">
        <v>0.97764635086059604</v>
      </c>
      <c r="F380" s="17">
        <v>0.46944990754127502</v>
      </c>
      <c r="G380" s="30">
        <v>7.5544163584709195E-2</v>
      </c>
      <c r="H380" s="30">
        <v>7.4157238006591797E-2</v>
      </c>
      <c r="I380" s="30">
        <v>9.5741882324218803</v>
      </c>
      <c r="J380" s="3">
        <v>15</v>
      </c>
      <c r="K380" s="23">
        <v>1018.6</v>
      </c>
      <c r="L380" s="3">
        <v>1.6</v>
      </c>
      <c r="M380" s="3">
        <v>1.3</v>
      </c>
      <c r="N380" s="3">
        <v>0.85</v>
      </c>
      <c r="O380" s="3">
        <v>45.31</v>
      </c>
      <c r="P380" s="3">
        <v>2.2000000000000002</v>
      </c>
      <c r="Q380" s="5">
        <v>0.375</v>
      </c>
      <c r="R380" s="3">
        <v>16.649999999999999</v>
      </c>
      <c r="S380" s="16">
        <v>2.9220999999999999</v>
      </c>
      <c r="T380" s="16">
        <v>2.9211</v>
      </c>
      <c r="U380" s="16">
        <v>2.9214000000000002</v>
      </c>
      <c r="V380" s="16">
        <v>2.9209000000000001</v>
      </c>
      <c r="W380" s="6">
        <v>3.5000000000000003E-2</v>
      </c>
      <c r="X380" s="7">
        <v>4.6300000000000001E-2</v>
      </c>
      <c r="Y380" s="7">
        <v>63.778700000000001</v>
      </c>
      <c r="Z380" s="7">
        <v>7.0454999999999997</v>
      </c>
      <c r="AA380" s="7">
        <v>2.3062</v>
      </c>
      <c r="AB380" s="7">
        <v>1.6870000000000001</v>
      </c>
      <c r="AC380" s="7">
        <v>0.15709999999999999</v>
      </c>
      <c r="AD380" s="8">
        <v>3</v>
      </c>
      <c r="AE380" s="9">
        <v>16.430769230769233</v>
      </c>
      <c r="AF380" s="19">
        <v>0.95399999999999996</v>
      </c>
      <c r="AG380" s="19">
        <v>1.06</v>
      </c>
      <c r="AH380" s="19">
        <v>0.63600000000000001</v>
      </c>
      <c r="AI380" s="19">
        <v>0.09</v>
      </c>
      <c r="AJ380" s="19">
        <v>0.06</v>
      </c>
      <c r="AK380" s="8">
        <v>7.97</v>
      </c>
      <c r="AL380" s="31">
        <v>0</v>
      </c>
      <c r="AM380" s="34">
        <v>0.5</v>
      </c>
      <c r="AN380" s="34">
        <v>1</v>
      </c>
      <c r="AO380" s="35">
        <v>0.1</v>
      </c>
      <c r="AP380" s="6">
        <v>0</v>
      </c>
      <c r="AQ380" s="26">
        <v>0.5</v>
      </c>
      <c r="AR380" s="26">
        <v>0.60859024524689009</v>
      </c>
      <c r="AS380" s="19">
        <v>0.1</v>
      </c>
      <c r="AT380" s="26">
        <v>12.681842803955099</v>
      </c>
      <c r="AU380" s="2">
        <v>2.5999999999999995E-2</v>
      </c>
      <c r="AV380" s="2">
        <v>0.17899999999999999</v>
      </c>
      <c r="AW380" s="2">
        <v>2.5999999999999999E-2</v>
      </c>
      <c r="AX380" s="2">
        <v>7.68</v>
      </c>
      <c r="AY380" s="2">
        <v>-3.15</v>
      </c>
      <c r="AZ380" s="2">
        <v>1E-3</v>
      </c>
      <c r="BA380" s="2">
        <v>5.0999999999999996</v>
      </c>
    </row>
    <row r="381" spans="1:53" x14ac:dyDescent="0.3">
      <c r="A381" s="1">
        <v>378</v>
      </c>
      <c r="B381" s="17">
        <v>30.002475738525401</v>
      </c>
      <c r="C381" s="17">
        <v>6.2602844238281303</v>
      </c>
      <c r="D381" s="17">
        <v>0.86320823431015004</v>
      </c>
      <c r="E381" s="17">
        <v>1.03394722938538</v>
      </c>
      <c r="F381" s="17">
        <v>0.49659249186515803</v>
      </c>
      <c r="G381" s="30">
        <v>8.1736996769905104E-2</v>
      </c>
      <c r="H381" s="30">
        <v>6.9814860820770305E-2</v>
      </c>
      <c r="I381" s="30">
        <v>9.6770534515380895</v>
      </c>
      <c r="J381" s="3">
        <v>13.1</v>
      </c>
      <c r="K381" s="23">
        <v>1020.1</v>
      </c>
      <c r="L381" s="3">
        <v>1.3</v>
      </c>
      <c r="M381" s="3">
        <v>1.6</v>
      </c>
      <c r="N381" s="3">
        <v>0.95</v>
      </c>
      <c r="O381" s="3">
        <v>17.61</v>
      </c>
      <c r="P381" s="3">
        <v>3.9</v>
      </c>
      <c r="Q381" s="5">
        <v>0</v>
      </c>
      <c r="R381" s="3">
        <v>16.622727269999999</v>
      </c>
      <c r="S381" s="16">
        <v>2.9278</v>
      </c>
      <c r="T381" s="16">
        <v>2.9262999999999999</v>
      </c>
      <c r="U381" s="16">
        <v>2.9295</v>
      </c>
      <c r="V381" s="16">
        <v>2.9281000000000001</v>
      </c>
      <c r="W381" s="6">
        <v>3.5000000000000003E-2</v>
      </c>
      <c r="X381" s="7">
        <v>5.0299999999999997E-2</v>
      </c>
      <c r="Y381" s="7">
        <v>65.641099999999994</v>
      </c>
      <c r="Z381" s="7">
        <v>7.5499000000000001</v>
      </c>
      <c r="AA381" s="7">
        <v>2.4754999999999998</v>
      </c>
      <c r="AB381" s="7">
        <v>1.8076000000000001</v>
      </c>
      <c r="AC381" s="7">
        <v>0.16569999999999999</v>
      </c>
      <c r="AD381" s="8">
        <v>3</v>
      </c>
      <c r="AE381" s="9">
        <v>15.359860139860139</v>
      </c>
      <c r="AF381" s="19">
        <v>0.96226363636363632</v>
      </c>
      <c r="AG381" s="19">
        <v>1.0691909090909091</v>
      </c>
      <c r="AH381" s="19">
        <v>0.64151818181818188</v>
      </c>
      <c r="AI381" s="19">
        <v>8.8909090909090896E-2</v>
      </c>
      <c r="AJ381" s="19">
        <v>5.9272727272727269E-2</v>
      </c>
      <c r="AK381" s="8">
        <v>8.0036363636363639</v>
      </c>
      <c r="AL381" s="31">
        <v>0</v>
      </c>
      <c r="AM381" s="34">
        <v>0.5</v>
      </c>
      <c r="AN381" s="34">
        <v>1</v>
      </c>
      <c r="AO381" s="35">
        <v>0.1</v>
      </c>
      <c r="AP381" s="6">
        <v>0</v>
      </c>
      <c r="AQ381" s="26">
        <v>0.5</v>
      </c>
      <c r="AR381" s="26">
        <v>0.65192985534667991</v>
      </c>
      <c r="AS381" s="19">
        <v>0.1</v>
      </c>
      <c r="AT381" s="26">
        <v>12.691840171814</v>
      </c>
      <c r="AU381" s="2">
        <v>2.5999999999999995E-2</v>
      </c>
      <c r="AV381" s="2">
        <v>0.17899999999999999</v>
      </c>
      <c r="AW381" s="2">
        <v>2.5999999999999999E-2</v>
      </c>
      <c r="AX381" s="2">
        <v>7.68</v>
      </c>
      <c r="AY381" s="2">
        <v>-3.15</v>
      </c>
      <c r="AZ381" s="2">
        <v>1E-3</v>
      </c>
      <c r="BA381" s="2">
        <v>5.0999999999999996</v>
      </c>
    </row>
    <row r="382" spans="1:53" x14ac:dyDescent="0.3">
      <c r="A382" s="1">
        <v>379</v>
      </c>
      <c r="B382" s="17">
        <v>26.219774246215799</v>
      </c>
      <c r="C382" s="17">
        <v>4.5541901588439897</v>
      </c>
      <c r="D382" s="17">
        <v>0.92648750543594405</v>
      </c>
      <c r="E382" s="17">
        <v>1.1194634437561</v>
      </c>
      <c r="F382" s="17">
        <v>0.54542332887649503</v>
      </c>
      <c r="G382" s="30">
        <v>8.5650198161602006E-2</v>
      </c>
      <c r="H382" s="30">
        <v>7.3982387781143202E-2</v>
      </c>
      <c r="I382" s="30">
        <v>9.6947946548461896</v>
      </c>
      <c r="J382" s="3">
        <v>13.3</v>
      </c>
      <c r="K382" s="23">
        <v>1021.6</v>
      </c>
      <c r="L382" s="3">
        <v>0.1</v>
      </c>
      <c r="M382" s="3">
        <v>1.7</v>
      </c>
      <c r="N382" s="3">
        <v>0.78</v>
      </c>
      <c r="O382" s="3">
        <v>46.15</v>
      </c>
      <c r="P382" s="3">
        <v>2.2999999999999998</v>
      </c>
      <c r="Q382" s="5">
        <v>0.3125</v>
      </c>
      <c r="R382" s="3">
        <v>16.595454549999999</v>
      </c>
      <c r="S382" s="16">
        <v>2.9178000000000002</v>
      </c>
      <c r="T382" s="16">
        <v>2.9195000000000002</v>
      </c>
      <c r="U382" s="16">
        <v>2.9171</v>
      </c>
      <c r="V382" s="16">
        <v>2.9165999999999999</v>
      </c>
      <c r="W382" s="6">
        <v>3.5000000000000003E-2</v>
      </c>
      <c r="X382" s="7">
        <v>0</v>
      </c>
      <c r="Y382" s="7">
        <v>58.137099999999997</v>
      </c>
      <c r="Z382" s="7">
        <v>7.1923000000000004</v>
      </c>
      <c r="AA382" s="7">
        <v>2.1381000000000001</v>
      </c>
      <c r="AB382" s="7">
        <v>1.6263000000000001</v>
      </c>
      <c r="AC382" s="7">
        <v>0.15620000000000001</v>
      </c>
      <c r="AD382" s="8">
        <v>3</v>
      </c>
      <c r="AE382" s="9">
        <v>14.28895104895105</v>
      </c>
      <c r="AF382" s="19">
        <v>0.97052727272727268</v>
      </c>
      <c r="AG382" s="19">
        <v>1.0783818181818183</v>
      </c>
      <c r="AH382" s="19">
        <v>0.64703636363636363</v>
      </c>
      <c r="AI382" s="19">
        <v>8.7818181818181823E-2</v>
      </c>
      <c r="AJ382" s="19">
        <v>5.8545454545454546E-2</v>
      </c>
      <c r="AK382" s="8">
        <v>8.0372727272727271</v>
      </c>
      <c r="AL382" s="31">
        <v>0</v>
      </c>
      <c r="AM382" s="34">
        <v>0.5</v>
      </c>
      <c r="AN382" s="34">
        <v>1</v>
      </c>
      <c r="AO382" s="35">
        <v>0.1</v>
      </c>
      <c r="AP382" s="6">
        <v>0</v>
      </c>
      <c r="AQ382" s="26">
        <v>0.5</v>
      </c>
      <c r="AR382" s="26">
        <v>0.81485450267791992</v>
      </c>
      <c r="AS382" s="19">
        <v>0.1</v>
      </c>
      <c r="AT382" s="26">
        <v>12.5719318389893</v>
      </c>
      <c r="AU382" s="2">
        <v>2.5999999999999995E-2</v>
      </c>
      <c r="AV382" s="2">
        <v>0.17899999999999999</v>
      </c>
      <c r="AW382" s="2">
        <v>2.5999999999999999E-2</v>
      </c>
      <c r="AX382" s="2">
        <v>7.68</v>
      </c>
      <c r="AY382" s="2">
        <v>-3.15</v>
      </c>
      <c r="AZ382" s="2">
        <v>1E-3</v>
      </c>
      <c r="BA382" s="2">
        <v>5.0999999999999996</v>
      </c>
    </row>
    <row r="383" spans="1:53" x14ac:dyDescent="0.3">
      <c r="A383" s="1">
        <v>380</v>
      </c>
      <c r="B383" s="17">
        <v>19.564683914184599</v>
      </c>
      <c r="C383" s="17">
        <v>3.3249816894531299</v>
      </c>
      <c r="D383" s="17">
        <v>1.16722631454468</v>
      </c>
      <c r="E383" s="17">
        <v>1.24117267131805</v>
      </c>
      <c r="F383" s="17">
        <v>0.58394712209701505</v>
      </c>
      <c r="G383" s="30">
        <v>0.13331836462020899</v>
      </c>
      <c r="H383" s="30">
        <v>8.4819152951240498E-2</v>
      </c>
      <c r="I383" s="30">
        <v>9.3182163238525408</v>
      </c>
      <c r="J383" s="3">
        <v>10.5</v>
      </c>
      <c r="K383" s="23">
        <v>1020.2</v>
      </c>
      <c r="L383" s="3">
        <v>18.399999999999999</v>
      </c>
      <c r="M383" s="3">
        <v>1.8</v>
      </c>
      <c r="N383" s="3">
        <v>1</v>
      </c>
      <c r="O383" s="3">
        <v>17.41</v>
      </c>
      <c r="P383" s="3">
        <v>3.1</v>
      </c>
      <c r="Q383" s="5">
        <v>6.25E-2</v>
      </c>
      <c r="R383" s="3">
        <v>16.56818182</v>
      </c>
      <c r="S383" s="16">
        <v>2.9377</v>
      </c>
      <c r="T383" s="16">
        <v>2.9434999999999998</v>
      </c>
      <c r="U383" s="16">
        <v>2.9382000000000001</v>
      </c>
      <c r="V383" s="16">
        <v>2.9371999999999998</v>
      </c>
      <c r="W383" s="6">
        <v>3.5000000000000003E-2</v>
      </c>
      <c r="X383" s="7">
        <v>0.83199999999999996</v>
      </c>
      <c r="Y383" s="7">
        <v>35.771000000000001</v>
      </c>
      <c r="Z383" s="7">
        <v>5.5549999999999997</v>
      </c>
      <c r="AA383" s="7">
        <v>1.8152999999999999</v>
      </c>
      <c r="AB383" s="7">
        <v>1.2184999999999999</v>
      </c>
      <c r="AC383" s="7">
        <v>0.1411</v>
      </c>
      <c r="AD383" s="8">
        <v>3</v>
      </c>
      <c r="AE383" s="9">
        <v>13.218041958041958</v>
      </c>
      <c r="AF383" s="19">
        <v>0.97879090909090904</v>
      </c>
      <c r="AG383" s="19">
        <v>1.0875727272727274</v>
      </c>
      <c r="AH383" s="19">
        <v>0.6525545454545455</v>
      </c>
      <c r="AI383" s="19">
        <v>8.6727272727272708E-2</v>
      </c>
      <c r="AJ383" s="19">
        <v>5.7818181818181817E-2</v>
      </c>
      <c r="AK383" s="8">
        <v>8.0709090909090904</v>
      </c>
      <c r="AL383" s="31">
        <v>0</v>
      </c>
      <c r="AM383" s="34">
        <v>0.5</v>
      </c>
      <c r="AN383" s="34">
        <v>1</v>
      </c>
      <c r="AO383" s="35">
        <v>0.1</v>
      </c>
      <c r="AP383" s="6">
        <v>0</v>
      </c>
      <c r="AQ383" s="26">
        <v>0.5</v>
      </c>
      <c r="AR383" s="26">
        <v>1</v>
      </c>
      <c r="AS383" s="19">
        <v>0.1</v>
      </c>
      <c r="AT383" s="26">
        <v>9.709716796875</v>
      </c>
      <c r="AU383" s="2">
        <v>2.5999999999999995E-2</v>
      </c>
      <c r="AV383" s="2">
        <v>0.17899999999999999</v>
      </c>
      <c r="AW383" s="2">
        <v>2.5999999999999999E-2</v>
      </c>
      <c r="AX383" s="2">
        <v>7.68</v>
      </c>
      <c r="AY383" s="2">
        <v>-3.15</v>
      </c>
      <c r="AZ383" s="2">
        <v>1E-3</v>
      </c>
      <c r="BA383" s="2">
        <v>5.0999999999999996</v>
      </c>
    </row>
    <row r="384" spans="1:53" x14ac:dyDescent="0.3">
      <c r="A384" s="1">
        <v>381</v>
      </c>
      <c r="B384" s="17">
        <v>15.912579536438001</v>
      </c>
      <c r="C384" s="17">
        <v>3.0561938285827601</v>
      </c>
      <c r="D384" s="17">
        <v>1.33892142772675</v>
      </c>
      <c r="E384" s="17">
        <v>1.3024102449417101</v>
      </c>
      <c r="F384" s="17">
        <v>0.57964605093002297</v>
      </c>
      <c r="G384" s="30">
        <v>0.17174133658409099</v>
      </c>
      <c r="H384" s="30">
        <v>9.09552201628685E-2</v>
      </c>
      <c r="I384" s="30">
        <v>9.1339912414550799</v>
      </c>
      <c r="J384" s="3">
        <v>10.199999999999999</v>
      </c>
      <c r="K384" s="23">
        <v>1023.3</v>
      </c>
      <c r="L384" s="3">
        <v>0.8</v>
      </c>
      <c r="M384" s="3">
        <v>2.2999999999999998</v>
      </c>
      <c r="N384" s="3">
        <v>0.87</v>
      </c>
      <c r="O384" s="3">
        <v>81.11</v>
      </c>
      <c r="P384" s="3">
        <v>2.8</v>
      </c>
      <c r="Q384" s="5">
        <v>6.25E-2</v>
      </c>
      <c r="R384" s="3">
        <v>16.54090909</v>
      </c>
      <c r="S384" s="16">
        <v>2.9289000000000001</v>
      </c>
      <c r="T384" s="16">
        <v>2.9338000000000002</v>
      </c>
      <c r="U384" s="16">
        <v>2.9285999999999999</v>
      </c>
      <c r="V384" s="16">
        <v>2.9276</v>
      </c>
      <c r="W384" s="6">
        <v>3.5000000000000003E-2</v>
      </c>
      <c r="X384" s="7">
        <v>3.1399999999999997E-2</v>
      </c>
      <c r="Y384" s="7">
        <v>13.6166</v>
      </c>
      <c r="Z384" s="7">
        <v>5.3193000000000001</v>
      </c>
      <c r="AA384" s="7">
        <v>1.2593000000000001</v>
      </c>
      <c r="AB384" s="7">
        <v>0.93869999999999998</v>
      </c>
      <c r="AC384" s="7">
        <v>0.1215</v>
      </c>
      <c r="AD384" s="8">
        <v>3</v>
      </c>
      <c r="AE384" s="9">
        <v>12.147132867132868</v>
      </c>
      <c r="AF384" s="19">
        <v>0.98705454545454541</v>
      </c>
      <c r="AG384" s="19">
        <v>1.0967636363636364</v>
      </c>
      <c r="AH384" s="19">
        <v>0.65807272727272725</v>
      </c>
      <c r="AI384" s="19">
        <v>8.5636363636363649E-2</v>
      </c>
      <c r="AJ384" s="19">
        <v>5.7090909090909088E-2</v>
      </c>
      <c r="AK384" s="8">
        <v>8.1045454545454536</v>
      </c>
      <c r="AL384" s="31">
        <v>0</v>
      </c>
      <c r="AM384" s="34">
        <v>0.5</v>
      </c>
      <c r="AN384" s="34">
        <v>1</v>
      </c>
      <c r="AO384" s="35">
        <v>0.1</v>
      </c>
      <c r="AP384" s="6">
        <v>0</v>
      </c>
      <c r="AQ384" s="26">
        <v>0.5</v>
      </c>
      <c r="AR384" s="26">
        <v>1</v>
      </c>
      <c r="AS384" s="19">
        <v>0.1</v>
      </c>
      <c r="AT384" s="26">
        <v>8.8096790313720703</v>
      </c>
      <c r="AU384" s="2">
        <v>2.5999999999999995E-2</v>
      </c>
      <c r="AV384" s="2">
        <v>0.17899999999999999</v>
      </c>
      <c r="AW384" s="2">
        <v>2.5999999999999999E-2</v>
      </c>
      <c r="AX384" s="2">
        <v>7.68</v>
      </c>
      <c r="AY384" s="2">
        <v>-3.15</v>
      </c>
      <c r="AZ384" s="2">
        <v>1E-3</v>
      </c>
      <c r="BA384" s="2">
        <v>5.0999999999999996</v>
      </c>
    </row>
    <row r="385" spans="1:53" x14ac:dyDescent="0.3">
      <c r="A385" s="1">
        <v>382</v>
      </c>
      <c r="B385" s="17">
        <v>16.104921340942401</v>
      </c>
      <c r="C385" s="17">
        <v>2.7999355792999299</v>
      </c>
      <c r="D385" s="17">
        <v>1.1228103637695299</v>
      </c>
      <c r="E385" s="17">
        <v>1.3010082244873</v>
      </c>
      <c r="F385" s="17">
        <v>0.61834537982940696</v>
      </c>
      <c r="G385" s="30">
        <v>0.12657180428504899</v>
      </c>
      <c r="H385" s="30">
        <v>8.7844453752040905E-2</v>
      </c>
      <c r="I385" s="30">
        <v>9.6508131027221697</v>
      </c>
      <c r="J385" s="3">
        <v>11.9</v>
      </c>
      <c r="K385" s="23">
        <v>1020.9</v>
      </c>
      <c r="L385" s="3">
        <v>0</v>
      </c>
      <c r="M385" s="3">
        <v>1.3</v>
      </c>
      <c r="N385" s="3">
        <v>0.88</v>
      </c>
      <c r="O385" s="3">
        <v>109.73</v>
      </c>
      <c r="P385" s="3">
        <v>1.6</v>
      </c>
      <c r="Q385" s="5">
        <v>0.4375</v>
      </c>
      <c r="R385" s="3">
        <v>16.51363636</v>
      </c>
      <c r="S385" s="16">
        <v>2.9234</v>
      </c>
      <c r="T385" s="16">
        <v>2.9205999999999999</v>
      </c>
      <c r="U385" s="16">
        <v>2.9203999999999999</v>
      </c>
      <c r="V385" s="16">
        <v>2.9199000000000002</v>
      </c>
      <c r="W385" s="6">
        <v>3.5000000000000003E-2</v>
      </c>
      <c r="X385" s="7">
        <v>0</v>
      </c>
      <c r="Y385" s="7">
        <v>12.366300000000001</v>
      </c>
      <c r="Z385" s="7">
        <v>6.28</v>
      </c>
      <c r="AA385" s="7">
        <v>0.67949999999999999</v>
      </c>
      <c r="AB385" s="7">
        <v>0.78890000000000005</v>
      </c>
      <c r="AC385" s="7">
        <v>0.11260000000000001</v>
      </c>
      <c r="AD385" s="8">
        <v>3</v>
      </c>
      <c r="AE385" s="9">
        <v>11.076223776223777</v>
      </c>
      <c r="AF385" s="19">
        <v>0.99531818181818177</v>
      </c>
      <c r="AG385" s="19">
        <v>1.1059545454545454</v>
      </c>
      <c r="AH385" s="19">
        <v>0.66359090909090912</v>
      </c>
      <c r="AI385" s="19">
        <v>8.4545454545454535E-2</v>
      </c>
      <c r="AJ385" s="19">
        <v>5.6363636363636359E-2</v>
      </c>
      <c r="AK385" s="8">
        <v>8.1381818181818186</v>
      </c>
      <c r="AL385" s="31">
        <v>0</v>
      </c>
      <c r="AM385" s="34">
        <v>0.5</v>
      </c>
      <c r="AN385" s="34">
        <v>1</v>
      </c>
      <c r="AO385" s="35">
        <v>0.1</v>
      </c>
      <c r="AP385" s="6">
        <v>0</v>
      </c>
      <c r="AQ385" s="26">
        <v>0.5</v>
      </c>
      <c r="AR385" s="26">
        <v>1</v>
      </c>
      <c r="AS385" s="19">
        <v>0.1</v>
      </c>
      <c r="AT385" s="26">
        <v>10.400836944580099</v>
      </c>
      <c r="AU385" s="2">
        <v>2.5999999999999995E-2</v>
      </c>
      <c r="AV385" s="2">
        <v>0.17899999999999999</v>
      </c>
      <c r="AW385" s="2">
        <v>2.5999999999999999E-2</v>
      </c>
      <c r="AX385" s="2">
        <v>7.68</v>
      </c>
      <c r="AY385" s="2">
        <v>-3.15</v>
      </c>
      <c r="AZ385" s="2">
        <v>1E-3</v>
      </c>
      <c r="BA385" s="2">
        <v>5.0999999999999996</v>
      </c>
    </row>
    <row r="386" spans="1:53" x14ac:dyDescent="0.3">
      <c r="A386" s="1">
        <v>383</v>
      </c>
      <c r="B386" s="17">
        <v>15.0584144592285</v>
      </c>
      <c r="C386" s="17">
        <v>3.9326031208038299</v>
      </c>
      <c r="D386" s="17">
        <v>1.2627158164978001</v>
      </c>
      <c r="E386" s="17">
        <v>1.2906403541564899</v>
      </c>
      <c r="F386" s="17">
        <v>0.61038106679916404</v>
      </c>
      <c r="G386" s="30">
        <v>0.14460004866123199</v>
      </c>
      <c r="H386" s="30">
        <v>8.5268571972846999E-2</v>
      </c>
      <c r="I386" s="30">
        <v>9.1762838363647496</v>
      </c>
      <c r="J386" s="3">
        <v>13.4</v>
      </c>
      <c r="K386" s="23">
        <v>1018.1</v>
      </c>
      <c r="L386" s="3">
        <v>24.5</v>
      </c>
      <c r="M386" s="3">
        <v>1.7</v>
      </c>
      <c r="N386" s="3">
        <v>0.98</v>
      </c>
      <c r="O386" s="3">
        <v>20.350000000000001</v>
      </c>
      <c r="P386" s="3">
        <v>3.8</v>
      </c>
      <c r="Q386" s="5">
        <v>0.9375</v>
      </c>
      <c r="R386" s="3">
        <v>16.48636364</v>
      </c>
      <c r="S386" s="16">
        <v>2.9630000000000001</v>
      </c>
      <c r="T386" s="16">
        <v>2.9586000000000001</v>
      </c>
      <c r="U386" s="16">
        <v>2.9607999999999999</v>
      </c>
      <c r="V386" s="16">
        <v>2.9594</v>
      </c>
      <c r="W386" s="6">
        <v>3.5000000000000003E-2</v>
      </c>
      <c r="X386" s="7">
        <v>1.1178999999999999</v>
      </c>
      <c r="Y386" s="7">
        <v>19.936599999999999</v>
      </c>
      <c r="Z386" s="7">
        <v>4.2244000000000002</v>
      </c>
      <c r="AA386" s="7">
        <v>1.2885</v>
      </c>
      <c r="AB386" s="7">
        <v>0.89639999999999997</v>
      </c>
      <c r="AC386" s="7">
        <v>0.1162</v>
      </c>
      <c r="AD386" s="8">
        <v>3</v>
      </c>
      <c r="AE386" s="9">
        <v>10.005314685314685</v>
      </c>
      <c r="AF386" s="19">
        <v>1.0035818181818181</v>
      </c>
      <c r="AG386" s="19">
        <v>1.1151454545454547</v>
      </c>
      <c r="AH386" s="19">
        <v>0.66910909090909088</v>
      </c>
      <c r="AI386" s="19">
        <v>8.3454545454545462E-2</v>
      </c>
      <c r="AJ386" s="19">
        <v>5.5636363636363637E-2</v>
      </c>
      <c r="AK386" s="8">
        <v>8.1718181818181819</v>
      </c>
      <c r="AL386" s="31">
        <v>0</v>
      </c>
      <c r="AM386" s="34">
        <v>0.5</v>
      </c>
      <c r="AN386" s="34">
        <v>1</v>
      </c>
      <c r="AO386" s="35">
        <v>0.1</v>
      </c>
      <c r="AP386" s="6">
        <v>0</v>
      </c>
      <c r="AQ386" s="26">
        <v>0.5</v>
      </c>
      <c r="AR386" s="26">
        <v>1</v>
      </c>
      <c r="AS386" s="19">
        <v>0.1</v>
      </c>
      <c r="AT386" s="26">
        <v>7.9344196319580096</v>
      </c>
      <c r="AU386" s="2">
        <v>2.5999999999999995E-2</v>
      </c>
      <c r="AV386" s="2">
        <v>0.17899999999999999</v>
      </c>
      <c r="AW386" s="2">
        <v>2.5999999999999999E-2</v>
      </c>
      <c r="AX386" s="2">
        <v>7.68</v>
      </c>
      <c r="AY386" s="2">
        <v>-3.15</v>
      </c>
      <c r="AZ386" s="2">
        <v>1E-3</v>
      </c>
      <c r="BA386" s="2">
        <v>5.0999999999999996</v>
      </c>
    </row>
    <row r="387" spans="1:53" x14ac:dyDescent="0.3">
      <c r="A387" s="1">
        <v>384</v>
      </c>
      <c r="B387" s="17">
        <v>14.305437088012701</v>
      </c>
      <c r="C387" s="17">
        <v>3.80292916297913</v>
      </c>
      <c r="D387" s="17">
        <v>1.3187125921249401</v>
      </c>
      <c r="E387" s="17">
        <v>1.27273297309875</v>
      </c>
      <c r="F387" s="17">
        <v>0.59146243333816495</v>
      </c>
      <c r="G387" s="30">
        <v>0.155713155865669</v>
      </c>
      <c r="H387" s="30">
        <v>8.2952320575714097E-2</v>
      </c>
      <c r="I387" s="30">
        <v>8.9798231124877894</v>
      </c>
      <c r="J387" s="3">
        <v>11.3</v>
      </c>
      <c r="K387" s="23">
        <v>1026.0999999999999</v>
      </c>
      <c r="L387" s="3">
        <v>0.1</v>
      </c>
      <c r="M387" s="3">
        <v>2.1</v>
      </c>
      <c r="N387" s="3">
        <v>0.76</v>
      </c>
      <c r="O387" s="3">
        <v>157.13</v>
      </c>
      <c r="P387" s="3">
        <v>3.3</v>
      </c>
      <c r="Q387" s="5">
        <v>0</v>
      </c>
      <c r="R387" s="3">
        <v>16.45909091</v>
      </c>
      <c r="S387" s="16">
        <v>2.9569999999999999</v>
      </c>
      <c r="T387" s="16">
        <v>2.9607000000000001</v>
      </c>
      <c r="U387" s="16">
        <v>2.9554</v>
      </c>
      <c r="V387" s="16">
        <v>2.9542999999999999</v>
      </c>
      <c r="W387" s="6">
        <v>3.5000000000000003E-2</v>
      </c>
      <c r="X387" s="7">
        <v>0</v>
      </c>
      <c r="Y387" s="7">
        <v>5.5849000000000002</v>
      </c>
      <c r="Z387" s="7">
        <v>3.6021999999999998</v>
      </c>
      <c r="AA387" s="7">
        <v>0.7278</v>
      </c>
      <c r="AB387" s="7">
        <v>0.52129999999999999</v>
      </c>
      <c r="AC387" s="7">
        <v>8.6300000000000002E-2</v>
      </c>
      <c r="AD387" s="8">
        <v>3</v>
      </c>
      <c r="AE387" s="9">
        <v>8.9344055944055931</v>
      </c>
      <c r="AF387" s="19">
        <v>1.0118454545454545</v>
      </c>
      <c r="AG387" s="19">
        <v>1.1243363636363637</v>
      </c>
      <c r="AH387" s="19">
        <v>0.67462727272727274</v>
      </c>
      <c r="AI387" s="19">
        <v>8.2363636363636361E-2</v>
      </c>
      <c r="AJ387" s="19">
        <v>5.4909090909090907E-2</v>
      </c>
      <c r="AK387" s="8">
        <v>8.2054545454545451</v>
      </c>
      <c r="AL387" s="31">
        <v>0</v>
      </c>
      <c r="AM387" s="34">
        <v>0.5</v>
      </c>
      <c r="AN387" s="34">
        <v>1</v>
      </c>
      <c r="AO387" s="35">
        <v>0.1</v>
      </c>
      <c r="AP387" s="6">
        <v>0</v>
      </c>
      <c r="AQ387" s="26">
        <v>0.5</v>
      </c>
      <c r="AR387" s="26">
        <v>1</v>
      </c>
      <c r="AS387" s="19">
        <v>0.1</v>
      </c>
      <c r="AT387" s="26">
        <v>7.6927185058593803</v>
      </c>
      <c r="AU387" s="2">
        <v>2.5999999999999995E-2</v>
      </c>
      <c r="AV387" s="2">
        <v>0.17899999999999999</v>
      </c>
      <c r="AW387" s="2">
        <v>2.5999999999999999E-2</v>
      </c>
      <c r="AX387" s="2">
        <v>7.68</v>
      </c>
      <c r="AY387" s="2">
        <v>-3.15</v>
      </c>
      <c r="AZ387" s="2">
        <v>1E-3</v>
      </c>
      <c r="BA387" s="2">
        <v>5.0999999999999996</v>
      </c>
    </row>
    <row r="388" spans="1:53" x14ac:dyDescent="0.3">
      <c r="A388" s="1">
        <v>385</v>
      </c>
      <c r="B388" s="17">
        <v>14.449185371398899</v>
      </c>
      <c r="C388" s="17">
        <v>4.1222152709960902</v>
      </c>
      <c r="D388" s="17">
        <v>1.0822323560714699</v>
      </c>
      <c r="E388" s="17">
        <v>1.28652226924896</v>
      </c>
      <c r="F388" s="17">
        <v>0.63899725675582897</v>
      </c>
      <c r="G388" s="30">
        <v>0.110096268355846</v>
      </c>
      <c r="H388" s="30">
        <v>8.0009639263153104E-2</v>
      </c>
      <c r="I388" s="30">
        <v>9.5382165908813494</v>
      </c>
      <c r="J388" s="3">
        <v>11.7</v>
      </c>
      <c r="K388" s="23">
        <v>1023.5</v>
      </c>
      <c r="L388" s="3">
        <v>0</v>
      </c>
      <c r="M388" s="3">
        <v>2.5</v>
      </c>
      <c r="N388" s="3">
        <v>0.72</v>
      </c>
      <c r="O388" s="3">
        <v>150.15</v>
      </c>
      <c r="P388" s="3">
        <v>2.2000000000000002</v>
      </c>
      <c r="Q388" s="5">
        <v>0.5625</v>
      </c>
      <c r="R388" s="3">
        <v>16.43181818</v>
      </c>
      <c r="S388" s="16">
        <v>2.9645999999999999</v>
      </c>
      <c r="T388" s="16">
        <v>2.9537</v>
      </c>
      <c r="U388" s="16">
        <v>2.9567999999999999</v>
      </c>
      <c r="V388" s="16">
        <v>2.9561999999999999</v>
      </c>
      <c r="W388" s="6">
        <v>3.5000000000000003E-2</v>
      </c>
      <c r="X388" s="7">
        <v>0</v>
      </c>
      <c r="Y388" s="7">
        <v>2.8582000000000001</v>
      </c>
      <c r="Z388" s="7">
        <v>1.4513</v>
      </c>
      <c r="AA388" s="7">
        <v>0.35139999999999999</v>
      </c>
      <c r="AB388" s="7">
        <v>0.20930000000000001</v>
      </c>
      <c r="AC388" s="7">
        <v>3.4000000000000002E-2</v>
      </c>
      <c r="AD388" s="8">
        <v>3</v>
      </c>
      <c r="AE388" s="9">
        <v>7.8634965034965036</v>
      </c>
      <c r="AF388" s="19">
        <v>1.0201090909090909</v>
      </c>
      <c r="AG388" s="19">
        <v>1.1335272727272727</v>
      </c>
      <c r="AH388" s="19">
        <v>0.6801454545454545</v>
      </c>
      <c r="AI388" s="19">
        <v>8.1272727272727288E-2</v>
      </c>
      <c r="AJ388" s="19">
        <v>5.4181818181818178E-2</v>
      </c>
      <c r="AK388" s="8">
        <v>8.2390909090909084</v>
      </c>
      <c r="AL388" s="31">
        <v>0</v>
      </c>
      <c r="AM388" s="34">
        <v>0.5</v>
      </c>
      <c r="AN388" s="34">
        <v>1</v>
      </c>
      <c r="AO388" s="35">
        <v>0.1</v>
      </c>
      <c r="AP388" s="6">
        <v>0</v>
      </c>
      <c r="AQ388" s="26">
        <v>0.5</v>
      </c>
      <c r="AR388" s="26">
        <v>1</v>
      </c>
      <c r="AS388" s="19">
        <v>0.1</v>
      </c>
      <c r="AT388" s="26">
        <v>10.128436088561999</v>
      </c>
      <c r="AU388" s="2">
        <v>2.5999999999999995E-2</v>
      </c>
      <c r="AV388" s="2">
        <v>0.17899999999999999</v>
      </c>
      <c r="AW388" s="2">
        <v>2.5999999999999999E-2</v>
      </c>
      <c r="AX388" s="2">
        <v>7.68</v>
      </c>
      <c r="AY388" s="2">
        <v>-3.15</v>
      </c>
      <c r="AZ388" s="2">
        <v>1E-3</v>
      </c>
      <c r="BA388" s="2">
        <v>5.0999999999999996</v>
      </c>
    </row>
    <row r="389" spans="1:53" x14ac:dyDescent="0.3">
      <c r="A389" s="1">
        <v>386</v>
      </c>
      <c r="B389" s="17">
        <v>12.9359083175659</v>
      </c>
      <c r="C389" s="17">
        <v>4.6052098274231001</v>
      </c>
      <c r="D389" s="17">
        <v>1.04613220691681</v>
      </c>
      <c r="E389" s="17">
        <v>1.3087602853775</v>
      </c>
      <c r="F389" s="17">
        <v>0.66100376844406095</v>
      </c>
      <c r="G389" s="30">
        <v>9.9192298948764801E-2</v>
      </c>
      <c r="H389" s="30">
        <v>8.0869913101196303E-2</v>
      </c>
      <c r="I389" s="30">
        <v>9.6003370285034197</v>
      </c>
      <c r="J389" s="3">
        <v>12.8</v>
      </c>
      <c r="K389" s="23">
        <v>1021.7</v>
      </c>
      <c r="L389" s="3">
        <v>0</v>
      </c>
      <c r="M389" s="3">
        <v>1.7</v>
      </c>
      <c r="N389" s="3">
        <v>0.79</v>
      </c>
      <c r="O389" s="3">
        <v>157.54</v>
      </c>
      <c r="P389" s="3">
        <v>2.6</v>
      </c>
      <c r="Q389" s="5">
        <v>0.5625</v>
      </c>
      <c r="R389" s="3">
        <v>16.404545450000001</v>
      </c>
      <c r="S389" s="16">
        <v>2.9517000000000002</v>
      </c>
      <c r="T389" s="16">
        <v>2.9491999999999998</v>
      </c>
      <c r="U389" s="16">
        <v>2.9466999999999999</v>
      </c>
      <c r="V389" s="16">
        <v>2.9462999999999999</v>
      </c>
      <c r="W389" s="6">
        <v>3.5000000000000003E-2</v>
      </c>
      <c r="X389" s="7">
        <v>0</v>
      </c>
      <c r="Y389" s="7">
        <v>2.8058999999999998</v>
      </c>
      <c r="Z389" s="7">
        <v>1.4094</v>
      </c>
      <c r="AA389" s="7">
        <v>0.3458</v>
      </c>
      <c r="AB389" s="7">
        <v>0.20449999999999999</v>
      </c>
      <c r="AC389" s="7">
        <v>3.32E-2</v>
      </c>
      <c r="AD389" s="8">
        <v>3</v>
      </c>
      <c r="AE389" s="9">
        <v>6.7925874125874124</v>
      </c>
      <c r="AF389" s="19">
        <v>1.0283727272727272</v>
      </c>
      <c r="AG389" s="19">
        <v>1.1427181818181817</v>
      </c>
      <c r="AH389" s="19">
        <v>0.68566363636363636</v>
      </c>
      <c r="AI389" s="19">
        <v>8.0181818181818187E-2</v>
      </c>
      <c r="AJ389" s="19">
        <v>5.3454545454545449E-2</v>
      </c>
      <c r="AK389" s="8">
        <v>8.2727272727272734</v>
      </c>
      <c r="AL389" s="31">
        <v>0</v>
      </c>
      <c r="AM389" s="34">
        <v>0.5</v>
      </c>
      <c r="AN389" s="34">
        <v>1</v>
      </c>
      <c r="AO389" s="35">
        <v>0.1</v>
      </c>
      <c r="AP389" s="6">
        <v>0</v>
      </c>
      <c r="AQ389" s="26">
        <v>0.5</v>
      </c>
      <c r="AR389" s="26">
        <v>1</v>
      </c>
      <c r="AS389" s="19">
        <v>0.1</v>
      </c>
      <c r="AT389" s="26">
        <v>10.7804107666016</v>
      </c>
      <c r="AU389" s="2">
        <v>2.5999999999999995E-2</v>
      </c>
      <c r="AV389" s="2">
        <v>0.17899999999999999</v>
      </c>
      <c r="AW389" s="2">
        <v>2.5999999999999999E-2</v>
      </c>
      <c r="AX389" s="2">
        <v>7.68</v>
      </c>
      <c r="AY389" s="2">
        <v>-3.15</v>
      </c>
      <c r="AZ389" s="2">
        <v>1E-3</v>
      </c>
      <c r="BA389" s="2">
        <v>5.0999999999999996</v>
      </c>
    </row>
    <row r="390" spans="1:53" x14ac:dyDescent="0.3">
      <c r="A390" s="1">
        <v>387</v>
      </c>
      <c r="B390" s="17">
        <v>12.8533334732056</v>
      </c>
      <c r="C390" s="17">
        <v>5.9219484329223597</v>
      </c>
      <c r="D390" s="17">
        <v>1.0097559690475499</v>
      </c>
      <c r="E390" s="17">
        <v>1.32037925720215</v>
      </c>
      <c r="F390" s="17">
        <v>0.68881350755691495</v>
      </c>
      <c r="G390" s="30">
        <v>7.9556576907634693E-2</v>
      </c>
      <c r="H390" s="30">
        <v>7.9121746122837094E-2</v>
      </c>
      <c r="I390" s="30">
        <v>9.5450582504272496</v>
      </c>
      <c r="J390" s="3">
        <v>12.8</v>
      </c>
      <c r="K390" s="23">
        <v>1020.7</v>
      </c>
      <c r="L390" s="3">
        <v>0</v>
      </c>
      <c r="M390" s="3">
        <v>1</v>
      </c>
      <c r="N390" s="3">
        <v>0.89</v>
      </c>
      <c r="O390" s="3">
        <v>120.57</v>
      </c>
      <c r="P390" s="3">
        <v>0.8</v>
      </c>
      <c r="Q390" s="5">
        <v>0.3125</v>
      </c>
      <c r="R390" s="3">
        <v>16.377272730000001</v>
      </c>
      <c r="S390" s="16">
        <v>2.9577</v>
      </c>
      <c r="T390" s="16">
        <v>2.9571000000000001</v>
      </c>
      <c r="U390" s="16">
        <v>2.9544000000000001</v>
      </c>
      <c r="V390" s="16">
        <v>2.9538000000000002</v>
      </c>
      <c r="W390" s="6">
        <v>3.5000000000000003E-2</v>
      </c>
      <c r="X390" s="7">
        <v>0</v>
      </c>
      <c r="Y390" s="7">
        <v>5.3059000000000003</v>
      </c>
      <c r="Z390" s="7">
        <v>2.6675</v>
      </c>
      <c r="AA390" s="7">
        <v>0.65449999999999997</v>
      </c>
      <c r="AB390" s="7">
        <v>0.38719999999999999</v>
      </c>
      <c r="AC390" s="7">
        <v>6.2799999999999995E-2</v>
      </c>
      <c r="AD390" s="8">
        <v>3</v>
      </c>
      <c r="AE390" s="9">
        <v>5.721678321678322</v>
      </c>
      <c r="AF390" s="19">
        <v>1.0366363636363636</v>
      </c>
      <c r="AG390" s="19">
        <v>1.151909090909091</v>
      </c>
      <c r="AH390" s="19">
        <v>0.69118181818181812</v>
      </c>
      <c r="AI390" s="19">
        <v>7.9090909090909101E-2</v>
      </c>
      <c r="AJ390" s="19">
        <v>5.2727272727272727E-2</v>
      </c>
      <c r="AK390" s="8">
        <v>8.3063636363636366</v>
      </c>
      <c r="AL390" s="31">
        <v>0</v>
      </c>
      <c r="AM390" s="34">
        <v>0.5</v>
      </c>
      <c r="AN390" s="34">
        <v>1</v>
      </c>
      <c r="AO390" s="35">
        <v>0.1</v>
      </c>
      <c r="AP390" s="6">
        <v>0</v>
      </c>
      <c r="AQ390" s="26">
        <v>0.5</v>
      </c>
      <c r="AR390" s="26">
        <v>1</v>
      </c>
      <c r="AS390" s="19">
        <v>0.1</v>
      </c>
      <c r="AT390" s="26">
        <v>10.9912452697754</v>
      </c>
      <c r="AU390" s="2">
        <v>2.5999999999999995E-2</v>
      </c>
      <c r="AV390" s="2">
        <v>0.17899999999999999</v>
      </c>
      <c r="AW390" s="2">
        <v>2.5999999999999999E-2</v>
      </c>
      <c r="AX390" s="2">
        <v>7.68</v>
      </c>
      <c r="AY390" s="2">
        <v>-3.15</v>
      </c>
      <c r="AZ390" s="2">
        <v>1E-3</v>
      </c>
      <c r="BA390" s="2">
        <v>5.0999999999999996</v>
      </c>
    </row>
    <row r="391" spans="1:53" x14ac:dyDescent="0.3">
      <c r="A391" s="1">
        <v>388</v>
      </c>
      <c r="B391" s="17">
        <v>13.670004844665501</v>
      </c>
      <c r="C391" s="17">
        <v>7.4302086830139196</v>
      </c>
      <c r="D391" s="17">
        <v>0.99613142013549805</v>
      </c>
      <c r="E391" s="17">
        <v>1.3190379142761199</v>
      </c>
      <c r="F391" s="17">
        <v>0.69986623525619496</v>
      </c>
      <c r="G391" s="30">
        <v>7.1824446320533794E-2</v>
      </c>
      <c r="H391" s="30">
        <v>7.5485832989215906E-2</v>
      </c>
      <c r="I391" s="30">
        <v>9.3761539459228498</v>
      </c>
      <c r="J391" s="3">
        <v>14.1</v>
      </c>
      <c r="K391" s="23">
        <v>1020.4</v>
      </c>
      <c r="L391" s="3">
        <v>0</v>
      </c>
      <c r="M391" s="3">
        <v>1</v>
      </c>
      <c r="N391" s="3">
        <v>0.93</v>
      </c>
      <c r="O391" s="3">
        <v>150.96</v>
      </c>
      <c r="P391" s="3">
        <v>1.8</v>
      </c>
      <c r="Q391" s="5">
        <v>6.25E-2</v>
      </c>
      <c r="R391" s="3">
        <v>16.350000000000001</v>
      </c>
      <c r="S391" s="16">
        <v>2.9398</v>
      </c>
      <c r="T391" s="16">
        <v>2.9350000000000001</v>
      </c>
      <c r="U391" s="16">
        <v>2.9376000000000002</v>
      </c>
      <c r="V391" s="16">
        <v>2.9367999999999999</v>
      </c>
      <c r="W391" s="6">
        <v>3.5000000000000003E-2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8">
        <v>3</v>
      </c>
      <c r="AE391" s="9">
        <v>4.6507692307692308</v>
      </c>
      <c r="AF391" s="19">
        <v>1.0448999999999999</v>
      </c>
      <c r="AG391" s="19">
        <v>1.1611</v>
      </c>
      <c r="AH391" s="19">
        <v>0.69669999999999999</v>
      </c>
      <c r="AI391" s="19">
        <v>7.8000000000000014E-2</v>
      </c>
      <c r="AJ391" s="19">
        <v>5.1999999999999998E-2</v>
      </c>
      <c r="AK391" s="8">
        <v>8.34</v>
      </c>
      <c r="AL391" s="31">
        <v>0</v>
      </c>
      <c r="AM391" s="34">
        <v>0.5</v>
      </c>
      <c r="AN391" s="34">
        <v>1</v>
      </c>
      <c r="AO391" s="35">
        <v>0.1</v>
      </c>
      <c r="AP391" s="6">
        <v>0</v>
      </c>
      <c r="AQ391" s="26">
        <v>0.5</v>
      </c>
      <c r="AR391" s="26">
        <v>1</v>
      </c>
      <c r="AS391" s="19">
        <v>0.1</v>
      </c>
      <c r="AT391" s="26">
        <v>11.2029256820679</v>
      </c>
      <c r="AU391" s="2">
        <v>2.5999999999999995E-2</v>
      </c>
      <c r="AV391" s="2">
        <v>0.17899999999999999</v>
      </c>
      <c r="AW391" s="2">
        <v>2.5999999999999999E-2</v>
      </c>
      <c r="AX391" s="2">
        <v>7.68</v>
      </c>
      <c r="AY391" s="2">
        <v>-3.15</v>
      </c>
      <c r="AZ391" s="2">
        <v>1E-3</v>
      </c>
      <c r="BA391" s="2">
        <v>5.0999999999999996</v>
      </c>
    </row>
    <row r="392" spans="1:53" x14ac:dyDescent="0.3">
      <c r="A392" s="1">
        <v>389</v>
      </c>
      <c r="B392" s="17">
        <v>13.387164115905801</v>
      </c>
      <c r="C392" s="17">
        <v>7.4941658973693803</v>
      </c>
      <c r="D392" s="17">
        <v>0.99122333526611295</v>
      </c>
      <c r="E392" s="17">
        <v>1.32377958297729</v>
      </c>
      <c r="F392" s="17">
        <v>0.70947337150573697</v>
      </c>
      <c r="G392" s="30">
        <v>6.8327628076076494E-2</v>
      </c>
      <c r="H392" s="30">
        <v>7.3815338313579601E-2</v>
      </c>
      <c r="I392" s="30">
        <v>9.2701930999755895</v>
      </c>
      <c r="J392" s="3">
        <v>11.5</v>
      </c>
      <c r="K392" s="23">
        <v>1021.7</v>
      </c>
      <c r="L392" s="3">
        <v>0</v>
      </c>
      <c r="M392" s="3">
        <v>0.8</v>
      </c>
      <c r="N392" s="3">
        <v>0.98</v>
      </c>
      <c r="O392" s="3">
        <v>68.7</v>
      </c>
      <c r="P392" s="3">
        <v>1.4</v>
      </c>
      <c r="Q392" s="5">
        <v>0</v>
      </c>
      <c r="R392" s="3">
        <v>16.11818182</v>
      </c>
      <c r="S392" s="16">
        <v>2.9481999999999999</v>
      </c>
      <c r="T392" s="16">
        <v>2.9434</v>
      </c>
      <c r="U392" s="16">
        <v>2.9460999999999999</v>
      </c>
      <c r="V392" s="16">
        <v>2.9453999999999998</v>
      </c>
      <c r="W392" s="6">
        <v>3.5000000000000003E-2</v>
      </c>
      <c r="X392" s="7">
        <v>0</v>
      </c>
      <c r="Y392" s="7">
        <v>0.71919999999999995</v>
      </c>
      <c r="Z392" s="7">
        <v>0.36549999999999999</v>
      </c>
      <c r="AA392" s="7">
        <v>8.8700000000000001E-2</v>
      </c>
      <c r="AB392" s="7">
        <v>5.28E-2</v>
      </c>
      <c r="AC392" s="7">
        <v>8.6E-3</v>
      </c>
      <c r="AD392" s="8">
        <v>3</v>
      </c>
      <c r="AE392" s="9">
        <v>5.1130069930069926</v>
      </c>
      <c r="AF392" s="19">
        <v>1.0147363636363635</v>
      </c>
      <c r="AG392" s="19">
        <v>1.1275772727272728</v>
      </c>
      <c r="AH392" s="19">
        <v>0.6765863636363636</v>
      </c>
      <c r="AI392" s="19">
        <v>8.2909090909090905E-2</v>
      </c>
      <c r="AJ392" s="19">
        <v>5.5272727272727272E-2</v>
      </c>
      <c r="AK392" s="8">
        <v>8.4040909090909093</v>
      </c>
      <c r="AL392" s="31">
        <v>0</v>
      </c>
      <c r="AM392" s="34">
        <v>0.5</v>
      </c>
      <c r="AN392" s="34">
        <v>1</v>
      </c>
      <c r="AO392" s="35">
        <v>0.1</v>
      </c>
      <c r="AP392" s="6">
        <v>0</v>
      </c>
      <c r="AQ392" s="26">
        <v>0.5</v>
      </c>
      <c r="AR392" s="26">
        <v>1</v>
      </c>
      <c r="AS392" s="19">
        <v>0.1</v>
      </c>
      <c r="AT392" s="26">
        <v>11.461310386657701</v>
      </c>
      <c r="AU392" s="2">
        <v>2.5999999999999995E-2</v>
      </c>
      <c r="AV392" s="2">
        <v>0.17899999999999999</v>
      </c>
      <c r="AW392" s="2">
        <v>2.5999999999999999E-2</v>
      </c>
      <c r="AX392" s="2">
        <v>7.68</v>
      </c>
      <c r="AY392" s="2">
        <v>-3.15</v>
      </c>
      <c r="AZ392" s="2">
        <v>1E-3</v>
      </c>
      <c r="BA392" s="2">
        <v>5.0999999999999996</v>
      </c>
    </row>
    <row r="393" spans="1:53" x14ac:dyDescent="0.3">
      <c r="A393" s="1">
        <v>390</v>
      </c>
      <c r="B393" s="17">
        <v>12.1076307296753</v>
      </c>
      <c r="C393" s="17">
        <v>7.2793383598327601</v>
      </c>
      <c r="D393" s="17">
        <v>0.99191814661026001</v>
      </c>
      <c r="E393" s="17">
        <v>1.33515501022339</v>
      </c>
      <c r="F393" s="17">
        <v>0.720070660114288</v>
      </c>
      <c r="G393" s="30">
        <v>6.6847726702690097E-2</v>
      </c>
      <c r="H393" s="30">
        <v>7.3828287422656999E-2</v>
      </c>
      <c r="I393" s="30">
        <v>9.1691417694091797</v>
      </c>
      <c r="J393" s="3">
        <v>12.6</v>
      </c>
      <c r="K393" s="23">
        <v>1021.3</v>
      </c>
      <c r="L393" s="3">
        <v>0</v>
      </c>
      <c r="M393" s="3">
        <v>1.4</v>
      </c>
      <c r="N393" s="3">
        <v>0.86</v>
      </c>
      <c r="O393" s="3">
        <v>131.58000000000001</v>
      </c>
      <c r="P393" s="3">
        <v>1.2</v>
      </c>
      <c r="Q393" s="5">
        <v>0.625</v>
      </c>
      <c r="R393" s="3">
        <v>15.886363640000001</v>
      </c>
      <c r="S393" s="16">
        <v>2.9596</v>
      </c>
      <c r="T393" s="16">
        <v>2.9624999999999999</v>
      </c>
      <c r="U393" s="16">
        <v>2.9575</v>
      </c>
      <c r="V393" s="16">
        <v>2.9569000000000001</v>
      </c>
      <c r="W393" s="6">
        <v>3.5000000000000003E-2</v>
      </c>
      <c r="X393" s="7">
        <v>0</v>
      </c>
      <c r="Y393" s="7">
        <v>5.4710000000000001</v>
      </c>
      <c r="Z393" s="7">
        <v>2.7542</v>
      </c>
      <c r="AA393" s="7">
        <v>0.67589999999999995</v>
      </c>
      <c r="AB393" s="7">
        <v>0.4</v>
      </c>
      <c r="AC393" s="7">
        <v>6.4799999999999996E-2</v>
      </c>
      <c r="AD393" s="8">
        <v>3</v>
      </c>
      <c r="AE393" s="9">
        <v>5.5752447552447553</v>
      </c>
      <c r="AF393" s="19">
        <v>0.98457272727272727</v>
      </c>
      <c r="AG393" s="19">
        <v>1.0940545454545454</v>
      </c>
      <c r="AH393" s="19">
        <v>0.65647272727272721</v>
      </c>
      <c r="AI393" s="19">
        <v>8.7818181818181823E-2</v>
      </c>
      <c r="AJ393" s="19">
        <v>5.8545454545454546E-2</v>
      </c>
      <c r="AK393" s="8">
        <v>8.4681818181818187</v>
      </c>
      <c r="AL393" s="31">
        <v>0</v>
      </c>
      <c r="AM393" s="34">
        <v>0.5</v>
      </c>
      <c r="AN393" s="34">
        <v>1</v>
      </c>
      <c r="AO393" s="35">
        <v>0.1</v>
      </c>
      <c r="AP393" s="6">
        <v>0</v>
      </c>
      <c r="AQ393" s="26">
        <v>0.5</v>
      </c>
      <c r="AR393" s="26">
        <v>1</v>
      </c>
      <c r="AS393" s="19">
        <v>0.1</v>
      </c>
      <c r="AT393" s="26">
        <v>11.5985984802246</v>
      </c>
      <c r="AU393" s="2">
        <v>2.5999999999999995E-2</v>
      </c>
      <c r="AV393" s="2">
        <v>0.17899999999999999</v>
      </c>
      <c r="AW393" s="2">
        <v>2.5999999999999999E-2</v>
      </c>
      <c r="AX393" s="2">
        <v>7.68</v>
      </c>
      <c r="AY393" s="2">
        <v>-3.15</v>
      </c>
      <c r="AZ393" s="2">
        <v>1E-3</v>
      </c>
      <c r="BA393" s="2">
        <v>5.0999999999999996</v>
      </c>
    </row>
    <row r="394" spans="1:53" x14ac:dyDescent="0.3">
      <c r="A394" s="1">
        <v>391</v>
      </c>
      <c r="B394" s="17">
        <v>9.9756793975830096</v>
      </c>
      <c r="C394" s="17">
        <v>6.96268558502197</v>
      </c>
      <c r="D394" s="17">
        <v>0.99431765079498302</v>
      </c>
      <c r="E394" s="17">
        <v>1.35387563705444</v>
      </c>
      <c r="F394" s="17">
        <v>0.731306552886963</v>
      </c>
      <c r="G394" s="30">
        <v>6.6849738359451294E-2</v>
      </c>
      <c r="H394" s="30">
        <v>7.5964607298374204E-2</v>
      </c>
      <c r="I394" s="30">
        <v>9.1364307403564506</v>
      </c>
      <c r="J394" s="3">
        <v>12.3</v>
      </c>
      <c r="K394" s="23">
        <v>1022.9</v>
      </c>
      <c r="L394" s="3">
        <v>0</v>
      </c>
      <c r="M394" s="3">
        <v>0.9</v>
      </c>
      <c r="N394" s="3">
        <v>0.9</v>
      </c>
      <c r="O394" s="3">
        <v>91.26</v>
      </c>
      <c r="P394" s="3">
        <v>1</v>
      </c>
      <c r="Q394" s="5">
        <v>0.5625</v>
      </c>
      <c r="R394" s="3">
        <v>15.654545450000001</v>
      </c>
      <c r="S394" s="16">
        <v>2.9434</v>
      </c>
      <c r="T394" s="16">
        <v>2.9449000000000001</v>
      </c>
      <c r="U394" s="16">
        <v>2.9405000000000001</v>
      </c>
      <c r="V394" s="16">
        <v>2.94</v>
      </c>
      <c r="W394" s="6">
        <v>3.5000000000000003E-2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8">
        <v>3</v>
      </c>
      <c r="AE394" s="9">
        <v>6.0374825174825171</v>
      </c>
      <c r="AF394" s="19">
        <v>0.95440909090909087</v>
      </c>
      <c r="AG394" s="19">
        <v>1.0605318181818182</v>
      </c>
      <c r="AH394" s="19">
        <v>0.63635909090909093</v>
      </c>
      <c r="AI394" s="19">
        <v>9.2727272727272728E-2</v>
      </c>
      <c r="AJ394" s="19">
        <v>6.1818181818181814E-2</v>
      </c>
      <c r="AK394" s="8">
        <v>8.5322727272727263</v>
      </c>
      <c r="AL394" s="31">
        <v>0</v>
      </c>
      <c r="AM394" s="34">
        <v>0.5</v>
      </c>
      <c r="AN394" s="34">
        <v>1</v>
      </c>
      <c r="AO394" s="35">
        <v>0.1</v>
      </c>
      <c r="AP394" s="6">
        <v>0</v>
      </c>
      <c r="AQ394" s="26">
        <v>0.5</v>
      </c>
      <c r="AR394" s="26">
        <v>1</v>
      </c>
      <c r="AS394" s="19">
        <v>0.1</v>
      </c>
      <c r="AT394" s="26">
        <v>11.553550720214799</v>
      </c>
      <c r="AU394" s="2">
        <v>2.5999999999999995E-2</v>
      </c>
      <c r="AV394" s="2">
        <v>0.17899999999999999</v>
      </c>
      <c r="AW394" s="2">
        <v>2.5999999999999999E-2</v>
      </c>
      <c r="AX394" s="2">
        <v>7.68</v>
      </c>
      <c r="AY394" s="2">
        <v>-3.15</v>
      </c>
      <c r="AZ394" s="2">
        <v>1E-3</v>
      </c>
      <c r="BA394" s="2">
        <v>5.0999999999999996</v>
      </c>
    </row>
    <row r="395" spans="1:53" x14ac:dyDescent="0.3">
      <c r="A395" s="1">
        <v>392</v>
      </c>
      <c r="B395" s="17">
        <v>8.2669935226440394</v>
      </c>
      <c r="C395" s="17">
        <v>6.3183422088623002</v>
      </c>
      <c r="D395" s="17">
        <v>0.98518151044845603</v>
      </c>
      <c r="E395" s="17">
        <v>1.35905838012695</v>
      </c>
      <c r="F395" s="17">
        <v>0.73206287622451804</v>
      </c>
      <c r="G395" s="30">
        <v>6.8764418363571195E-2</v>
      </c>
      <c r="H395" s="30">
        <v>7.9685822129249601E-2</v>
      </c>
      <c r="I395" s="30">
        <v>9.1905002593994105</v>
      </c>
      <c r="J395" s="3">
        <v>13.8</v>
      </c>
      <c r="K395" s="23">
        <v>1021.8</v>
      </c>
      <c r="L395" s="3">
        <v>0</v>
      </c>
      <c r="M395" s="3">
        <v>1</v>
      </c>
      <c r="N395" s="3">
        <v>0.91</v>
      </c>
      <c r="O395" s="3">
        <v>79.319999999999993</v>
      </c>
      <c r="P395" s="3">
        <v>2.2999999999999998</v>
      </c>
      <c r="Q395" s="5">
        <v>0.3125</v>
      </c>
      <c r="R395" s="3">
        <v>15.422727269999999</v>
      </c>
      <c r="S395" s="16">
        <v>2.9323999999999999</v>
      </c>
      <c r="T395" s="16">
        <v>2.9298000000000002</v>
      </c>
      <c r="U395" s="16">
        <v>2.9304999999999999</v>
      </c>
      <c r="V395" s="16">
        <v>2.9300999999999999</v>
      </c>
      <c r="W395" s="6">
        <v>3.5000000000000003E-2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8">
        <v>3</v>
      </c>
      <c r="AE395" s="9">
        <v>6.4997202797202798</v>
      </c>
      <c r="AF395" s="19">
        <v>0.92424545454545448</v>
      </c>
      <c r="AG395" s="19">
        <v>1.027009090909091</v>
      </c>
      <c r="AH395" s="19">
        <v>0.61624545454545454</v>
      </c>
      <c r="AI395" s="19">
        <v>9.7636363636363632E-2</v>
      </c>
      <c r="AJ395" s="19">
        <v>6.5090909090909088E-2</v>
      </c>
      <c r="AK395" s="8">
        <v>8.5963636363636358</v>
      </c>
      <c r="AL395" s="31">
        <v>0</v>
      </c>
      <c r="AM395" s="34">
        <v>0.5</v>
      </c>
      <c r="AN395" s="34">
        <v>1</v>
      </c>
      <c r="AO395" s="35">
        <v>0.1</v>
      </c>
      <c r="AP395" s="6">
        <v>0</v>
      </c>
      <c r="AQ395" s="26">
        <v>0.5</v>
      </c>
      <c r="AR395" s="26">
        <v>1</v>
      </c>
      <c r="AS395" s="19">
        <v>0.1</v>
      </c>
      <c r="AT395" s="26">
        <v>11.4456443786621</v>
      </c>
      <c r="AU395" s="2">
        <v>2.5999999999999995E-2</v>
      </c>
      <c r="AV395" s="2">
        <v>0.17899999999999999</v>
      </c>
      <c r="AW395" s="2">
        <v>2.5999999999999999E-2</v>
      </c>
      <c r="AX395" s="2">
        <v>7.68</v>
      </c>
      <c r="AY395" s="2">
        <v>-3.15</v>
      </c>
      <c r="AZ395" s="2">
        <v>1E-3</v>
      </c>
      <c r="BA395" s="2">
        <v>5.0999999999999996</v>
      </c>
    </row>
    <row r="396" spans="1:53" x14ac:dyDescent="0.3">
      <c r="A396" s="1">
        <v>393</v>
      </c>
      <c r="B396" s="17">
        <v>8.2477130889892596</v>
      </c>
      <c r="C396" s="17">
        <v>6.0483727455139196</v>
      </c>
      <c r="D396" s="17">
        <v>0.96271538734436002</v>
      </c>
      <c r="E396" s="17">
        <v>1.33418846130371</v>
      </c>
      <c r="F396" s="17">
        <v>0.71506470441818204</v>
      </c>
      <c r="G396" s="30">
        <v>7.2201974689960494E-2</v>
      </c>
      <c r="H396" s="30">
        <v>8.2542121410369901E-2</v>
      </c>
      <c r="I396" s="30">
        <v>9.2729473114013707</v>
      </c>
      <c r="J396" s="3">
        <v>13.5</v>
      </c>
      <c r="K396" s="23">
        <v>1019.3</v>
      </c>
      <c r="L396" s="3">
        <v>0</v>
      </c>
      <c r="M396" s="3">
        <v>0.5</v>
      </c>
      <c r="N396" s="3">
        <v>0.97</v>
      </c>
      <c r="O396" s="3">
        <v>69.540000000000006</v>
      </c>
      <c r="P396" s="3">
        <v>1</v>
      </c>
      <c r="Q396" s="5">
        <v>6.25E-2</v>
      </c>
      <c r="R396" s="3">
        <v>15.19090909</v>
      </c>
      <c r="S396" s="16">
        <v>2.9257</v>
      </c>
      <c r="T396" s="16">
        <v>2.9226999999999999</v>
      </c>
      <c r="U396" s="16">
        <v>2.9239999999999999</v>
      </c>
      <c r="V396" s="16">
        <v>2.9232999999999998</v>
      </c>
      <c r="W396" s="6">
        <v>3.5000000000000003E-2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8">
        <v>3</v>
      </c>
      <c r="AE396" s="9">
        <v>6.9619580419580425</v>
      </c>
      <c r="AF396" s="19">
        <v>0.8940818181818182</v>
      </c>
      <c r="AG396" s="19">
        <v>0.99348636363636367</v>
      </c>
      <c r="AH396" s="19">
        <v>0.59613181818181815</v>
      </c>
      <c r="AI396" s="19">
        <v>0.10254545454545454</v>
      </c>
      <c r="AJ396" s="19">
        <v>6.8363636363636363E-2</v>
      </c>
      <c r="AK396" s="8">
        <v>8.6604545454545452</v>
      </c>
      <c r="AL396" s="31">
        <v>0</v>
      </c>
      <c r="AM396" s="34">
        <v>0.5</v>
      </c>
      <c r="AN396" s="34">
        <v>1</v>
      </c>
      <c r="AO396" s="35">
        <v>0.1</v>
      </c>
      <c r="AP396" s="6">
        <v>0</v>
      </c>
      <c r="AQ396" s="26">
        <v>0.5</v>
      </c>
      <c r="AR396" s="26">
        <v>1</v>
      </c>
      <c r="AS396" s="19">
        <v>0.1</v>
      </c>
      <c r="AT396" s="26">
        <v>11.294095039367701</v>
      </c>
      <c r="AU396" s="2">
        <v>2.5999999999999995E-2</v>
      </c>
      <c r="AV396" s="2">
        <v>0.17899999999999999</v>
      </c>
      <c r="AW396" s="2">
        <v>2.5999999999999999E-2</v>
      </c>
      <c r="AX396" s="2">
        <v>7.68</v>
      </c>
      <c r="AY396" s="2">
        <v>-3.15</v>
      </c>
      <c r="AZ396" s="2">
        <v>1E-3</v>
      </c>
      <c r="BA396" s="2">
        <v>5.0999999999999996</v>
      </c>
    </row>
    <row r="397" spans="1:53" x14ac:dyDescent="0.3">
      <c r="A397" s="1">
        <v>394</v>
      </c>
      <c r="B397" s="17">
        <v>8.4053659439086896</v>
      </c>
      <c r="C397" s="17">
        <v>5.8785486221313503</v>
      </c>
      <c r="D397" s="17">
        <v>0.95240396261215199</v>
      </c>
      <c r="E397" s="17">
        <v>1.2978274822235101</v>
      </c>
      <c r="F397" s="17">
        <v>0.68508517742157005</v>
      </c>
      <c r="G397" s="30">
        <v>8.2022801041603102E-2</v>
      </c>
      <c r="H397" s="30">
        <v>8.5408151149749797E-2</v>
      </c>
      <c r="I397" s="30">
        <v>9.2123460769653303</v>
      </c>
      <c r="J397" s="3">
        <v>14.6</v>
      </c>
      <c r="K397" s="23">
        <v>1015</v>
      </c>
      <c r="L397" s="3">
        <v>6.3</v>
      </c>
      <c r="M397" s="3">
        <v>0.4</v>
      </c>
      <c r="N397" s="3">
        <v>1</v>
      </c>
      <c r="O397" s="3">
        <v>36.28</v>
      </c>
      <c r="P397" s="3">
        <v>1.3</v>
      </c>
      <c r="Q397" s="5">
        <v>0.6875</v>
      </c>
      <c r="R397" s="3">
        <v>14.95909091</v>
      </c>
      <c r="S397" s="16">
        <v>2.9184999999999999</v>
      </c>
      <c r="T397" s="16">
        <v>2.9119999999999999</v>
      </c>
      <c r="U397" s="16">
        <v>2.9163999999999999</v>
      </c>
      <c r="V397" s="16">
        <v>2.9157999999999999</v>
      </c>
      <c r="W397" s="6">
        <v>3.5000000000000003E-2</v>
      </c>
      <c r="X397" s="7">
        <v>0.2767</v>
      </c>
      <c r="Y397" s="7">
        <v>59.792999999999999</v>
      </c>
      <c r="Z397" s="7">
        <v>6.0155000000000003</v>
      </c>
      <c r="AA397" s="7">
        <v>2.2597999999999998</v>
      </c>
      <c r="AB397" s="7">
        <v>1.502</v>
      </c>
      <c r="AC397" s="7">
        <v>0.1537</v>
      </c>
      <c r="AD397" s="8">
        <v>3</v>
      </c>
      <c r="AE397" s="9">
        <v>7.4241958041958034</v>
      </c>
      <c r="AF397" s="19">
        <v>0.86391818181818181</v>
      </c>
      <c r="AG397" s="19">
        <v>0.95996363636363635</v>
      </c>
      <c r="AH397" s="19">
        <v>0.57601818181818176</v>
      </c>
      <c r="AI397" s="19">
        <v>0.10745454545454544</v>
      </c>
      <c r="AJ397" s="19">
        <v>7.1636363636363637E-2</v>
      </c>
      <c r="AK397" s="8">
        <v>8.7245454545454546</v>
      </c>
      <c r="AL397" s="31">
        <v>0</v>
      </c>
      <c r="AM397" s="34">
        <v>0.5</v>
      </c>
      <c r="AN397" s="34">
        <v>1</v>
      </c>
      <c r="AO397" s="35">
        <v>0.1</v>
      </c>
      <c r="AP397" s="6">
        <v>0</v>
      </c>
      <c r="AQ397" s="26">
        <v>0.5</v>
      </c>
      <c r="AR397" s="26">
        <v>1</v>
      </c>
      <c r="AS397" s="19">
        <v>0.1</v>
      </c>
      <c r="AT397" s="26">
        <v>10.31760597229</v>
      </c>
      <c r="AU397" s="2">
        <v>2.5999999999999995E-2</v>
      </c>
      <c r="AV397" s="2">
        <v>0.17899999999999999</v>
      </c>
      <c r="AW397" s="2">
        <v>2.5999999999999999E-2</v>
      </c>
      <c r="AX397" s="2">
        <v>7.68</v>
      </c>
      <c r="AY397" s="2">
        <v>-3.15</v>
      </c>
      <c r="AZ397" s="2">
        <v>1E-3</v>
      </c>
      <c r="BA397" s="2">
        <v>5.0999999999999996</v>
      </c>
    </row>
    <row r="398" spans="1:53" x14ac:dyDescent="0.3">
      <c r="A398" s="1">
        <v>395</v>
      </c>
      <c r="B398" s="17">
        <v>8.2803878784179705</v>
      </c>
      <c r="C398" s="17">
        <v>5.6744737625122097</v>
      </c>
      <c r="D398" s="17">
        <v>1.0464723110198999</v>
      </c>
      <c r="E398" s="17">
        <v>1.2978826761245701</v>
      </c>
      <c r="F398" s="17">
        <v>0.65130877494812001</v>
      </c>
      <c r="G398" s="30">
        <v>0.11806853860616701</v>
      </c>
      <c r="H398" s="30">
        <v>9.1073043644428295E-2</v>
      </c>
      <c r="I398" s="30">
        <v>9.0891523361206108</v>
      </c>
      <c r="J398" s="3">
        <v>15.2</v>
      </c>
      <c r="K398" s="23">
        <v>1014.5</v>
      </c>
      <c r="L398" s="3">
        <v>1.5</v>
      </c>
      <c r="M398" s="3">
        <v>0.3</v>
      </c>
      <c r="N398" s="3">
        <v>1</v>
      </c>
      <c r="O398" s="3">
        <v>46.07</v>
      </c>
      <c r="P398" s="3">
        <v>1.3</v>
      </c>
      <c r="Q398" s="5">
        <v>0.6875</v>
      </c>
      <c r="R398" s="3">
        <v>14.727272729999999</v>
      </c>
      <c r="S398" s="16">
        <v>2.9264999999999999</v>
      </c>
      <c r="T398" s="16">
        <v>2.9281999999999999</v>
      </c>
      <c r="U398" s="16">
        <v>2.9243999999999999</v>
      </c>
      <c r="V398" s="16">
        <v>2.9238</v>
      </c>
      <c r="W398" s="6">
        <v>3.5000000000000003E-2</v>
      </c>
      <c r="X398" s="7">
        <v>4.1000000000000002E-2</v>
      </c>
      <c r="Y398" s="7">
        <v>49.5944</v>
      </c>
      <c r="Z398" s="7">
        <v>6.9516</v>
      </c>
      <c r="AA398" s="7">
        <v>2.1652999999999998</v>
      </c>
      <c r="AB398" s="7">
        <v>1.607</v>
      </c>
      <c r="AC398" s="7">
        <v>0.15759999999999999</v>
      </c>
      <c r="AD398" s="8">
        <v>3</v>
      </c>
      <c r="AE398" s="9">
        <v>7.886433566433567</v>
      </c>
      <c r="AF398" s="19">
        <v>0.83375454545454541</v>
      </c>
      <c r="AG398" s="19">
        <v>0.92644090909090915</v>
      </c>
      <c r="AH398" s="19">
        <v>0.55590454545454548</v>
      </c>
      <c r="AI398" s="19">
        <v>0.11236363636363635</v>
      </c>
      <c r="AJ398" s="19">
        <v>7.4909090909090911E-2</v>
      </c>
      <c r="AK398" s="8">
        <v>8.788636363636364</v>
      </c>
      <c r="AL398" s="31">
        <v>0</v>
      </c>
      <c r="AM398" s="34">
        <v>0.5</v>
      </c>
      <c r="AN398" s="34">
        <v>1</v>
      </c>
      <c r="AO398" s="35">
        <v>0.1</v>
      </c>
      <c r="AP398" s="6">
        <v>0</v>
      </c>
      <c r="AQ398" s="26">
        <v>0.5</v>
      </c>
      <c r="AR398" s="26">
        <v>1</v>
      </c>
      <c r="AS398" s="19">
        <v>0.1</v>
      </c>
      <c r="AT398" s="26">
        <v>9.5324983596801793</v>
      </c>
      <c r="AU398" s="2">
        <v>2.5999999999999995E-2</v>
      </c>
      <c r="AV398" s="2">
        <v>0.17899999999999999</v>
      </c>
      <c r="AW398" s="2">
        <v>2.5999999999999999E-2</v>
      </c>
      <c r="AX398" s="2">
        <v>7.68</v>
      </c>
      <c r="AY398" s="2">
        <v>-3.15</v>
      </c>
      <c r="AZ398" s="2">
        <v>1E-3</v>
      </c>
      <c r="BA398" s="2">
        <v>5.0999999999999996</v>
      </c>
    </row>
    <row r="399" spans="1:53" x14ac:dyDescent="0.3">
      <c r="A399" s="1">
        <v>396</v>
      </c>
      <c r="B399" s="17">
        <v>8.3475370407104492</v>
      </c>
      <c r="C399" s="17">
        <v>4.2757649421691903</v>
      </c>
      <c r="D399" s="17">
        <v>1.0187230110168499</v>
      </c>
      <c r="E399" s="17">
        <v>1.2655385732650799</v>
      </c>
      <c r="F399" s="17">
        <v>0.629957795143127</v>
      </c>
      <c r="G399" s="30">
        <v>0.12362934648990601</v>
      </c>
      <c r="H399" s="30">
        <v>9.4414204359054593E-2</v>
      </c>
      <c r="I399" s="30">
        <v>9.2554283142089808</v>
      </c>
      <c r="J399" s="3">
        <v>12.5</v>
      </c>
      <c r="K399" s="23">
        <v>1020.2</v>
      </c>
      <c r="L399" s="3">
        <v>8.6999999999999993</v>
      </c>
      <c r="M399" s="3">
        <v>2.4</v>
      </c>
      <c r="N399" s="3">
        <v>1</v>
      </c>
      <c r="O399" s="3">
        <v>9.61</v>
      </c>
      <c r="P399" s="3">
        <v>4.0999999999999996</v>
      </c>
      <c r="Q399" s="5">
        <v>0.9375</v>
      </c>
      <c r="R399" s="3">
        <v>14.49545455</v>
      </c>
      <c r="S399" s="16">
        <v>2.9348000000000001</v>
      </c>
      <c r="T399" s="16">
        <v>2.9344999999999999</v>
      </c>
      <c r="U399" s="16">
        <v>2.9325999999999999</v>
      </c>
      <c r="V399" s="16">
        <v>2.9310999999999998</v>
      </c>
      <c r="W399" s="6">
        <v>3.5000000000000003E-2</v>
      </c>
      <c r="X399" s="7">
        <v>0.35470000000000002</v>
      </c>
      <c r="Y399" s="7">
        <v>40.736800000000002</v>
      </c>
      <c r="Z399" s="7">
        <v>5.9611999999999998</v>
      </c>
      <c r="AA399" s="7">
        <v>1.9541999999999999</v>
      </c>
      <c r="AB399" s="7">
        <v>1.4619</v>
      </c>
      <c r="AC399" s="7">
        <v>0.1492</v>
      </c>
      <c r="AD399" s="8">
        <v>3</v>
      </c>
      <c r="AE399" s="9">
        <v>8.3486713286713279</v>
      </c>
      <c r="AF399" s="19">
        <v>0.80359090909090902</v>
      </c>
      <c r="AG399" s="19">
        <v>0.89291818181818183</v>
      </c>
      <c r="AH399" s="19">
        <v>0.5357909090909091</v>
      </c>
      <c r="AI399" s="19">
        <v>0.11727272727272725</v>
      </c>
      <c r="AJ399" s="19">
        <v>7.8181818181818186E-2</v>
      </c>
      <c r="AK399" s="8">
        <v>8.8527272727272734</v>
      </c>
      <c r="AL399" s="31">
        <v>0</v>
      </c>
      <c r="AM399" s="34">
        <v>0.5</v>
      </c>
      <c r="AN399" s="34">
        <v>1</v>
      </c>
      <c r="AO399" s="35">
        <v>0.1</v>
      </c>
      <c r="AP399" s="6">
        <v>0</v>
      </c>
      <c r="AQ399" s="26">
        <v>0.5</v>
      </c>
      <c r="AR399" s="26">
        <v>1</v>
      </c>
      <c r="AS399" s="19">
        <v>0.1</v>
      </c>
      <c r="AT399" s="26">
        <v>9.4027996063232404</v>
      </c>
      <c r="AU399" s="2">
        <v>2.5999999999999995E-2</v>
      </c>
      <c r="AV399" s="2">
        <v>0.17899999999999999</v>
      </c>
      <c r="AW399" s="2">
        <v>2.5999999999999999E-2</v>
      </c>
      <c r="AX399" s="2">
        <v>7.68</v>
      </c>
      <c r="AY399" s="2">
        <v>-3.15</v>
      </c>
      <c r="AZ399" s="2">
        <v>1E-3</v>
      </c>
      <c r="BA399" s="2">
        <v>5.0999999999999996</v>
      </c>
    </row>
    <row r="400" spans="1:53" x14ac:dyDescent="0.3">
      <c r="A400" s="1">
        <v>397</v>
      </c>
      <c r="B400" s="17">
        <v>8.0585193634033203</v>
      </c>
      <c r="C400" s="17">
        <v>2.6432542800903298</v>
      </c>
      <c r="D400" s="17">
        <v>1.0902070999145499</v>
      </c>
      <c r="E400" s="17">
        <v>1.24899125099182</v>
      </c>
      <c r="F400" s="17">
        <v>0.59453642368316695</v>
      </c>
      <c r="G400" s="30">
        <v>0.15570740401744801</v>
      </c>
      <c r="H400" s="30">
        <v>9.9193319678306593E-2</v>
      </c>
      <c r="I400" s="30">
        <v>9.3415489196777308</v>
      </c>
      <c r="J400" s="3">
        <v>11</v>
      </c>
      <c r="K400" s="23">
        <v>1022.1</v>
      </c>
      <c r="L400" s="3">
        <v>2.2000000000000002</v>
      </c>
      <c r="M400" s="3">
        <v>2.4</v>
      </c>
      <c r="N400" s="3">
        <v>0.83</v>
      </c>
      <c r="O400" s="3">
        <v>43.3</v>
      </c>
      <c r="P400" s="3">
        <v>3.2</v>
      </c>
      <c r="Q400" s="5">
        <v>0.3125</v>
      </c>
      <c r="R400" s="3">
        <v>14.26363636</v>
      </c>
      <c r="S400" s="16">
        <v>2.9285999999999999</v>
      </c>
      <c r="T400" s="16">
        <v>2.9297</v>
      </c>
      <c r="U400" s="16">
        <v>2.9260999999999999</v>
      </c>
      <c r="V400" s="16">
        <v>2.9260000000000002</v>
      </c>
      <c r="W400" s="6">
        <v>3.5000000000000003E-2</v>
      </c>
      <c r="X400" s="7">
        <v>0.1147</v>
      </c>
      <c r="Y400" s="7">
        <v>27.817799999999998</v>
      </c>
      <c r="Z400" s="7">
        <v>5.4863</v>
      </c>
      <c r="AA400" s="7">
        <v>1.6724000000000001</v>
      </c>
      <c r="AB400" s="7">
        <v>1.2833000000000001</v>
      </c>
      <c r="AC400" s="7">
        <v>0.13830000000000001</v>
      </c>
      <c r="AD400" s="8">
        <v>3</v>
      </c>
      <c r="AE400" s="9">
        <v>8.8109090909090906</v>
      </c>
      <c r="AF400" s="19">
        <v>0.77342727272727263</v>
      </c>
      <c r="AG400" s="19">
        <v>0.85939545454545452</v>
      </c>
      <c r="AH400" s="19">
        <v>0.51567727272727271</v>
      </c>
      <c r="AI400" s="19">
        <v>0.12218181818181816</v>
      </c>
      <c r="AJ400" s="19">
        <v>8.145454545454546E-2</v>
      </c>
      <c r="AK400" s="8">
        <v>8.9168181818181811</v>
      </c>
      <c r="AL400" s="31">
        <v>0</v>
      </c>
      <c r="AM400" s="34">
        <v>0.5</v>
      </c>
      <c r="AN400" s="34">
        <v>1</v>
      </c>
      <c r="AO400" s="35">
        <v>0.1</v>
      </c>
      <c r="AP400" s="6">
        <v>0</v>
      </c>
      <c r="AQ400" s="26">
        <v>0.5</v>
      </c>
      <c r="AR400" s="26">
        <v>1</v>
      </c>
      <c r="AS400" s="19">
        <v>0.1</v>
      </c>
      <c r="AT400" s="26">
        <v>9.3116865158081108</v>
      </c>
      <c r="AU400" s="2">
        <v>2.5999999999999995E-2</v>
      </c>
      <c r="AV400" s="2">
        <v>0.17899999999999999</v>
      </c>
      <c r="AW400" s="2">
        <v>2.5999999999999999E-2</v>
      </c>
      <c r="AX400" s="2">
        <v>7.68</v>
      </c>
      <c r="AY400" s="2">
        <v>-3.15</v>
      </c>
      <c r="AZ400" s="2">
        <v>1E-3</v>
      </c>
      <c r="BA400" s="2">
        <v>5.0999999999999996</v>
      </c>
    </row>
    <row r="401" spans="1:53" x14ac:dyDescent="0.3">
      <c r="A401" s="1">
        <v>398</v>
      </c>
      <c r="B401" s="17">
        <v>7.3258538246154803</v>
      </c>
      <c r="C401" s="17">
        <v>3.3378365039825399</v>
      </c>
      <c r="D401" s="17">
        <v>1.22262287139893</v>
      </c>
      <c r="E401" s="17">
        <v>1.20231997966766</v>
      </c>
      <c r="F401" s="17">
        <v>0.53780186176300004</v>
      </c>
      <c r="G401" s="30">
        <v>0.19680002331733701</v>
      </c>
      <c r="H401" s="30">
        <v>0.102974578738213</v>
      </c>
      <c r="I401" s="30">
        <v>9.1393680572509801</v>
      </c>
      <c r="J401" s="3">
        <v>8.8000000000000007</v>
      </c>
      <c r="K401" s="23">
        <v>1022.7</v>
      </c>
      <c r="L401" s="3">
        <v>34.1</v>
      </c>
      <c r="M401" s="3">
        <v>3.9</v>
      </c>
      <c r="N401" s="3">
        <v>0.98</v>
      </c>
      <c r="O401" s="3">
        <v>16.55</v>
      </c>
      <c r="P401" s="3">
        <v>2.2999999999999998</v>
      </c>
      <c r="Q401" s="5">
        <v>0.375</v>
      </c>
      <c r="R401" s="3">
        <v>14.03181818</v>
      </c>
      <c r="S401" s="16">
        <v>2.9539</v>
      </c>
      <c r="T401" s="16">
        <v>2.9453</v>
      </c>
      <c r="U401" s="16">
        <v>2.948</v>
      </c>
      <c r="V401" s="16">
        <v>2.9477000000000002</v>
      </c>
      <c r="W401" s="6">
        <v>3.5000000000000003E-2</v>
      </c>
      <c r="X401" s="7">
        <v>1.5457000000000001</v>
      </c>
      <c r="Y401" s="7">
        <v>13.163</v>
      </c>
      <c r="Z401" s="7">
        <v>4.0178000000000003</v>
      </c>
      <c r="AA401" s="7">
        <v>1.0592999999999999</v>
      </c>
      <c r="AB401" s="7">
        <v>0.7419</v>
      </c>
      <c r="AC401" s="7">
        <v>0.1074</v>
      </c>
      <c r="AD401" s="8">
        <v>3</v>
      </c>
      <c r="AE401" s="9">
        <v>9.2731468531468551</v>
      </c>
      <c r="AF401" s="19">
        <v>0.74326363636363635</v>
      </c>
      <c r="AG401" s="19">
        <v>0.82587272727272731</v>
      </c>
      <c r="AH401" s="19">
        <v>0.49556363636363632</v>
      </c>
      <c r="AI401" s="19">
        <v>0.12709090909090906</v>
      </c>
      <c r="AJ401" s="19">
        <v>8.4727272727272734E-2</v>
      </c>
      <c r="AK401" s="8">
        <v>8.9809090909090905</v>
      </c>
      <c r="AL401" s="31">
        <v>0</v>
      </c>
      <c r="AM401" s="34">
        <v>0.5</v>
      </c>
      <c r="AN401" s="34">
        <v>1</v>
      </c>
      <c r="AO401" s="35">
        <v>0.1</v>
      </c>
      <c r="AP401" s="6">
        <v>0</v>
      </c>
      <c r="AQ401" s="26">
        <v>0.5</v>
      </c>
      <c r="AR401" s="26">
        <v>1</v>
      </c>
      <c r="AS401" s="19">
        <v>0.1</v>
      </c>
      <c r="AT401" s="26">
        <v>6.9692802429199201</v>
      </c>
      <c r="AU401" s="2">
        <v>2.5999999999999995E-2</v>
      </c>
      <c r="AV401" s="2">
        <v>0.17899999999999999</v>
      </c>
      <c r="AW401" s="2">
        <v>2.5999999999999999E-2</v>
      </c>
      <c r="AX401" s="2">
        <v>7.68</v>
      </c>
      <c r="AY401" s="2">
        <v>-3.15</v>
      </c>
      <c r="AZ401" s="2">
        <v>1E-3</v>
      </c>
      <c r="BA401" s="2">
        <v>5.0999999999999996</v>
      </c>
    </row>
    <row r="402" spans="1:53" x14ac:dyDescent="0.3">
      <c r="A402" s="1">
        <v>399</v>
      </c>
      <c r="B402" s="17">
        <v>6.6521472930908203</v>
      </c>
      <c r="C402" s="17">
        <v>6.0341920852661097</v>
      </c>
      <c r="D402" s="17">
        <v>1.2935745716095</v>
      </c>
      <c r="E402" s="17">
        <v>1.1164641380310101</v>
      </c>
      <c r="F402" s="17">
        <v>0.47340568900108299</v>
      </c>
      <c r="G402" s="30">
        <v>0.20699414610862699</v>
      </c>
      <c r="H402" s="30">
        <v>0.103716313838959</v>
      </c>
      <c r="I402" s="30">
        <v>8.4392986297607404</v>
      </c>
      <c r="J402" s="3">
        <v>3.1</v>
      </c>
      <c r="K402" s="23">
        <v>1032.5</v>
      </c>
      <c r="L402" s="3">
        <v>14.5</v>
      </c>
      <c r="M402" s="3">
        <v>2.5</v>
      </c>
      <c r="N402" s="3">
        <v>0.93</v>
      </c>
      <c r="O402" s="3">
        <v>18.7</v>
      </c>
      <c r="P402" s="3">
        <v>3.5</v>
      </c>
      <c r="Q402" s="5">
        <v>6.25E-2</v>
      </c>
      <c r="R402" s="3">
        <v>13.8</v>
      </c>
      <c r="S402" s="16">
        <v>2.9439000000000002</v>
      </c>
      <c r="T402" s="16">
        <v>2.9361000000000002</v>
      </c>
      <c r="U402" s="16">
        <v>2.9392</v>
      </c>
      <c r="V402" s="16">
        <v>2.9380999999999999</v>
      </c>
      <c r="W402" s="6">
        <v>3.5000000000000003E-2</v>
      </c>
      <c r="X402" s="7">
        <v>0.66930000000000001</v>
      </c>
      <c r="Y402" s="7">
        <v>5.2686000000000002</v>
      </c>
      <c r="Z402" s="7">
        <v>2.8481999999999998</v>
      </c>
      <c r="AA402" s="7">
        <v>0.61899999999999999</v>
      </c>
      <c r="AB402" s="7">
        <v>0.40050000000000002</v>
      </c>
      <c r="AC402" s="7">
        <v>7.7499999999999999E-2</v>
      </c>
      <c r="AD402" s="8">
        <v>3</v>
      </c>
      <c r="AE402" s="9">
        <v>9.735384615384616</v>
      </c>
      <c r="AF402" s="19">
        <v>0.71309999999999996</v>
      </c>
      <c r="AG402" s="19">
        <v>0.79235</v>
      </c>
      <c r="AH402" s="19">
        <v>0.47544999999999998</v>
      </c>
      <c r="AI402" s="19">
        <v>0.13199999999999998</v>
      </c>
      <c r="AJ402" s="19">
        <v>8.7999999999999995E-2</v>
      </c>
      <c r="AK402" s="8">
        <v>9.0449999999999999</v>
      </c>
      <c r="AL402" s="31">
        <v>0</v>
      </c>
      <c r="AM402" s="34">
        <v>0.5</v>
      </c>
      <c r="AN402" s="34">
        <v>1</v>
      </c>
      <c r="AO402" s="35">
        <v>0.1</v>
      </c>
      <c r="AP402" s="6">
        <v>0</v>
      </c>
      <c r="AQ402" s="26">
        <v>0.5</v>
      </c>
      <c r="AR402" s="26">
        <v>1</v>
      </c>
      <c r="AS402" s="19">
        <v>0.1</v>
      </c>
      <c r="AT402" s="26">
        <v>6.3564324378967303</v>
      </c>
      <c r="AU402" s="2">
        <v>2.5999999999999995E-2</v>
      </c>
      <c r="AV402" s="2">
        <v>0.17899999999999999</v>
      </c>
      <c r="AW402" s="2">
        <v>2.5999999999999999E-2</v>
      </c>
      <c r="AX402" s="2">
        <v>7.68</v>
      </c>
      <c r="AY402" s="2">
        <v>-3.15</v>
      </c>
      <c r="AZ402" s="2">
        <v>1E-3</v>
      </c>
      <c r="BA402" s="2">
        <v>5.0999999999999996</v>
      </c>
    </row>
    <row r="403" spans="1:53" x14ac:dyDescent="0.3">
      <c r="A403" s="1">
        <v>400</v>
      </c>
      <c r="B403" s="17">
        <v>7.6206550598144496</v>
      </c>
      <c r="C403" s="17">
        <v>7.5358920097351101</v>
      </c>
      <c r="D403" s="17">
        <v>1.0811077356338501</v>
      </c>
      <c r="E403" s="17">
        <v>1.07969510555267</v>
      </c>
      <c r="F403" s="17">
        <v>0.47686317563056901</v>
      </c>
      <c r="G403" s="30">
        <v>0.18078640103340099</v>
      </c>
      <c r="H403" s="30">
        <v>0.105296082794666</v>
      </c>
      <c r="I403" s="30">
        <v>8.6925849914550799</v>
      </c>
      <c r="J403" s="3">
        <v>1.6</v>
      </c>
      <c r="K403" s="23">
        <v>1034.7</v>
      </c>
      <c r="L403" s="3">
        <v>0.4</v>
      </c>
      <c r="M403" s="3">
        <v>1.9</v>
      </c>
      <c r="N403" s="3">
        <v>0.73</v>
      </c>
      <c r="O403" s="3">
        <v>25.59</v>
      </c>
      <c r="P403" s="3">
        <v>3.2</v>
      </c>
      <c r="Q403" s="5">
        <v>6.25E-2</v>
      </c>
      <c r="R403" s="3">
        <v>13.56818182</v>
      </c>
      <c r="S403" s="16">
        <v>2.9369000000000001</v>
      </c>
      <c r="T403" s="16">
        <v>2.9300999999999999</v>
      </c>
      <c r="U403" s="16">
        <v>2.9342999999999999</v>
      </c>
      <c r="V403" s="16">
        <v>2.9333</v>
      </c>
      <c r="W403" s="6">
        <v>3.5000000000000003E-2</v>
      </c>
      <c r="X403" s="7">
        <v>2.41E-2</v>
      </c>
      <c r="Y403" s="7">
        <v>7.9379</v>
      </c>
      <c r="Z403" s="7">
        <v>2.8153999999999999</v>
      </c>
      <c r="AA403" s="7">
        <v>0.70230000000000004</v>
      </c>
      <c r="AB403" s="7">
        <v>0.58089999999999997</v>
      </c>
      <c r="AC403" s="7">
        <v>7.6200000000000004E-2</v>
      </c>
      <c r="AD403" s="8">
        <v>3</v>
      </c>
      <c r="AE403" s="9">
        <v>10.197622377622377</v>
      </c>
      <c r="AF403" s="19">
        <v>0.68293636363636367</v>
      </c>
      <c r="AG403" s="19">
        <v>0.75882727272727268</v>
      </c>
      <c r="AH403" s="19">
        <v>0.45533636363636359</v>
      </c>
      <c r="AI403" s="19">
        <v>0.1369090909090909</v>
      </c>
      <c r="AJ403" s="19">
        <v>9.1272727272727283E-2</v>
      </c>
      <c r="AK403" s="8">
        <v>9.1090909090909093</v>
      </c>
      <c r="AL403" s="31">
        <v>0</v>
      </c>
      <c r="AM403" s="34">
        <v>0.5</v>
      </c>
      <c r="AN403" s="34">
        <v>1</v>
      </c>
      <c r="AO403" s="35">
        <v>0.1</v>
      </c>
      <c r="AP403" s="6">
        <v>0</v>
      </c>
      <c r="AQ403" s="26">
        <v>0.5</v>
      </c>
      <c r="AR403" s="26">
        <v>1</v>
      </c>
      <c r="AS403" s="19">
        <v>0.1</v>
      </c>
      <c r="AT403" s="26">
        <v>7.5216627120971697</v>
      </c>
      <c r="AU403" s="2">
        <v>2.5999999999999995E-2</v>
      </c>
      <c r="AV403" s="2">
        <v>0.17899999999999999</v>
      </c>
      <c r="AW403" s="2">
        <v>2.5999999999999999E-2</v>
      </c>
      <c r="AX403" s="2">
        <v>7.68</v>
      </c>
      <c r="AY403" s="2">
        <v>-3.15</v>
      </c>
      <c r="AZ403" s="2">
        <v>1E-3</v>
      </c>
      <c r="BA403" s="2">
        <v>5.0999999999999996</v>
      </c>
    </row>
    <row r="404" spans="1:53" x14ac:dyDescent="0.3">
      <c r="A404" s="1">
        <v>401</v>
      </c>
      <c r="B404" s="17">
        <v>9.5866012573242205</v>
      </c>
      <c r="C404" s="17">
        <v>8.65887451171875</v>
      </c>
      <c r="D404" s="17">
        <v>0.89006304740905795</v>
      </c>
      <c r="E404" s="17">
        <v>1.05092012882233</v>
      </c>
      <c r="F404" s="17">
        <v>0.491248369216919</v>
      </c>
      <c r="G404" s="30">
        <v>0.14749528467655201</v>
      </c>
      <c r="H404" s="30">
        <v>0.107029899954796</v>
      </c>
      <c r="I404" s="30">
        <v>8.9841432571411097</v>
      </c>
      <c r="J404" s="3">
        <v>1.5</v>
      </c>
      <c r="K404" s="23">
        <v>1032.0999999999999</v>
      </c>
      <c r="L404" s="3">
        <v>0.6</v>
      </c>
      <c r="M404" s="3">
        <v>1</v>
      </c>
      <c r="N404" s="3">
        <v>0.92</v>
      </c>
      <c r="O404" s="3">
        <v>23.46</v>
      </c>
      <c r="P404" s="3">
        <v>2.2000000000000002</v>
      </c>
      <c r="Q404" s="5">
        <v>0</v>
      </c>
      <c r="R404" s="3">
        <v>13.33636364</v>
      </c>
      <c r="S404" s="16">
        <v>2.9253</v>
      </c>
      <c r="T404" s="16">
        <v>2.9192</v>
      </c>
      <c r="U404" s="16">
        <v>2.923</v>
      </c>
      <c r="V404" s="16">
        <v>2.9220999999999999</v>
      </c>
      <c r="W404" s="6">
        <v>3.5000000000000003E-2</v>
      </c>
      <c r="X404" s="7">
        <v>5.7999999999999996E-3</v>
      </c>
      <c r="Y404" s="7">
        <v>12.5777</v>
      </c>
      <c r="Z404" s="7">
        <v>3.4994000000000001</v>
      </c>
      <c r="AA404" s="7">
        <v>0.76759999999999995</v>
      </c>
      <c r="AB404" s="7">
        <v>0.68289999999999995</v>
      </c>
      <c r="AC404" s="7">
        <v>8.5500000000000007E-2</v>
      </c>
      <c r="AD404" s="8">
        <v>3</v>
      </c>
      <c r="AE404" s="9">
        <v>10.65986013986014</v>
      </c>
      <c r="AF404" s="19">
        <v>0.65277272727272728</v>
      </c>
      <c r="AG404" s="19">
        <v>0.72530454545454548</v>
      </c>
      <c r="AH404" s="19">
        <v>0.43522272727272726</v>
      </c>
      <c r="AI404" s="19">
        <v>0.14181818181818182</v>
      </c>
      <c r="AJ404" s="19">
        <v>9.4545454545454544E-2</v>
      </c>
      <c r="AK404" s="8">
        <v>9.1731818181818188</v>
      </c>
      <c r="AL404" s="31">
        <v>0</v>
      </c>
      <c r="AM404" s="34">
        <v>0.5</v>
      </c>
      <c r="AN404" s="34">
        <v>1</v>
      </c>
      <c r="AO404" s="35">
        <v>0.1</v>
      </c>
      <c r="AP404" s="6">
        <v>0</v>
      </c>
      <c r="AQ404" s="26">
        <v>0.5</v>
      </c>
      <c r="AR404" s="26">
        <v>1</v>
      </c>
      <c r="AS404" s="19">
        <v>0.1</v>
      </c>
      <c r="AT404" s="26">
        <v>9.1994819641113299</v>
      </c>
      <c r="AU404" s="2">
        <v>2.5999999999999995E-2</v>
      </c>
      <c r="AV404" s="2">
        <v>0.17899999999999999</v>
      </c>
      <c r="AW404" s="2">
        <v>2.5999999999999999E-2</v>
      </c>
      <c r="AX404" s="2">
        <v>7.68</v>
      </c>
      <c r="AY404" s="2">
        <v>-3.15</v>
      </c>
      <c r="AZ404" s="2">
        <v>1E-3</v>
      </c>
      <c r="BA404" s="2">
        <v>5.0999999999999996</v>
      </c>
    </row>
    <row r="405" spans="1:53" x14ac:dyDescent="0.3">
      <c r="A405" s="1">
        <v>402</v>
      </c>
      <c r="B405" s="17">
        <v>11.269453048706101</v>
      </c>
      <c r="C405" s="17">
        <v>9.2791271209716797</v>
      </c>
      <c r="D405" s="17">
        <v>0.82272994518279996</v>
      </c>
      <c r="E405" s="17">
        <v>1.0131539106369001</v>
      </c>
      <c r="F405" s="17">
        <v>0.48510262370109603</v>
      </c>
      <c r="G405" s="30">
        <v>0.13807702064514199</v>
      </c>
      <c r="H405" s="30">
        <v>0.108252875506878</v>
      </c>
      <c r="I405" s="30">
        <v>8.9814395904540998</v>
      </c>
      <c r="J405" s="3">
        <v>6.8</v>
      </c>
      <c r="K405" s="23">
        <v>1026.4000000000001</v>
      </c>
      <c r="L405" s="3">
        <v>13.5</v>
      </c>
      <c r="M405" s="3">
        <v>0.9</v>
      </c>
      <c r="N405" s="3">
        <v>1</v>
      </c>
      <c r="O405" s="3">
        <v>15.35</v>
      </c>
      <c r="P405" s="3">
        <v>2.6</v>
      </c>
      <c r="Q405" s="5">
        <v>0</v>
      </c>
      <c r="R405" s="3">
        <v>13.10454545</v>
      </c>
      <c r="S405" s="16">
        <v>2.9394</v>
      </c>
      <c r="T405" s="16">
        <v>2.9340000000000002</v>
      </c>
      <c r="U405" s="16">
        <v>2.9355000000000002</v>
      </c>
      <c r="V405" s="16">
        <v>2.9346000000000001</v>
      </c>
      <c r="W405" s="6">
        <v>3.5000000000000003E-2</v>
      </c>
      <c r="X405" s="7">
        <v>0.59499999999999997</v>
      </c>
      <c r="Y405" s="7">
        <v>26.073899999999998</v>
      </c>
      <c r="Z405" s="7">
        <v>3.4024999999999999</v>
      </c>
      <c r="AA405" s="7">
        <v>1.3557999999999999</v>
      </c>
      <c r="AB405" s="7">
        <v>0.99980000000000002</v>
      </c>
      <c r="AC405" s="7">
        <v>0.1085</v>
      </c>
      <c r="AD405" s="8">
        <v>3</v>
      </c>
      <c r="AE405" s="9">
        <v>11.122097902097902</v>
      </c>
      <c r="AF405" s="19">
        <v>0.62260909090909089</v>
      </c>
      <c r="AG405" s="19">
        <v>0.69178181818181816</v>
      </c>
      <c r="AH405" s="19">
        <v>0.41510909090909087</v>
      </c>
      <c r="AI405" s="19">
        <v>0.14672727272727271</v>
      </c>
      <c r="AJ405" s="19">
        <v>9.7818181818181818E-2</v>
      </c>
      <c r="AK405" s="8">
        <v>9.2372727272727282</v>
      </c>
      <c r="AL405" s="31">
        <v>0</v>
      </c>
      <c r="AM405" s="34">
        <v>0.5</v>
      </c>
      <c r="AN405" s="34">
        <v>1</v>
      </c>
      <c r="AO405" s="35">
        <v>0.1</v>
      </c>
      <c r="AP405" s="6">
        <v>0</v>
      </c>
      <c r="AQ405" s="26">
        <v>0.5</v>
      </c>
      <c r="AR405" s="26">
        <v>1</v>
      </c>
      <c r="AS405" s="19">
        <v>0.1</v>
      </c>
      <c r="AT405" s="26">
        <v>8.8911819458007795</v>
      </c>
      <c r="AU405" s="2">
        <v>2.5999999999999995E-2</v>
      </c>
      <c r="AV405" s="2">
        <v>0.17899999999999999</v>
      </c>
      <c r="AW405" s="2">
        <v>2.5999999999999999E-2</v>
      </c>
      <c r="AX405" s="2">
        <v>7.68</v>
      </c>
      <c r="AY405" s="2">
        <v>-3.15</v>
      </c>
      <c r="AZ405" s="2">
        <v>1E-3</v>
      </c>
      <c r="BA405" s="2">
        <v>5.0999999999999996</v>
      </c>
    </row>
    <row r="406" spans="1:53" x14ac:dyDescent="0.3">
      <c r="A406" s="1">
        <v>403</v>
      </c>
      <c r="B406" s="17">
        <v>11.1101331710815</v>
      </c>
      <c r="C406" s="17">
        <v>9.3416061401367205</v>
      </c>
      <c r="D406" s="17">
        <v>0.91014975309371904</v>
      </c>
      <c r="E406" s="17">
        <v>1.00253021717072</v>
      </c>
      <c r="F406" s="17">
        <v>0.44333469867706299</v>
      </c>
      <c r="G406" s="30">
        <v>0.177906408905983</v>
      </c>
      <c r="H406" s="30">
        <v>0.11132755875587499</v>
      </c>
      <c r="I406" s="30">
        <v>8.6096496582031303</v>
      </c>
      <c r="J406" s="3">
        <v>6.2</v>
      </c>
      <c r="K406" s="23">
        <v>1027.2</v>
      </c>
      <c r="L406" s="3">
        <v>12.3</v>
      </c>
      <c r="M406" s="3">
        <v>3.5</v>
      </c>
      <c r="N406" s="3">
        <v>0.98</v>
      </c>
      <c r="O406" s="3">
        <v>15.05</v>
      </c>
      <c r="P406" s="3">
        <v>4.3</v>
      </c>
      <c r="Q406" s="5">
        <v>0</v>
      </c>
      <c r="R406" s="3">
        <v>12.87272727</v>
      </c>
      <c r="S406" s="16">
        <v>2.9674</v>
      </c>
      <c r="T406" s="16">
        <v>2.9710000000000001</v>
      </c>
      <c r="U406" s="16">
        <v>2.9649999999999999</v>
      </c>
      <c r="V406" s="16">
        <v>2.9634</v>
      </c>
      <c r="W406" s="6">
        <v>3.5000000000000003E-2</v>
      </c>
      <c r="X406" s="7">
        <v>0.59089999999999998</v>
      </c>
      <c r="Y406" s="7">
        <v>9.5280000000000005</v>
      </c>
      <c r="Z406" s="7">
        <v>2.6211000000000002</v>
      </c>
      <c r="AA406" s="7">
        <v>0.88859999999999995</v>
      </c>
      <c r="AB406" s="7">
        <v>0.55589999999999995</v>
      </c>
      <c r="AC406" s="7">
        <v>8.5999999999999993E-2</v>
      </c>
      <c r="AD406" s="8">
        <v>3</v>
      </c>
      <c r="AE406" s="9">
        <v>11.584335664335665</v>
      </c>
      <c r="AF406" s="19">
        <v>0.5924454545454545</v>
      </c>
      <c r="AG406" s="19">
        <v>0.65825909090909096</v>
      </c>
      <c r="AH406" s="19">
        <v>0.39499545454545454</v>
      </c>
      <c r="AI406" s="19">
        <v>0.1516363636363636</v>
      </c>
      <c r="AJ406" s="19">
        <v>0.10109090909090909</v>
      </c>
      <c r="AK406" s="8">
        <v>9.3013636363636358</v>
      </c>
      <c r="AL406" s="31">
        <v>0</v>
      </c>
      <c r="AM406" s="34">
        <v>0.5</v>
      </c>
      <c r="AN406" s="34">
        <v>0.98744090909090909</v>
      </c>
      <c r="AO406" s="35">
        <v>0.1</v>
      </c>
      <c r="AP406" s="6">
        <v>0</v>
      </c>
      <c r="AQ406" s="26">
        <v>0.5</v>
      </c>
      <c r="AR406" s="26">
        <v>1</v>
      </c>
      <c r="AS406" s="19">
        <v>0.1</v>
      </c>
      <c r="AT406" s="26">
        <v>7.41385841369629</v>
      </c>
      <c r="AU406" s="2">
        <v>2.5999999999999995E-2</v>
      </c>
      <c r="AV406" s="2">
        <v>0.17899999999999999</v>
      </c>
      <c r="AW406" s="2">
        <v>2.5999999999999999E-2</v>
      </c>
      <c r="AX406" s="2">
        <v>7.68</v>
      </c>
      <c r="AY406" s="2">
        <v>-3.15</v>
      </c>
      <c r="AZ406" s="2">
        <v>1E-3</v>
      </c>
      <c r="BA406" s="2">
        <v>5.0999999999999996</v>
      </c>
    </row>
    <row r="407" spans="1:53" x14ac:dyDescent="0.3">
      <c r="A407" s="1">
        <v>404</v>
      </c>
      <c r="B407" s="17">
        <v>11.2483167648315</v>
      </c>
      <c r="C407" s="17">
        <v>9.1238679885864293</v>
      </c>
      <c r="D407" s="17">
        <v>0.84793043136596702</v>
      </c>
      <c r="E407" s="17">
        <v>0.96444916725158703</v>
      </c>
      <c r="F407" s="17">
        <v>0.42833337187767001</v>
      </c>
      <c r="G407" s="30">
        <v>0.16673652827739699</v>
      </c>
      <c r="H407" s="30">
        <v>0.1146240234375</v>
      </c>
      <c r="I407" s="30">
        <v>8.9134235382080096</v>
      </c>
      <c r="J407" s="3">
        <v>3.3</v>
      </c>
      <c r="K407" s="23">
        <v>1032.4000000000001</v>
      </c>
      <c r="L407" s="3">
        <v>0</v>
      </c>
      <c r="M407" s="3">
        <v>2.8</v>
      </c>
      <c r="N407" s="3">
        <v>0.72</v>
      </c>
      <c r="O407" s="3">
        <v>114.62</v>
      </c>
      <c r="P407" s="3">
        <v>4.9000000000000004</v>
      </c>
      <c r="Q407" s="5">
        <v>0</v>
      </c>
      <c r="R407" s="3">
        <v>12.640909089999999</v>
      </c>
      <c r="S407" s="16">
        <v>2.9741</v>
      </c>
      <c r="T407" s="16">
        <v>2.9765000000000001</v>
      </c>
      <c r="U407" s="16">
        <v>2.9744999999999999</v>
      </c>
      <c r="V407" s="16">
        <v>2.9725999999999999</v>
      </c>
      <c r="W407" s="6">
        <v>3.5000000000000003E-2</v>
      </c>
      <c r="X407" s="7">
        <v>0</v>
      </c>
      <c r="Y407" s="7">
        <v>2.6292</v>
      </c>
      <c r="Z407" s="7">
        <v>1.2567999999999999</v>
      </c>
      <c r="AA407" s="7">
        <v>0.35759999999999997</v>
      </c>
      <c r="AB407" s="7">
        <v>0.2492</v>
      </c>
      <c r="AC407" s="7">
        <v>4.3900000000000002E-2</v>
      </c>
      <c r="AD407" s="8">
        <v>3</v>
      </c>
      <c r="AE407" s="9">
        <v>12.046573426573426</v>
      </c>
      <c r="AF407" s="19">
        <v>0.5622818181818181</v>
      </c>
      <c r="AG407" s="19">
        <v>0.62473636363636365</v>
      </c>
      <c r="AH407" s="19">
        <v>0.37488181818181815</v>
      </c>
      <c r="AI407" s="19">
        <v>0.15654545454545449</v>
      </c>
      <c r="AJ407" s="19">
        <v>0.10436363636363637</v>
      </c>
      <c r="AK407" s="8">
        <v>9.3654545454545453</v>
      </c>
      <c r="AL407" s="31">
        <v>0</v>
      </c>
      <c r="AM407" s="34">
        <v>0.5</v>
      </c>
      <c r="AN407" s="34">
        <v>0.9371636363636362</v>
      </c>
      <c r="AO407" s="35">
        <v>0.1</v>
      </c>
      <c r="AP407" s="6">
        <v>0</v>
      </c>
      <c r="AQ407" s="26">
        <v>0.5</v>
      </c>
      <c r="AR407" s="26">
        <v>1</v>
      </c>
      <c r="AS407" s="19">
        <v>0.1</v>
      </c>
      <c r="AT407" s="26">
        <v>8.2425098419189506</v>
      </c>
      <c r="AU407" s="2">
        <v>2.5999999999999995E-2</v>
      </c>
      <c r="AV407" s="2">
        <v>0.17899999999999999</v>
      </c>
      <c r="AW407" s="2">
        <v>2.5999999999999999E-2</v>
      </c>
      <c r="AX407" s="2">
        <v>7.68</v>
      </c>
      <c r="AY407" s="2">
        <v>-3.15</v>
      </c>
      <c r="AZ407" s="2">
        <v>1E-3</v>
      </c>
      <c r="BA407" s="2">
        <v>5.0999999999999996</v>
      </c>
    </row>
    <row r="408" spans="1:53" x14ac:dyDescent="0.3">
      <c r="A408" s="1">
        <v>405</v>
      </c>
      <c r="B408" s="17">
        <v>11.853107452392599</v>
      </c>
      <c r="C408" s="17">
        <v>9.10315036773682</v>
      </c>
      <c r="D408" s="17">
        <v>0.72687494754791304</v>
      </c>
      <c r="E408" s="17">
        <v>0.94621187448501598</v>
      </c>
      <c r="F408" s="17">
        <v>0.43201166391372697</v>
      </c>
      <c r="G408" s="30">
        <v>0.15356269478797899</v>
      </c>
      <c r="H408" s="30">
        <v>0.119704179465771</v>
      </c>
      <c r="I408" s="30">
        <v>9.2738485336303693</v>
      </c>
      <c r="J408" s="3">
        <v>2.9</v>
      </c>
      <c r="K408" s="23">
        <v>1032.0999999999999</v>
      </c>
      <c r="L408" s="3">
        <v>0</v>
      </c>
      <c r="M408" s="3">
        <v>1.3</v>
      </c>
      <c r="N408" s="3">
        <v>0.73</v>
      </c>
      <c r="O408" s="3">
        <v>79.38</v>
      </c>
      <c r="P408" s="3">
        <v>1.7</v>
      </c>
      <c r="Q408" s="5">
        <v>0</v>
      </c>
      <c r="R408" s="3">
        <v>12.40909091</v>
      </c>
      <c r="S408" s="16">
        <v>2.9394</v>
      </c>
      <c r="T408" s="16">
        <v>2.9356</v>
      </c>
      <c r="U408" s="16">
        <v>2.9357000000000002</v>
      </c>
      <c r="V408" s="16">
        <v>2.9350000000000001</v>
      </c>
      <c r="W408" s="6">
        <v>3.5000000000000003E-2</v>
      </c>
      <c r="X408" s="7">
        <v>0</v>
      </c>
      <c r="Y408" s="7">
        <v>4.3973000000000004</v>
      </c>
      <c r="Z408" s="7">
        <v>2.4074</v>
      </c>
      <c r="AA408" s="7">
        <v>0.58299999999999996</v>
      </c>
      <c r="AB408" s="7">
        <v>0.39329999999999998</v>
      </c>
      <c r="AC408" s="7">
        <v>7.8399999999999997E-2</v>
      </c>
      <c r="AD408" s="8">
        <v>3</v>
      </c>
      <c r="AE408" s="9">
        <v>12.508811188811189</v>
      </c>
      <c r="AF408" s="19">
        <v>0.53211818181818182</v>
      </c>
      <c r="AG408" s="19">
        <v>0.59121363636363633</v>
      </c>
      <c r="AH408" s="19">
        <v>0.35476818181818176</v>
      </c>
      <c r="AI408" s="19">
        <v>0.16145454545454541</v>
      </c>
      <c r="AJ408" s="19">
        <v>0.10763636363636364</v>
      </c>
      <c r="AK408" s="8">
        <v>9.4295454545454547</v>
      </c>
      <c r="AL408" s="31">
        <v>0</v>
      </c>
      <c r="AM408" s="34">
        <v>0.5</v>
      </c>
      <c r="AN408" s="34">
        <v>0.88688636363636353</v>
      </c>
      <c r="AO408" s="35">
        <v>0.1</v>
      </c>
      <c r="AP408" s="6">
        <v>0</v>
      </c>
      <c r="AQ408" s="26">
        <v>0.5</v>
      </c>
      <c r="AR408" s="26">
        <v>1</v>
      </c>
      <c r="AS408" s="19">
        <v>0.1</v>
      </c>
      <c r="AT408" s="26">
        <v>9.77960205078125</v>
      </c>
      <c r="AU408" s="2">
        <v>2.5999999999999995E-2</v>
      </c>
      <c r="AV408" s="2">
        <v>0.17899999999999999</v>
      </c>
      <c r="AW408" s="2">
        <v>2.5999999999999999E-2</v>
      </c>
      <c r="AX408" s="2">
        <v>7.68</v>
      </c>
      <c r="AY408" s="2">
        <v>-3.15</v>
      </c>
      <c r="AZ408" s="2">
        <v>1E-3</v>
      </c>
      <c r="BA408" s="2">
        <v>5.0999999999999996</v>
      </c>
    </row>
    <row r="409" spans="1:53" x14ac:dyDescent="0.3">
      <c r="A409" s="1">
        <v>406</v>
      </c>
      <c r="B409" s="17">
        <v>12.6022081375122</v>
      </c>
      <c r="C409" s="17">
        <v>9.2762374877929705</v>
      </c>
      <c r="D409" s="17">
        <v>0.65401303768158003</v>
      </c>
      <c r="E409" s="17">
        <v>0.90886658430099498</v>
      </c>
      <c r="F409" s="17">
        <v>0.42336329817771901</v>
      </c>
      <c r="G409" s="30">
        <v>0.14020846784114799</v>
      </c>
      <c r="H409" s="30">
        <v>0.123168975114822</v>
      </c>
      <c r="I409" s="30">
        <v>9.3503198623657209</v>
      </c>
      <c r="J409" s="3">
        <v>4.5</v>
      </c>
      <c r="K409" s="23">
        <v>1033.4000000000001</v>
      </c>
      <c r="L409" s="3">
        <v>0</v>
      </c>
      <c r="M409" s="3">
        <v>1.1000000000000001</v>
      </c>
      <c r="N409" s="3">
        <v>0.74</v>
      </c>
      <c r="O409" s="3">
        <v>59.24</v>
      </c>
      <c r="P409" s="3">
        <v>1.2</v>
      </c>
      <c r="Q409" s="5">
        <v>0</v>
      </c>
      <c r="R409" s="3">
        <v>12.17727273</v>
      </c>
      <c r="S409" s="16">
        <v>2.9386999999999999</v>
      </c>
      <c r="T409" s="16">
        <v>2.9384999999999999</v>
      </c>
      <c r="U409" s="16">
        <v>2.9361999999999999</v>
      </c>
      <c r="V409" s="16">
        <v>2.9356</v>
      </c>
      <c r="W409" s="6">
        <v>3.5000000000000003E-2</v>
      </c>
      <c r="X409" s="7">
        <v>0</v>
      </c>
      <c r="Y409" s="7">
        <v>0.4829</v>
      </c>
      <c r="Z409" s="7">
        <v>0.1285</v>
      </c>
      <c r="AA409" s="7">
        <v>6.4699999999999994E-2</v>
      </c>
      <c r="AB409" s="7">
        <v>2.47E-2</v>
      </c>
      <c r="AC409" s="7">
        <v>3.5999999999999999E-3</v>
      </c>
      <c r="AD409" s="8">
        <v>3</v>
      </c>
      <c r="AE409" s="9">
        <v>12.971048951048951</v>
      </c>
      <c r="AF409" s="19">
        <v>0.50195454545454543</v>
      </c>
      <c r="AG409" s="19">
        <v>0.55769090909090913</v>
      </c>
      <c r="AH409" s="19">
        <v>0.33465454545454543</v>
      </c>
      <c r="AI409" s="19">
        <v>0.16636363636363632</v>
      </c>
      <c r="AJ409" s="19">
        <v>0.11090909090909092</v>
      </c>
      <c r="AK409" s="8">
        <v>9.4936363636363641</v>
      </c>
      <c r="AL409" s="31">
        <v>0</v>
      </c>
      <c r="AM409" s="34">
        <v>0.5</v>
      </c>
      <c r="AN409" s="34">
        <v>0.83660909090909086</v>
      </c>
      <c r="AO409" s="35">
        <v>0.1</v>
      </c>
      <c r="AP409" s="6">
        <v>0</v>
      </c>
      <c r="AQ409" s="26">
        <v>0.5</v>
      </c>
      <c r="AR409" s="26">
        <v>1</v>
      </c>
      <c r="AS409" s="19">
        <v>0.1</v>
      </c>
      <c r="AT409" s="26">
        <v>10.1054735183716</v>
      </c>
      <c r="AU409" s="2">
        <v>2.5999999999999995E-2</v>
      </c>
      <c r="AV409" s="2">
        <v>0.17899999999999999</v>
      </c>
      <c r="AW409" s="2">
        <v>2.5999999999999999E-2</v>
      </c>
      <c r="AX409" s="2">
        <v>7.68</v>
      </c>
      <c r="AY409" s="2">
        <v>-3.15</v>
      </c>
      <c r="AZ409" s="2">
        <v>1E-3</v>
      </c>
      <c r="BA409" s="2">
        <v>5.0999999999999996</v>
      </c>
    </row>
    <row r="410" spans="1:53" x14ac:dyDescent="0.3">
      <c r="A410" s="1">
        <v>407</v>
      </c>
      <c r="B410" s="17">
        <v>13.1424961090088</v>
      </c>
      <c r="C410" s="17">
        <v>9.3640575408935494</v>
      </c>
      <c r="D410" s="17">
        <v>0.60782998800277699</v>
      </c>
      <c r="E410" s="17">
        <v>0.87528258562088002</v>
      </c>
      <c r="F410" s="17">
        <v>0.41085305809974698</v>
      </c>
      <c r="G410" s="30">
        <v>0.135040357708931</v>
      </c>
      <c r="H410" s="30">
        <v>0.12693244218826299</v>
      </c>
      <c r="I410" s="30">
        <v>9.2781744003295898</v>
      </c>
      <c r="J410" s="3">
        <v>7.2</v>
      </c>
      <c r="K410" s="23">
        <v>1028</v>
      </c>
      <c r="L410" s="3">
        <v>1.5</v>
      </c>
      <c r="M410" s="3">
        <v>0.9</v>
      </c>
      <c r="N410" s="3">
        <v>0.87</v>
      </c>
      <c r="O410" s="3">
        <v>16.149999999999999</v>
      </c>
      <c r="P410" s="3">
        <v>0.8</v>
      </c>
      <c r="Q410" s="5">
        <v>0.25</v>
      </c>
      <c r="R410" s="3">
        <v>11.945454549999999</v>
      </c>
      <c r="S410" s="16">
        <v>2.9331999999999998</v>
      </c>
      <c r="T410" s="16">
        <v>2.9342999999999999</v>
      </c>
      <c r="U410" s="16">
        <v>2.9314</v>
      </c>
      <c r="V410" s="16">
        <v>2.9308999999999998</v>
      </c>
      <c r="W410" s="6">
        <v>3.5000000000000003E-2</v>
      </c>
      <c r="X410" s="7">
        <v>4.02E-2</v>
      </c>
      <c r="Y410" s="7">
        <v>39.538499999999999</v>
      </c>
      <c r="Z410" s="7">
        <v>3.6901999999999999</v>
      </c>
      <c r="AA410" s="7">
        <v>1.5526</v>
      </c>
      <c r="AB410" s="7">
        <v>1.0071000000000001</v>
      </c>
      <c r="AC410" s="7">
        <v>0.1159</v>
      </c>
      <c r="AD410" s="8">
        <v>3</v>
      </c>
      <c r="AE410" s="9">
        <v>13.433286713286712</v>
      </c>
      <c r="AF410" s="19">
        <v>0.47179090909090904</v>
      </c>
      <c r="AG410" s="19">
        <v>0.52416818181818181</v>
      </c>
      <c r="AH410" s="19">
        <v>0.31454090909090904</v>
      </c>
      <c r="AI410" s="19">
        <v>0.17127272727272722</v>
      </c>
      <c r="AJ410" s="19">
        <v>0.11418181818181819</v>
      </c>
      <c r="AK410" s="8">
        <v>9.5577272727272735</v>
      </c>
      <c r="AL410" s="31">
        <v>0</v>
      </c>
      <c r="AM410" s="34">
        <v>0.5</v>
      </c>
      <c r="AN410" s="34">
        <v>0.78633181818181808</v>
      </c>
      <c r="AO410" s="35">
        <v>0.1</v>
      </c>
      <c r="AP410" s="6">
        <v>0</v>
      </c>
      <c r="AQ410" s="26">
        <v>0.5</v>
      </c>
      <c r="AR410" s="26">
        <v>1</v>
      </c>
      <c r="AS410" s="19">
        <v>0.1</v>
      </c>
      <c r="AT410" s="26">
        <v>9.8695354461669904</v>
      </c>
      <c r="AU410" s="2">
        <v>2.5999999999999995E-2</v>
      </c>
      <c r="AV410" s="2">
        <v>0.17899999999999999</v>
      </c>
      <c r="AW410" s="2">
        <v>2.5999999999999999E-2</v>
      </c>
      <c r="AX410" s="2">
        <v>7.68</v>
      </c>
      <c r="AY410" s="2">
        <v>-3.15</v>
      </c>
      <c r="AZ410" s="2">
        <v>1E-3</v>
      </c>
      <c r="BA410" s="2">
        <v>5.0999999999999996</v>
      </c>
    </row>
    <row r="411" spans="1:53" x14ac:dyDescent="0.3">
      <c r="A411" s="1">
        <v>408</v>
      </c>
      <c r="B411" s="17">
        <v>13.4312906265259</v>
      </c>
      <c r="C411" s="17">
        <v>9.4353990554809606</v>
      </c>
      <c r="D411" s="17">
        <v>0.60105425119400002</v>
      </c>
      <c r="E411" s="17">
        <v>0.85042738914489702</v>
      </c>
      <c r="F411" s="17">
        <v>0.38974097371101402</v>
      </c>
      <c r="G411" s="30">
        <v>0.14503115415573101</v>
      </c>
      <c r="H411" s="30">
        <v>0.13045834004879001</v>
      </c>
      <c r="I411" s="30">
        <v>9.2152576446533203</v>
      </c>
      <c r="J411" s="3">
        <v>7.3</v>
      </c>
      <c r="K411" s="23">
        <v>1023.3</v>
      </c>
      <c r="L411" s="3">
        <v>4.2</v>
      </c>
      <c r="M411" s="3">
        <v>2.2000000000000002</v>
      </c>
      <c r="N411" s="3">
        <v>0.72</v>
      </c>
      <c r="O411" s="3">
        <v>108.72</v>
      </c>
      <c r="P411" s="3">
        <v>4</v>
      </c>
      <c r="Q411" s="5">
        <v>0.875</v>
      </c>
      <c r="R411" s="3">
        <v>11.713636360000001</v>
      </c>
      <c r="S411" s="16">
        <v>2.923</v>
      </c>
      <c r="T411" s="16">
        <v>2.9186000000000001</v>
      </c>
      <c r="U411" s="16">
        <v>2.9215</v>
      </c>
      <c r="V411" s="16">
        <v>2.9201000000000001</v>
      </c>
      <c r="W411" s="6">
        <v>3.5000000000000003E-2</v>
      </c>
      <c r="X411" s="7">
        <v>0.20530000000000001</v>
      </c>
      <c r="Y411" s="7">
        <v>49.704900000000002</v>
      </c>
      <c r="Z411" s="7">
        <v>4.3681000000000001</v>
      </c>
      <c r="AA411" s="7">
        <v>2.0777000000000001</v>
      </c>
      <c r="AB411" s="7">
        <v>1.3535999999999999</v>
      </c>
      <c r="AC411" s="7">
        <v>0.13950000000000001</v>
      </c>
      <c r="AD411" s="8">
        <v>3</v>
      </c>
      <c r="AE411" s="9">
        <v>13.895524475524477</v>
      </c>
      <c r="AF411" s="19">
        <v>0.44162727272727276</v>
      </c>
      <c r="AG411" s="19">
        <v>0.49064545454545461</v>
      </c>
      <c r="AH411" s="19">
        <v>0.2944272727272727</v>
      </c>
      <c r="AI411" s="19">
        <v>0.17618181818181813</v>
      </c>
      <c r="AJ411" s="19">
        <v>0.11745454545454545</v>
      </c>
      <c r="AK411" s="8">
        <v>9.6218181818181812</v>
      </c>
      <c r="AL411" s="31">
        <v>0</v>
      </c>
      <c r="AM411" s="34">
        <v>0.49064545454545461</v>
      </c>
      <c r="AN411" s="34">
        <v>0.73605454545454552</v>
      </c>
      <c r="AO411" s="35">
        <v>0.1</v>
      </c>
      <c r="AP411" s="6">
        <v>0</v>
      </c>
      <c r="AQ411" s="26">
        <v>0.5</v>
      </c>
      <c r="AR411" s="26">
        <v>1</v>
      </c>
      <c r="AS411" s="19">
        <v>0.1</v>
      </c>
      <c r="AT411" s="26">
        <v>9.2843866348266602</v>
      </c>
      <c r="AU411" s="2">
        <v>2.5999999999999995E-2</v>
      </c>
      <c r="AV411" s="2">
        <v>0.17899999999999999</v>
      </c>
      <c r="AW411" s="2">
        <v>2.5999999999999999E-2</v>
      </c>
      <c r="AX411" s="2">
        <v>7.68</v>
      </c>
      <c r="AY411" s="2">
        <v>-3.15</v>
      </c>
      <c r="AZ411" s="2">
        <v>1E-3</v>
      </c>
      <c r="BA411" s="2">
        <v>5.0999999999999996</v>
      </c>
    </row>
    <row r="412" spans="1:53" x14ac:dyDescent="0.3">
      <c r="A412" s="1">
        <v>409</v>
      </c>
      <c r="B412" s="17">
        <v>13.455152511596699</v>
      </c>
      <c r="C412" s="17">
        <v>9.5449485778808594</v>
      </c>
      <c r="D412" s="17">
        <v>0.61555254459381104</v>
      </c>
      <c r="E412" s="17">
        <v>0.83721905946731601</v>
      </c>
      <c r="F412" s="17">
        <v>0.36746004223823497</v>
      </c>
      <c r="G412" s="30">
        <v>0.162499204277992</v>
      </c>
      <c r="H412" s="30">
        <v>0.13456411659717599</v>
      </c>
      <c r="I412" s="30">
        <v>9.1857328414916992</v>
      </c>
      <c r="J412" s="3">
        <v>8.1</v>
      </c>
      <c r="K412" s="23">
        <v>1023.4</v>
      </c>
      <c r="L412" s="3">
        <v>0</v>
      </c>
      <c r="M412" s="3">
        <v>2</v>
      </c>
      <c r="N412" s="3">
        <v>0.63</v>
      </c>
      <c r="O412" s="3">
        <v>140.35</v>
      </c>
      <c r="P412" s="3">
        <v>2.2000000000000002</v>
      </c>
      <c r="Q412" s="5">
        <v>0.8125</v>
      </c>
      <c r="R412" s="3">
        <v>11.481818179999999</v>
      </c>
      <c r="S412" s="16">
        <v>2.9272</v>
      </c>
      <c r="T412" s="16">
        <v>2.9215</v>
      </c>
      <c r="U412" s="16">
        <v>2.9249000000000001</v>
      </c>
      <c r="V412" s="16">
        <v>2.9241999999999999</v>
      </c>
      <c r="W412" s="6">
        <v>3.5000000000000003E-2</v>
      </c>
      <c r="X412" s="7">
        <v>0</v>
      </c>
      <c r="Y412" s="7">
        <v>31.807300000000001</v>
      </c>
      <c r="Z412" s="7">
        <v>2.9878</v>
      </c>
      <c r="AA412" s="7">
        <v>1.5506</v>
      </c>
      <c r="AB412" s="7">
        <v>1.0147999999999999</v>
      </c>
      <c r="AC412" s="7">
        <v>0.11169999999999999</v>
      </c>
      <c r="AD412" s="8">
        <v>3</v>
      </c>
      <c r="AE412" s="9">
        <v>14.357762237762238</v>
      </c>
      <c r="AF412" s="19">
        <v>0.41146363636363636</v>
      </c>
      <c r="AG412" s="19">
        <v>0.45712272727272729</v>
      </c>
      <c r="AH412" s="19">
        <v>0.27431363636363632</v>
      </c>
      <c r="AI412" s="19">
        <v>0.18109090909090902</v>
      </c>
      <c r="AJ412" s="19">
        <v>0.12072727272727274</v>
      </c>
      <c r="AK412" s="8">
        <v>9.6859090909090906</v>
      </c>
      <c r="AL412" s="31">
        <v>0</v>
      </c>
      <c r="AM412" s="34">
        <v>0.45712272727272729</v>
      </c>
      <c r="AN412" s="34">
        <v>0.68577727272727262</v>
      </c>
      <c r="AO412" s="35">
        <v>0.1</v>
      </c>
      <c r="AP412" s="6">
        <v>0</v>
      </c>
      <c r="AQ412" s="26">
        <v>0.5</v>
      </c>
      <c r="AR412" s="26">
        <v>0.97322726249695002</v>
      </c>
      <c r="AS412" s="19">
        <v>0.1</v>
      </c>
      <c r="AT412" s="26">
        <v>9.2802925109863299</v>
      </c>
      <c r="AU412" s="2">
        <v>2.5999999999999995E-2</v>
      </c>
      <c r="AV412" s="2">
        <v>0.17899999999999999</v>
      </c>
      <c r="AW412" s="2">
        <v>2.5999999999999999E-2</v>
      </c>
      <c r="AX412" s="2">
        <v>7.68</v>
      </c>
      <c r="AY412" s="2">
        <v>-3.15</v>
      </c>
      <c r="AZ412" s="2">
        <v>1E-3</v>
      </c>
      <c r="BA412" s="2">
        <v>5.0999999999999996</v>
      </c>
    </row>
    <row r="413" spans="1:53" x14ac:dyDescent="0.3">
      <c r="A413" s="1">
        <v>410</v>
      </c>
      <c r="B413" s="17">
        <v>14.065393447876</v>
      </c>
      <c r="C413" s="17">
        <v>9.8067340850830096</v>
      </c>
      <c r="D413" s="17">
        <v>0.53529828786849998</v>
      </c>
      <c r="E413" s="17">
        <v>0.78818768262863204</v>
      </c>
      <c r="F413" s="17">
        <v>0.35129463672637901</v>
      </c>
      <c r="G413" s="30">
        <v>0.153407603502274</v>
      </c>
      <c r="H413" s="30">
        <v>0.137741163372993</v>
      </c>
      <c r="I413" s="30">
        <v>9.3421163558959996</v>
      </c>
      <c r="J413" s="3">
        <v>8.8000000000000007</v>
      </c>
      <c r="K413" s="23">
        <v>1021.8</v>
      </c>
      <c r="L413" s="3">
        <v>0</v>
      </c>
      <c r="M413" s="3">
        <v>1.3</v>
      </c>
      <c r="N413" s="3">
        <v>0.69</v>
      </c>
      <c r="O413" s="3">
        <v>147.29</v>
      </c>
      <c r="P413" s="3">
        <v>1.6</v>
      </c>
      <c r="Q413" s="5">
        <v>0.625</v>
      </c>
      <c r="R413" s="3">
        <v>11.25</v>
      </c>
      <c r="S413" s="16">
        <v>2.9138999999999999</v>
      </c>
      <c r="T413" s="16">
        <v>2.9077000000000002</v>
      </c>
      <c r="U413" s="16">
        <v>2.9121000000000001</v>
      </c>
      <c r="V413" s="16">
        <v>2.9115000000000002</v>
      </c>
      <c r="W413" s="6">
        <v>3.5000000000000003E-2</v>
      </c>
      <c r="X413" s="7">
        <v>0</v>
      </c>
      <c r="Y413" s="7">
        <v>42.355899999999998</v>
      </c>
      <c r="Z413" s="7">
        <v>4.5063000000000004</v>
      </c>
      <c r="AA413" s="7">
        <v>1.5510999999999999</v>
      </c>
      <c r="AB413" s="7">
        <v>1.0401</v>
      </c>
      <c r="AC413" s="7">
        <v>0.1245</v>
      </c>
      <c r="AD413" s="8">
        <v>3</v>
      </c>
      <c r="AE413" s="9">
        <v>14.82</v>
      </c>
      <c r="AF413" s="19">
        <v>0.38129999999999997</v>
      </c>
      <c r="AG413" s="19">
        <v>0.42359999999999998</v>
      </c>
      <c r="AH413" s="19">
        <v>0.25419999999999998</v>
      </c>
      <c r="AI413" s="19">
        <v>0.186</v>
      </c>
      <c r="AJ413" s="19">
        <v>0.124</v>
      </c>
      <c r="AK413" s="8">
        <v>9.75</v>
      </c>
      <c r="AL413" s="31">
        <v>0</v>
      </c>
      <c r="AM413" s="34">
        <v>0.42359999999999998</v>
      </c>
      <c r="AN413" s="34">
        <v>0.63549999999999995</v>
      </c>
      <c r="AO413" s="35">
        <v>0.1</v>
      </c>
      <c r="AP413" s="6">
        <v>0</v>
      </c>
      <c r="AQ413" s="26">
        <v>0.5</v>
      </c>
      <c r="AR413" s="26">
        <v>0.92926454544067005</v>
      </c>
      <c r="AS413" s="19">
        <v>0.1</v>
      </c>
      <c r="AT413" s="26">
        <v>9.7597579956054705</v>
      </c>
      <c r="AU413" s="2">
        <v>2.5999999999999995E-2</v>
      </c>
      <c r="AV413" s="2">
        <v>0.17899999999999999</v>
      </c>
      <c r="AW413" s="2">
        <v>2.5999999999999999E-2</v>
      </c>
      <c r="AX413" s="2">
        <v>7.68</v>
      </c>
      <c r="AY413" s="2">
        <v>-3.15</v>
      </c>
      <c r="AZ413" s="2">
        <v>1E-3</v>
      </c>
      <c r="BA413" s="2">
        <v>5.0999999999999996</v>
      </c>
    </row>
    <row r="414" spans="1:53" x14ac:dyDescent="0.3">
      <c r="A414" s="1">
        <v>411</v>
      </c>
      <c r="B414" s="17">
        <v>14.7480478286743</v>
      </c>
      <c r="C414" s="17">
        <v>9.7430076599121094</v>
      </c>
      <c r="D414" s="17">
        <v>0.493093281984329</v>
      </c>
      <c r="E414" s="17">
        <v>0.745133757591248</v>
      </c>
      <c r="F414" s="17">
        <v>0.32986420392990101</v>
      </c>
      <c r="G414" s="30">
        <v>0.15266714990138999</v>
      </c>
      <c r="H414" s="30">
        <v>0.14040692150592801</v>
      </c>
      <c r="I414" s="30">
        <v>9.3358869552612305</v>
      </c>
      <c r="J414" s="3">
        <v>9.5</v>
      </c>
      <c r="K414" s="23">
        <v>1017.7</v>
      </c>
      <c r="L414" s="3">
        <v>0</v>
      </c>
      <c r="M414" s="3">
        <v>0.8</v>
      </c>
      <c r="N414" s="3">
        <v>0.78</v>
      </c>
      <c r="O414" s="3">
        <v>55.74</v>
      </c>
      <c r="P414" s="3">
        <v>1.3</v>
      </c>
      <c r="Q414" s="5">
        <v>6.25E-2</v>
      </c>
      <c r="R414" s="3">
        <v>11.15384615</v>
      </c>
      <c r="S414" s="16">
        <v>2.952</v>
      </c>
      <c r="T414" s="16">
        <v>2.9512</v>
      </c>
      <c r="U414" s="16">
        <v>2.9527999999999999</v>
      </c>
      <c r="V414" s="16">
        <v>2.9521000000000002</v>
      </c>
      <c r="W414" s="6">
        <v>3.5000000000000003E-2</v>
      </c>
      <c r="X414" s="7">
        <v>0</v>
      </c>
      <c r="Y414" s="7">
        <v>38.607199999999999</v>
      </c>
      <c r="Z414" s="7">
        <v>3.8856000000000002</v>
      </c>
      <c r="AA414" s="7">
        <v>1.7399</v>
      </c>
      <c r="AB414" s="7">
        <v>1.0854999999999999</v>
      </c>
      <c r="AC414" s="7">
        <v>0.1123</v>
      </c>
      <c r="AD414" s="8">
        <v>3</v>
      </c>
      <c r="AE414" s="9">
        <v>14.337777777777777</v>
      </c>
      <c r="AF414" s="19">
        <v>0.37842222222222222</v>
      </c>
      <c r="AG414" s="19">
        <v>0.42041111111111107</v>
      </c>
      <c r="AH414" s="19">
        <v>0.25227777777777777</v>
      </c>
      <c r="AI414" s="19">
        <v>0.16799999999999998</v>
      </c>
      <c r="AJ414" s="19">
        <v>0.112</v>
      </c>
      <c r="AK414" s="8">
        <v>9.7688888888888883</v>
      </c>
      <c r="AL414" s="31">
        <v>0</v>
      </c>
      <c r="AM414" s="34">
        <v>0.42041111111111107</v>
      </c>
      <c r="AN414" s="34">
        <v>0.63070000000000004</v>
      </c>
      <c r="AO414" s="35">
        <v>0.1</v>
      </c>
      <c r="AP414" s="6">
        <v>0</v>
      </c>
      <c r="AQ414" s="26">
        <v>0.5</v>
      </c>
      <c r="AR414" s="26">
        <v>0.87288701534270996</v>
      </c>
      <c r="AS414" s="19">
        <v>0.1</v>
      </c>
      <c r="AT414" s="26">
        <v>9.7775554656982404</v>
      </c>
      <c r="AU414" s="2">
        <v>2.5999999999999995E-2</v>
      </c>
      <c r="AV414" s="2">
        <v>0.17899999999999999</v>
      </c>
      <c r="AW414" s="2">
        <v>2.5999999999999999E-2</v>
      </c>
      <c r="AX414" s="2">
        <v>7.68</v>
      </c>
      <c r="AY414" s="2">
        <v>-3.15</v>
      </c>
      <c r="AZ414" s="2">
        <v>1E-3</v>
      </c>
      <c r="BA414" s="2">
        <v>5.0999999999999996</v>
      </c>
    </row>
    <row r="415" spans="1:53" x14ac:dyDescent="0.3">
      <c r="A415" s="1">
        <v>412</v>
      </c>
      <c r="B415" s="17">
        <v>14.7579708099365</v>
      </c>
      <c r="C415" s="17">
        <v>8.5091276168823207</v>
      </c>
      <c r="D415" s="17">
        <v>0.45029842853546098</v>
      </c>
      <c r="E415" s="17">
        <v>0.70392227172851596</v>
      </c>
      <c r="F415" s="17">
        <v>0.31116491556167603</v>
      </c>
      <c r="G415" s="30">
        <v>0.151304841041565</v>
      </c>
      <c r="H415" s="30">
        <v>0.14422281086444899</v>
      </c>
      <c r="I415" s="30">
        <v>9.3943595886230504</v>
      </c>
      <c r="J415" s="3">
        <v>10.3</v>
      </c>
      <c r="K415" s="23">
        <v>1017.9</v>
      </c>
      <c r="L415" s="3">
        <v>0</v>
      </c>
      <c r="M415" s="3">
        <v>0.6</v>
      </c>
      <c r="N415" s="3">
        <v>0.91</v>
      </c>
      <c r="O415" s="3">
        <v>47.28</v>
      </c>
      <c r="P415" s="3">
        <v>1.9</v>
      </c>
      <c r="Q415" s="5">
        <v>0.125</v>
      </c>
      <c r="R415" s="3">
        <v>11.05769231</v>
      </c>
      <c r="S415" s="16">
        <v>2.9617</v>
      </c>
      <c r="T415" s="16">
        <v>2.9681000000000002</v>
      </c>
      <c r="U415" s="16">
        <v>2.9634999999999998</v>
      </c>
      <c r="V415" s="16">
        <v>2.9628999999999999</v>
      </c>
      <c r="W415" s="6">
        <v>3.5000000000000003E-2</v>
      </c>
      <c r="X415" s="7">
        <v>0</v>
      </c>
      <c r="Y415" s="7">
        <v>9.8217999999999996</v>
      </c>
      <c r="Z415" s="7">
        <v>0.98640000000000005</v>
      </c>
      <c r="AA415" s="7">
        <v>0.43809999999999999</v>
      </c>
      <c r="AB415" s="7">
        <v>0.27339999999999998</v>
      </c>
      <c r="AC415" s="7">
        <v>2.8500000000000001E-2</v>
      </c>
      <c r="AD415" s="8">
        <v>3</v>
      </c>
      <c r="AE415" s="9">
        <v>13.855555555555556</v>
      </c>
      <c r="AF415" s="19">
        <v>0.3755444444444444</v>
      </c>
      <c r="AG415" s="19">
        <v>0.41722222222222222</v>
      </c>
      <c r="AH415" s="19">
        <v>0.25035555555555555</v>
      </c>
      <c r="AI415" s="19">
        <v>0.15</v>
      </c>
      <c r="AJ415" s="19">
        <v>0.1</v>
      </c>
      <c r="AK415" s="8">
        <v>9.7877777777777784</v>
      </c>
      <c r="AL415" s="31">
        <v>0</v>
      </c>
      <c r="AM415" s="34">
        <v>0.41722222222222222</v>
      </c>
      <c r="AN415" s="34">
        <v>0.6258999999999999</v>
      </c>
      <c r="AO415" s="35">
        <v>0.1</v>
      </c>
      <c r="AP415" s="6">
        <v>0</v>
      </c>
      <c r="AQ415" s="26">
        <v>0.5</v>
      </c>
      <c r="AR415" s="26">
        <v>0.81257998943328991</v>
      </c>
      <c r="AS415" s="19">
        <v>0.1</v>
      </c>
      <c r="AT415" s="26">
        <v>9.7809371948242205</v>
      </c>
      <c r="AU415" s="2">
        <v>2.5999999999999995E-2</v>
      </c>
      <c r="AV415" s="2">
        <v>0.17899999999999999</v>
      </c>
      <c r="AW415" s="2">
        <v>2.5999999999999999E-2</v>
      </c>
      <c r="AX415" s="2">
        <v>7.68</v>
      </c>
      <c r="AY415" s="2">
        <v>-3.15</v>
      </c>
      <c r="AZ415" s="2">
        <v>1E-3</v>
      </c>
      <c r="BA415" s="2">
        <v>5.0999999999999996</v>
      </c>
    </row>
    <row r="416" spans="1:53" x14ac:dyDescent="0.3">
      <c r="A416" s="1">
        <v>413</v>
      </c>
      <c r="B416" s="17">
        <v>14.085370063781699</v>
      </c>
      <c r="C416" s="17">
        <v>6.8384122848510698</v>
      </c>
      <c r="D416" s="17">
        <v>0.41745799779892001</v>
      </c>
      <c r="E416" s="17">
        <v>0.67309063673019398</v>
      </c>
      <c r="F416" s="17">
        <v>0.294350355863571</v>
      </c>
      <c r="G416" s="30">
        <v>0.15439157187938701</v>
      </c>
      <c r="H416" s="30">
        <v>0.148302137851715</v>
      </c>
      <c r="I416" s="30">
        <v>9.5794782638549805</v>
      </c>
      <c r="J416" s="3">
        <v>10.199999999999999</v>
      </c>
      <c r="K416" s="23">
        <v>1019.3</v>
      </c>
      <c r="L416" s="3">
        <v>0</v>
      </c>
      <c r="M416" s="3">
        <v>0.6</v>
      </c>
      <c r="N416" s="3">
        <v>0.97</v>
      </c>
      <c r="O416" s="3">
        <v>59.91</v>
      </c>
      <c r="P416" s="3">
        <v>1</v>
      </c>
      <c r="Q416" s="5">
        <v>6.25E-2</v>
      </c>
      <c r="R416" s="3">
        <v>10.96153846</v>
      </c>
      <c r="S416" s="16">
        <v>2.9929999999999999</v>
      </c>
      <c r="T416" s="16">
        <v>2.9918</v>
      </c>
      <c r="U416" s="16">
        <v>2.9948000000000001</v>
      </c>
      <c r="V416" s="16">
        <v>2.9939</v>
      </c>
      <c r="W416" s="6">
        <v>3.5000000000000003E-2</v>
      </c>
      <c r="X416" s="7">
        <v>0</v>
      </c>
      <c r="Y416" s="7">
        <v>37.121600000000001</v>
      </c>
      <c r="Z416" s="7">
        <v>2.8919000000000001</v>
      </c>
      <c r="AA416" s="7">
        <v>0.99229999999999996</v>
      </c>
      <c r="AB416" s="7">
        <v>0.57969999999999999</v>
      </c>
      <c r="AC416" s="7">
        <v>8.5900000000000004E-2</v>
      </c>
      <c r="AD416" s="8">
        <v>3</v>
      </c>
      <c r="AE416" s="9">
        <v>13.373333333333333</v>
      </c>
      <c r="AF416" s="19">
        <v>0.37266666666666665</v>
      </c>
      <c r="AG416" s="19">
        <v>0.41403333333333331</v>
      </c>
      <c r="AH416" s="19">
        <v>0.24843333333333331</v>
      </c>
      <c r="AI416" s="19">
        <v>0.13200000000000001</v>
      </c>
      <c r="AJ416" s="19">
        <v>8.7999999999999995E-2</v>
      </c>
      <c r="AK416" s="8">
        <v>9.8066666666666666</v>
      </c>
      <c r="AL416" s="31">
        <v>0</v>
      </c>
      <c r="AM416" s="34">
        <v>0.41403333333333331</v>
      </c>
      <c r="AN416" s="34">
        <v>0.62109999999999999</v>
      </c>
      <c r="AO416" s="35">
        <v>0.1</v>
      </c>
      <c r="AP416" s="6">
        <v>0</v>
      </c>
      <c r="AQ416" s="26">
        <v>0.5</v>
      </c>
      <c r="AR416" s="26">
        <v>0.75746953487395996</v>
      </c>
      <c r="AS416" s="19">
        <v>0.1</v>
      </c>
      <c r="AT416" s="26">
        <v>9.9060020446777308</v>
      </c>
      <c r="AU416" s="2">
        <v>2.5999999999999995E-2</v>
      </c>
      <c r="AV416" s="2">
        <v>0.17899999999999999</v>
      </c>
      <c r="AW416" s="2">
        <v>2.5999999999999999E-2</v>
      </c>
      <c r="AX416" s="2">
        <v>7.68</v>
      </c>
      <c r="AY416" s="2">
        <v>-3.15</v>
      </c>
      <c r="AZ416" s="2">
        <v>1E-3</v>
      </c>
      <c r="BA416" s="2">
        <v>5.0999999999999996</v>
      </c>
    </row>
    <row r="417" spans="1:53" x14ac:dyDescent="0.3">
      <c r="A417" s="1">
        <v>414</v>
      </c>
      <c r="B417" s="17">
        <v>12.838454246521</v>
      </c>
      <c r="C417" s="17">
        <v>3.9319045543670699</v>
      </c>
      <c r="D417" s="17">
        <v>0.43150255084037797</v>
      </c>
      <c r="E417" s="17">
        <v>0.65964001417160001</v>
      </c>
      <c r="F417" s="17">
        <v>0.27853024005889898</v>
      </c>
      <c r="G417" s="30">
        <v>0.160023078322411</v>
      </c>
      <c r="H417" s="30">
        <v>0.14483530819415999</v>
      </c>
      <c r="I417" s="30">
        <v>9.7521162033081108</v>
      </c>
      <c r="J417" s="3">
        <v>11.4</v>
      </c>
      <c r="K417" s="23">
        <v>1019.4</v>
      </c>
      <c r="L417" s="3">
        <v>10.4</v>
      </c>
      <c r="M417" s="3">
        <v>0.4</v>
      </c>
      <c r="N417" s="3">
        <v>1</v>
      </c>
      <c r="O417" s="3">
        <v>16.3</v>
      </c>
      <c r="P417" s="3">
        <v>2.2000000000000002</v>
      </c>
      <c r="Q417" s="5">
        <v>0</v>
      </c>
      <c r="R417" s="3">
        <v>10.86538462</v>
      </c>
      <c r="S417" s="16">
        <v>2.9815</v>
      </c>
      <c r="T417" s="16">
        <v>2.9834000000000001</v>
      </c>
      <c r="U417" s="16">
        <v>2.9826000000000001</v>
      </c>
      <c r="V417" s="16">
        <v>2.9815999999999998</v>
      </c>
      <c r="W417" s="6">
        <v>3.5000000000000003E-2</v>
      </c>
      <c r="X417" s="7">
        <v>0.46229999999999999</v>
      </c>
      <c r="Y417" s="7">
        <v>50.838200000000001</v>
      </c>
      <c r="Z417" s="7">
        <v>5.3772000000000002</v>
      </c>
      <c r="AA417" s="7">
        <v>2.1642000000000001</v>
      </c>
      <c r="AB417" s="7">
        <v>1.413</v>
      </c>
      <c r="AC417" s="7">
        <v>0.15029999999999999</v>
      </c>
      <c r="AD417" s="8">
        <v>3</v>
      </c>
      <c r="AE417" s="9">
        <v>12.891111111111112</v>
      </c>
      <c r="AF417" s="19">
        <v>0.36978888888888889</v>
      </c>
      <c r="AG417" s="19">
        <v>0.4108444444444444</v>
      </c>
      <c r="AH417" s="19">
        <v>0.2465111111111111</v>
      </c>
      <c r="AI417" s="19">
        <v>0.11399999999999999</v>
      </c>
      <c r="AJ417" s="19">
        <v>7.5999999999999998E-2</v>
      </c>
      <c r="AK417" s="8">
        <v>9.8255555555555549</v>
      </c>
      <c r="AL417" s="31">
        <v>0</v>
      </c>
      <c r="AM417" s="34">
        <v>0.4108444444444444</v>
      </c>
      <c r="AN417" s="34">
        <v>0.61629999999999996</v>
      </c>
      <c r="AO417" s="35">
        <v>0.1</v>
      </c>
      <c r="AP417" s="6">
        <v>0</v>
      </c>
      <c r="AQ417" s="26">
        <v>0.5</v>
      </c>
      <c r="AR417" s="26">
        <v>0.71648585796356001</v>
      </c>
      <c r="AS417" s="19">
        <v>0.1</v>
      </c>
      <c r="AT417" s="26">
        <v>9.1088542938232404</v>
      </c>
      <c r="AU417" s="2">
        <v>2.5999999999999995E-2</v>
      </c>
      <c r="AV417" s="2">
        <v>0.17899999999999999</v>
      </c>
      <c r="AW417" s="2">
        <v>2.5999999999999999E-2</v>
      </c>
      <c r="AX417" s="2">
        <v>7.68</v>
      </c>
      <c r="AY417" s="2">
        <v>-3.15</v>
      </c>
      <c r="AZ417" s="2">
        <v>1E-3</v>
      </c>
      <c r="BA417" s="2">
        <v>5.0999999999999996</v>
      </c>
    </row>
    <row r="418" spans="1:53" x14ac:dyDescent="0.3">
      <c r="A418" s="1">
        <v>415</v>
      </c>
      <c r="B418" s="17">
        <v>11.5323162078857</v>
      </c>
      <c r="C418" s="17">
        <v>2.8040246963500999</v>
      </c>
      <c r="D418" s="17">
        <v>0.62435328960418701</v>
      </c>
      <c r="E418" s="17">
        <v>0.71807748079299905</v>
      </c>
      <c r="F418" s="17">
        <v>0.264902383089066</v>
      </c>
      <c r="G418" s="30">
        <v>0.19911383092403401</v>
      </c>
      <c r="H418" s="30">
        <v>0.138083100318909</v>
      </c>
      <c r="I418" s="30">
        <v>9.9246759414672905</v>
      </c>
      <c r="J418" s="3">
        <v>8.9</v>
      </c>
      <c r="K418" s="23">
        <v>1026.4000000000001</v>
      </c>
      <c r="L418" s="3">
        <v>2.5</v>
      </c>
      <c r="M418" s="3">
        <v>2.1</v>
      </c>
      <c r="N418" s="3">
        <v>0.83</v>
      </c>
      <c r="O418" s="3">
        <v>119.75</v>
      </c>
      <c r="P418" s="3">
        <v>3.8</v>
      </c>
      <c r="Q418" s="5">
        <v>0</v>
      </c>
      <c r="R418" s="3">
        <v>10.76923077</v>
      </c>
      <c r="S418" s="16">
        <v>2.9824000000000002</v>
      </c>
      <c r="T418" s="16">
        <v>2.9857</v>
      </c>
      <c r="U418" s="16">
        <v>2.9845000000000002</v>
      </c>
      <c r="V418" s="16">
        <v>2.9830000000000001</v>
      </c>
      <c r="W418" s="6">
        <v>3.5000000000000003E-2</v>
      </c>
      <c r="X418" s="7">
        <v>0.1143</v>
      </c>
      <c r="Y418" s="7">
        <v>29.158799999999999</v>
      </c>
      <c r="Z418" s="7">
        <v>5.6002000000000001</v>
      </c>
      <c r="AA418" s="7">
        <v>1.7432000000000001</v>
      </c>
      <c r="AB418" s="7">
        <v>1.2684</v>
      </c>
      <c r="AC418" s="7">
        <v>0.1429</v>
      </c>
      <c r="AD418" s="8">
        <v>3</v>
      </c>
      <c r="AE418" s="9">
        <v>12.408888888888889</v>
      </c>
      <c r="AF418" s="19">
        <v>0.36691111111111108</v>
      </c>
      <c r="AG418" s="19">
        <v>0.40765555555555555</v>
      </c>
      <c r="AH418" s="19">
        <v>0.24458888888888888</v>
      </c>
      <c r="AI418" s="19">
        <v>9.5999999999999988E-2</v>
      </c>
      <c r="AJ418" s="19">
        <v>6.4000000000000001E-2</v>
      </c>
      <c r="AK418" s="8">
        <v>9.844444444444445</v>
      </c>
      <c r="AL418" s="31">
        <v>0</v>
      </c>
      <c r="AM418" s="34">
        <v>0.40765555555555555</v>
      </c>
      <c r="AN418" s="34">
        <v>0.61149999999999993</v>
      </c>
      <c r="AO418" s="35">
        <v>0.1</v>
      </c>
      <c r="AP418" s="6">
        <v>0</v>
      </c>
      <c r="AQ418" s="26">
        <v>0.5</v>
      </c>
      <c r="AR418" s="26">
        <v>0.77748835086822998</v>
      </c>
      <c r="AS418" s="19">
        <v>0.1</v>
      </c>
      <c r="AT418" s="26">
        <v>9.2960300445556605</v>
      </c>
      <c r="AU418" s="2">
        <v>2.5999999999999995E-2</v>
      </c>
      <c r="AV418" s="2">
        <v>0.17899999999999999</v>
      </c>
      <c r="AW418" s="2">
        <v>2.5999999999999999E-2</v>
      </c>
      <c r="AX418" s="2">
        <v>7.68</v>
      </c>
      <c r="AY418" s="2">
        <v>-3.15</v>
      </c>
      <c r="AZ418" s="2">
        <v>1E-3</v>
      </c>
      <c r="BA418" s="2">
        <v>5.0999999999999996</v>
      </c>
    </row>
    <row r="419" spans="1:53" x14ac:dyDescent="0.3">
      <c r="A419" s="1">
        <v>416</v>
      </c>
      <c r="B419" s="17">
        <v>11.1436929702759</v>
      </c>
      <c r="C419" s="17">
        <v>4.0511622428893999</v>
      </c>
      <c r="D419" s="17">
        <v>0.52794992923736594</v>
      </c>
      <c r="E419" s="17">
        <v>0.69030588865280196</v>
      </c>
      <c r="F419" s="17">
        <v>0.26756033301353499</v>
      </c>
      <c r="G419" s="30">
        <v>0.165213763713837</v>
      </c>
      <c r="H419" s="30">
        <v>0.128288209438324</v>
      </c>
      <c r="I419" s="30">
        <v>10.238838195800801</v>
      </c>
      <c r="J419" s="3">
        <v>8.1999999999999993</v>
      </c>
      <c r="K419" s="23">
        <v>1025.0999999999999</v>
      </c>
      <c r="L419" s="3">
        <v>0</v>
      </c>
      <c r="M419" s="3">
        <v>1.8</v>
      </c>
      <c r="N419" s="3">
        <v>0.78</v>
      </c>
      <c r="O419" s="3">
        <v>128.88999999999999</v>
      </c>
      <c r="P419" s="3">
        <v>2.4</v>
      </c>
      <c r="Q419" s="5">
        <v>0.4375</v>
      </c>
      <c r="R419" s="3">
        <v>10.67307692</v>
      </c>
      <c r="S419" s="16">
        <v>2.9752999999999998</v>
      </c>
      <c r="T419" s="16">
        <v>2.9748000000000001</v>
      </c>
      <c r="U419" s="16">
        <v>2.9746999999999999</v>
      </c>
      <c r="V419" s="16">
        <v>2.9742999999999999</v>
      </c>
      <c r="W419" s="6">
        <v>3.5000000000000003E-2</v>
      </c>
      <c r="X419" s="7">
        <v>0</v>
      </c>
      <c r="Y419" s="7">
        <v>20.993600000000001</v>
      </c>
      <c r="Z419" s="7">
        <v>4.0433000000000003</v>
      </c>
      <c r="AA419" s="7">
        <v>1.2721</v>
      </c>
      <c r="AB419" s="7">
        <v>0.88500000000000001</v>
      </c>
      <c r="AC419" s="7">
        <v>9.9000000000000005E-2</v>
      </c>
      <c r="AD419" s="8">
        <v>3</v>
      </c>
      <c r="AE419" s="9">
        <v>11.926666666666666</v>
      </c>
      <c r="AF419" s="19">
        <v>0.36403333333333332</v>
      </c>
      <c r="AG419" s="19">
        <v>0.40446666666666664</v>
      </c>
      <c r="AH419" s="19">
        <v>0.24266666666666667</v>
      </c>
      <c r="AI419" s="19">
        <v>7.7999999999999986E-2</v>
      </c>
      <c r="AJ419" s="19">
        <v>5.1999999999999991E-2</v>
      </c>
      <c r="AK419" s="8">
        <v>9.8633333333333333</v>
      </c>
      <c r="AL419" s="31">
        <v>0</v>
      </c>
      <c r="AM419" s="34">
        <v>0.40446666666666664</v>
      </c>
      <c r="AN419" s="34">
        <v>0.60670000000000002</v>
      </c>
      <c r="AO419" s="35">
        <v>0.1</v>
      </c>
      <c r="AP419" s="6">
        <v>0</v>
      </c>
      <c r="AQ419" s="26">
        <v>0.5</v>
      </c>
      <c r="AR419" s="26">
        <v>0.71427881717681996</v>
      </c>
      <c r="AS419" s="19">
        <v>0.1</v>
      </c>
      <c r="AT419" s="26">
        <v>10.2448263168335</v>
      </c>
      <c r="AU419" s="2">
        <v>2.5999999999999995E-2</v>
      </c>
      <c r="AV419" s="2">
        <v>0.17899999999999999</v>
      </c>
      <c r="AW419" s="2">
        <v>2.5999999999999999E-2</v>
      </c>
      <c r="AX419" s="2">
        <v>7.68</v>
      </c>
      <c r="AY419" s="2">
        <v>-3.15</v>
      </c>
      <c r="AZ419" s="2">
        <v>1E-3</v>
      </c>
      <c r="BA419" s="2">
        <v>5.0999999999999996</v>
      </c>
    </row>
    <row r="420" spans="1:53" x14ac:dyDescent="0.3">
      <c r="A420" s="1">
        <v>417</v>
      </c>
      <c r="B420" s="17">
        <v>10.9129781723022</v>
      </c>
      <c r="C420" s="17">
        <v>4.8255171775817898</v>
      </c>
      <c r="D420" s="17">
        <v>0.46679413318634</v>
      </c>
      <c r="E420" s="17">
        <v>0.677803695201874</v>
      </c>
      <c r="F420" s="17">
        <v>0.269047111272812</v>
      </c>
      <c r="G420" s="30">
        <v>0.13862068951129899</v>
      </c>
      <c r="H420" s="30">
        <v>0.117428444325924</v>
      </c>
      <c r="I420" s="30">
        <v>10.1856365203857</v>
      </c>
      <c r="J420" s="3">
        <v>10.4</v>
      </c>
      <c r="K420" s="23">
        <v>1018.5</v>
      </c>
      <c r="L420" s="3">
        <v>0</v>
      </c>
      <c r="M420" s="3">
        <v>1.4</v>
      </c>
      <c r="N420" s="3">
        <v>0.84</v>
      </c>
      <c r="O420" s="3">
        <v>42.65</v>
      </c>
      <c r="P420" s="3">
        <v>2.7</v>
      </c>
      <c r="Q420" s="5">
        <v>0.4375</v>
      </c>
      <c r="R420" s="3">
        <v>10.57692308</v>
      </c>
      <c r="S420" s="16">
        <v>2.9889999999999999</v>
      </c>
      <c r="T420" s="16">
        <v>2.9887000000000001</v>
      </c>
      <c r="U420" s="16">
        <v>2.9885999999999999</v>
      </c>
      <c r="V420" s="16">
        <v>2.9881000000000002</v>
      </c>
      <c r="W420" s="6">
        <v>3.5000000000000003E-2</v>
      </c>
      <c r="X420" s="7">
        <v>0</v>
      </c>
      <c r="Y420" s="7">
        <v>17.213000000000001</v>
      </c>
      <c r="Z420" s="7">
        <v>3.3022</v>
      </c>
      <c r="AA420" s="7">
        <v>1.0478000000000001</v>
      </c>
      <c r="AB420" s="7">
        <v>0.72250000000000003</v>
      </c>
      <c r="AC420" s="7">
        <v>8.0500000000000002E-2</v>
      </c>
      <c r="AD420" s="8">
        <v>3</v>
      </c>
      <c r="AE420" s="9">
        <v>11.444444444444445</v>
      </c>
      <c r="AF420" s="19">
        <v>0.36115555555555556</v>
      </c>
      <c r="AG420" s="19">
        <v>0.40127777777777773</v>
      </c>
      <c r="AH420" s="19">
        <v>0.24074444444444443</v>
      </c>
      <c r="AI420" s="19">
        <v>0.06</v>
      </c>
      <c r="AJ420" s="19">
        <v>3.9999999999999994E-2</v>
      </c>
      <c r="AK420" s="8">
        <v>9.8822222222222216</v>
      </c>
      <c r="AL420" s="31">
        <v>0</v>
      </c>
      <c r="AM420" s="34">
        <v>0.40127777777777773</v>
      </c>
      <c r="AN420" s="34">
        <v>0.60189999999999999</v>
      </c>
      <c r="AO420" s="35">
        <v>0.1</v>
      </c>
      <c r="AP420" s="6">
        <v>0</v>
      </c>
      <c r="AQ420" s="26">
        <v>0.5</v>
      </c>
      <c r="AR420" s="26">
        <v>0.70891559123993009</v>
      </c>
      <c r="AS420" s="19">
        <v>0.1</v>
      </c>
      <c r="AT420" s="26">
        <v>10.573122978210399</v>
      </c>
      <c r="AU420" s="2">
        <v>2.5999999999999995E-2</v>
      </c>
      <c r="AV420" s="2">
        <v>0.17899999999999999</v>
      </c>
      <c r="AW420" s="2">
        <v>2.5999999999999999E-2</v>
      </c>
      <c r="AX420" s="2">
        <v>7.68</v>
      </c>
      <c r="AY420" s="2">
        <v>-3.15</v>
      </c>
      <c r="AZ420" s="2">
        <v>1E-3</v>
      </c>
      <c r="BA420" s="2">
        <v>5.0999999999999996</v>
      </c>
    </row>
    <row r="421" spans="1:53" x14ac:dyDescent="0.3">
      <c r="A421" s="1">
        <v>418</v>
      </c>
      <c r="B421" s="17">
        <v>10.7402124404907</v>
      </c>
      <c r="C421" s="17">
        <v>5.8530597686767596</v>
      </c>
      <c r="D421" s="17">
        <v>0.45824164152145402</v>
      </c>
      <c r="E421" s="17">
        <v>0.64879703521728505</v>
      </c>
      <c r="F421" s="17">
        <v>0.26144108176231401</v>
      </c>
      <c r="G421" s="30">
        <v>0.116285413503647</v>
      </c>
      <c r="H421" s="30">
        <v>0.10167500376701399</v>
      </c>
      <c r="I421" s="30">
        <v>9.7190675735473597</v>
      </c>
      <c r="J421" s="3">
        <v>8.6999999999999993</v>
      </c>
      <c r="K421" s="23">
        <v>1019.8</v>
      </c>
      <c r="L421" s="3">
        <v>15.3</v>
      </c>
      <c r="M421" s="3">
        <v>0.8</v>
      </c>
      <c r="N421" s="3">
        <v>0.99</v>
      </c>
      <c r="O421" s="3">
        <v>11.65</v>
      </c>
      <c r="P421" s="3">
        <v>2.5</v>
      </c>
      <c r="Q421" s="5">
        <v>0.1875</v>
      </c>
      <c r="R421" s="3">
        <v>10.48076923</v>
      </c>
      <c r="S421" s="16">
        <v>2.9769999999999999</v>
      </c>
      <c r="T421" s="16">
        <v>2.9779</v>
      </c>
      <c r="U421" s="16">
        <v>2.9775</v>
      </c>
      <c r="V421" s="16">
        <v>2.9767000000000001</v>
      </c>
      <c r="W421" s="6">
        <v>3.5000000000000003E-2</v>
      </c>
      <c r="X421" s="7">
        <v>0.68530000000000002</v>
      </c>
      <c r="Y421" s="7">
        <v>33.3232</v>
      </c>
      <c r="Z421" s="7">
        <v>5.0865</v>
      </c>
      <c r="AA421" s="7">
        <v>1.7682</v>
      </c>
      <c r="AB421" s="7">
        <v>1.2377</v>
      </c>
      <c r="AC421" s="7">
        <v>0.13969999999999999</v>
      </c>
      <c r="AD421" s="8">
        <v>3</v>
      </c>
      <c r="AE421" s="9">
        <v>10.962222222222223</v>
      </c>
      <c r="AF421" s="19">
        <v>0.35827777777777775</v>
      </c>
      <c r="AG421" s="19">
        <v>0.39808888888888888</v>
      </c>
      <c r="AH421" s="19">
        <v>0.23882222222222221</v>
      </c>
      <c r="AI421" s="19">
        <v>4.1999999999999982E-2</v>
      </c>
      <c r="AJ421" s="19">
        <v>2.7999999999999997E-2</v>
      </c>
      <c r="AK421" s="8">
        <v>9.9011111111111116</v>
      </c>
      <c r="AL421" s="31">
        <v>0</v>
      </c>
      <c r="AM421" s="34">
        <v>0.39808888888888888</v>
      </c>
      <c r="AN421" s="34">
        <v>0.59709999999999996</v>
      </c>
      <c r="AO421" s="35">
        <v>0.1</v>
      </c>
      <c r="AP421" s="6">
        <v>0</v>
      </c>
      <c r="AQ421" s="26">
        <v>0.5</v>
      </c>
      <c r="AR421" s="26">
        <v>0.68848550319672008</v>
      </c>
      <c r="AS421" s="19">
        <v>0.1</v>
      </c>
      <c r="AT421" s="26">
        <v>8.8576927185058594</v>
      </c>
      <c r="AU421" s="2">
        <v>2.5999999999999995E-2</v>
      </c>
      <c r="AV421" s="2">
        <v>0.17899999999999999</v>
      </c>
      <c r="AW421" s="2">
        <v>2.5999999999999999E-2</v>
      </c>
      <c r="AX421" s="2">
        <v>7.68</v>
      </c>
      <c r="AY421" s="2">
        <v>-3.15</v>
      </c>
      <c r="AZ421" s="2">
        <v>1E-3</v>
      </c>
      <c r="BA421" s="2">
        <v>5.0999999999999996</v>
      </c>
    </row>
    <row r="422" spans="1:53" x14ac:dyDescent="0.3">
      <c r="A422" s="1">
        <v>419</v>
      </c>
      <c r="B422" s="17">
        <v>9.8828458786010707</v>
      </c>
      <c r="C422" s="17">
        <v>6.45861864089966</v>
      </c>
      <c r="D422" s="17">
        <v>0.67391920089721702</v>
      </c>
      <c r="E422" s="17">
        <v>0.69881021976470903</v>
      </c>
      <c r="F422" s="17">
        <v>0.24892273545265201</v>
      </c>
      <c r="G422" s="30">
        <v>0.14923962950706501</v>
      </c>
      <c r="H422" s="30">
        <v>9.2728391289710999E-2</v>
      </c>
      <c r="I422" s="30">
        <v>9.2957782745361293</v>
      </c>
      <c r="J422" s="3">
        <v>5.3</v>
      </c>
      <c r="K422" s="23">
        <v>1028.2</v>
      </c>
      <c r="L422" s="3">
        <v>3.9</v>
      </c>
      <c r="M422" s="3">
        <v>2.2999999999999998</v>
      </c>
      <c r="N422" s="3">
        <v>0.8</v>
      </c>
      <c r="O422" s="3">
        <v>24.6</v>
      </c>
      <c r="P422" s="3">
        <v>2.8</v>
      </c>
      <c r="Q422" s="5">
        <v>0.1875</v>
      </c>
      <c r="R422" s="3">
        <v>10.38461538</v>
      </c>
      <c r="S422" s="16">
        <v>2.9655</v>
      </c>
      <c r="T422" s="16">
        <v>2.9645999999999999</v>
      </c>
      <c r="U422" s="16">
        <v>2.964</v>
      </c>
      <c r="V422" s="16">
        <v>2.9634</v>
      </c>
      <c r="W422" s="6">
        <v>3.5000000000000003E-2</v>
      </c>
      <c r="X422" s="7">
        <v>0.18770000000000001</v>
      </c>
      <c r="Y422" s="7">
        <v>13.3985</v>
      </c>
      <c r="Z422" s="7">
        <v>4.4246999999999996</v>
      </c>
      <c r="AA422" s="7">
        <v>1.2231000000000001</v>
      </c>
      <c r="AB422" s="7">
        <v>0.85099999999999998</v>
      </c>
      <c r="AC422" s="7">
        <v>0.1201</v>
      </c>
      <c r="AD422" s="8">
        <v>3</v>
      </c>
      <c r="AE422" s="9">
        <v>10.48</v>
      </c>
      <c r="AF422" s="19">
        <v>0.35539999999999999</v>
      </c>
      <c r="AG422" s="19">
        <v>0.39489999999999997</v>
      </c>
      <c r="AH422" s="19">
        <v>0.2369</v>
      </c>
      <c r="AI422" s="19">
        <v>2.4E-2</v>
      </c>
      <c r="AJ422" s="19">
        <v>1.6E-2</v>
      </c>
      <c r="AK422" s="8">
        <v>9.92</v>
      </c>
      <c r="AL422" s="31">
        <v>0</v>
      </c>
      <c r="AM422" s="34">
        <v>0.39489999999999997</v>
      </c>
      <c r="AN422" s="34">
        <v>0.59230000000000005</v>
      </c>
      <c r="AO422" s="35">
        <v>0.1</v>
      </c>
      <c r="AP422" s="6">
        <v>0</v>
      </c>
      <c r="AQ422" s="26">
        <v>0.5</v>
      </c>
      <c r="AR422" s="26">
        <v>0.75756764411926003</v>
      </c>
      <c r="AS422" s="19">
        <v>0.1</v>
      </c>
      <c r="AT422" s="26">
        <v>8.3829765319824201</v>
      </c>
      <c r="AU422" s="2">
        <v>2.5999999999999995E-2</v>
      </c>
      <c r="AV422" s="2">
        <v>0.17899999999999999</v>
      </c>
      <c r="AW422" s="2">
        <v>2.5999999999999999E-2</v>
      </c>
      <c r="AX422" s="2">
        <v>7.68</v>
      </c>
      <c r="AY422" s="2">
        <v>-3.15</v>
      </c>
      <c r="AZ422" s="2">
        <v>1E-3</v>
      </c>
      <c r="BA422" s="2">
        <v>5.0999999999999996</v>
      </c>
    </row>
    <row r="423" spans="1:53" x14ac:dyDescent="0.3">
      <c r="A423" s="1">
        <v>420</v>
      </c>
      <c r="B423" s="17">
        <v>9.5125751495361293</v>
      </c>
      <c r="C423" s="17">
        <v>6.6515831947326696</v>
      </c>
      <c r="D423" s="17">
        <v>0.54743766784668002</v>
      </c>
      <c r="E423" s="17">
        <v>0.67396903038024902</v>
      </c>
      <c r="F423" s="17">
        <v>0.25520670413970897</v>
      </c>
      <c r="G423" s="30">
        <v>0.10888060182332999</v>
      </c>
      <c r="H423" s="30">
        <v>8.2316398620605497E-2</v>
      </c>
      <c r="I423" s="30">
        <v>9.6606292724609393</v>
      </c>
      <c r="J423" s="3">
        <v>0.9</v>
      </c>
      <c r="K423" s="23">
        <v>1035.5999999999999</v>
      </c>
      <c r="L423" s="3">
        <v>0</v>
      </c>
      <c r="M423" s="3">
        <v>3.3</v>
      </c>
      <c r="N423" s="3">
        <v>0.62</v>
      </c>
      <c r="O423" s="3">
        <v>127.44</v>
      </c>
      <c r="P423" s="3">
        <v>4.4000000000000004</v>
      </c>
      <c r="Q423" s="5">
        <v>0</v>
      </c>
      <c r="R423" s="3">
        <v>10.28846154</v>
      </c>
      <c r="S423" s="16">
        <v>3.0209999999999999</v>
      </c>
      <c r="T423" s="16">
        <v>3.0225</v>
      </c>
      <c r="U423" s="16">
        <v>3.0203000000000002</v>
      </c>
      <c r="V423" s="16">
        <v>3.0175000000000001</v>
      </c>
      <c r="W423" s="6">
        <v>3.5000000000000003E-2</v>
      </c>
      <c r="X423" s="7">
        <v>0</v>
      </c>
      <c r="Y423" s="7">
        <v>8.8969000000000005</v>
      </c>
      <c r="Z423" s="7">
        <v>4.4499000000000004</v>
      </c>
      <c r="AA423" s="7">
        <v>0.78959999999999997</v>
      </c>
      <c r="AB423" s="7">
        <v>0.69020000000000004</v>
      </c>
      <c r="AC423" s="7">
        <v>0.1052</v>
      </c>
      <c r="AD423" s="8">
        <v>3</v>
      </c>
      <c r="AE423" s="9">
        <v>10.281000000000001</v>
      </c>
      <c r="AF423" s="19">
        <v>0.3614</v>
      </c>
      <c r="AG423" s="19">
        <v>0.40156499999999995</v>
      </c>
      <c r="AH423" s="19">
        <v>0.2409</v>
      </c>
      <c r="AI423" s="19">
        <v>2.8049999999999999E-2</v>
      </c>
      <c r="AJ423" s="19">
        <v>1.8700000000000001E-2</v>
      </c>
      <c r="AK423" s="8">
        <v>9.9344999999999999</v>
      </c>
      <c r="AL423" s="31">
        <v>0</v>
      </c>
      <c r="AM423" s="34">
        <v>0.40156499999999995</v>
      </c>
      <c r="AN423" s="34">
        <v>0.60230000000000006</v>
      </c>
      <c r="AO423" s="35">
        <v>0.1</v>
      </c>
      <c r="AP423" s="6">
        <v>0</v>
      </c>
      <c r="AQ423" s="26">
        <v>0.5</v>
      </c>
      <c r="AR423" s="26">
        <v>0.70176959037781006</v>
      </c>
      <c r="AS423" s="19">
        <v>0.1</v>
      </c>
      <c r="AT423" s="26">
        <v>9.6210451126098597</v>
      </c>
      <c r="AU423" s="2">
        <v>2.5999999999999995E-2</v>
      </c>
      <c r="AV423" s="2">
        <v>0.17899999999999999</v>
      </c>
      <c r="AW423" s="2">
        <v>2.5999999999999999E-2</v>
      </c>
      <c r="AX423" s="2">
        <v>7.68</v>
      </c>
      <c r="AY423" s="2">
        <v>-3.15</v>
      </c>
      <c r="AZ423" s="2">
        <v>1E-3</v>
      </c>
      <c r="BA423" s="2">
        <v>5.0999999999999996</v>
      </c>
    </row>
    <row r="424" spans="1:53" x14ac:dyDescent="0.3">
      <c r="A424" s="1">
        <v>421</v>
      </c>
      <c r="B424" s="17">
        <v>9.3274068832397496</v>
      </c>
      <c r="C424" s="17">
        <v>7.3212947845459002</v>
      </c>
      <c r="D424" s="17">
        <v>0.47022780776023898</v>
      </c>
      <c r="E424" s="17">
        <v>0.66686302423477195</v>
      </c>
      <c r="F424" s="17">
        <v>0.25997602939605702</v>
      </c>
      <c r="G424" s="30">
        <v>8.0643065273761694E-2</v>
      </c>
      <c r="H424" s="30">
        <v>7.14744478464127E-2</v>
      </c>
      <c r="I424" s="30">
        <v>9.8273706436157209</v>
      </c>
      <c r="J424" s="3">
        <v>-0.4</v>
      </c>
      <c r="K424" s="23">
        <v>1038.0999999999999</v>
      </c>
      <c r="L424" s="3">
        <v>0</v>
      </c>
      <c r="M424" s="3">
        <v>7.9</v>
      </c>
      <c r="N424" s="3">
        <v>0.56999999999999995</v>
      </c>
      <c r="O424" s="3">
        <v>147.51</v>
      </c>
      <c r="P424" s="3">
        <v>4.3</v>
      </c>
      <c r="Q424" s="5">
        <v>0</v>
      </c>
      <c r="R424" s="3">
        <v>10.19230769</v>
      </c>
      <c r="S424" s="16">
        <v>2.9885000000000002</v>
      </c>
      <c r="T424" s="16">
        <v>2.9943</v>
      </c>
      <c r="U424" s="16">
        <v>2.9923000000000002</v>
      </c>
      <c r="V424" s="16">
        <v>2.9906000000000001</v>
      </c>
      <c r="W424" s="6">
        <v>3.5000000000000003E-2</v>
      </c>
      <c r="X424" s="7">
        <v>0</v>
      </c>
      <c r="Y424" s="7">
        <v>9.2739999999999991</v>
      </c>
      <c r="Z424" s="7">
        <v>2.9188999999999998</v>
      </c>
      <c r="AA424" s="7">
        <v>1.0329999999999999</v>
      </c>
      <c r="AB424" s="7">
        <v>0.62670000000000003</v>
      </c>
      <c r="AC424" s="7">
        <v>8.5800000000000001E-2</v>
      </c>
      <c r="AD424" s="8">
        <v>3</v>
      </c>
      <c r="AE424" s="9">
        <v>10.082000000000001</v>
      </c>
      <c r="AF424" s="19">
        <v>0.3674</v>
      </c>
      <c r="AG424" s="19">
        <v>0.40822999999999998</v>
      </c>
      <c r="AH424" s="19">
        <v>0.24490000000000001</v>
      </c>
      <c r="AI424" s="19">
        <v>3.2100000000000004E-2</v>
      </c>
      <c r="AJ424" s="19">
        <v>2.1400000000000002E-2</v>
      </c>
      <c r="AK424" s="8">
        <v>9.9489999999999998</v>
      </c>
      <c r="AL424" s="31">
        <v>0</v>
      </c>
      <c r="AM424" s="34">
        <v>0.40822999999999998</v>
      </c>
      <c r="AN424" s="34">
        <v>0.61230000000000007</v>
      </c>
      <c r="AO424" s="35">
        <v>0.1</v>
      </c>
      <c r="AP424" s="6">
        <v>0</v>
      </c>
      <c r="AQ424" s="26">
        <v>0.5</v>
      </c>
      <c r="AR424" s="26">
        <v>0.70759284496306996</v>
      </c>
      <c r="AS424" s="19">
        <v>0.1</v>
      </c>
      <c r="AT424" s="26">
        <v>10.3659162521362</v>
      </c>
      <c r="AU424" s="2">
        <v>2.5999999999999995E-2</v>
      </c>
      <c r="AV424" s="2">
        <v>0.17899999999999999</v>
      </c>
      <c r="AW424" s="2">
        <v>2.5999999999999999E-2</v>
      </c>
      <c r="AX424" s="2">
        <v>7.68</v>
      </c>
      <c r="AY424" s="2">
        <v>-3.15</v>
      </c>
      <c r="AZ424" s="2">
        <v>1E-3</v>
      </c>
      <c r="BA424" s="2">
        <v>5.0999999999999996</v>
      </c>
    </row>
    <row r="425" spans="1:53" x14ac:dyDescent="0.3">
      <c r="A425" s="1">
        <v>422</v>
      </c>
      <c r="B425" s="17">
        <v>9.4122209548950195</v>
      </c>
      <c r="C425" s="17">
        <v>7.6339006423950204</v>
      </c>
      <c r="D425" s="17">
        <v>0.40707978606224099</v>
      </c>
      <c r="E425" s="17">
        <v>0.64344066381454501</v>
      </c>
      <c r="F425" s="17">
        <v>0.263688534498215</v>
      </c>
      <c r="G425" s="30">
        <v>4.7226592898368801E-2</v>
      </c>
      <c r="H425" s="30">
        <v>5.9102214872837101E-2</v>
      </c>
      <c r="I425" s="30">
        <v>9.8664445877075195</v>
      </c>
      <c r="J425" s="3">
        <v>0.2</v>
      </c>
      <c r="K425" s="23">
        <v>1038</v>
      </c>
      <c r="L425" s="3">
        <v>0.7</v>
      </c>
      <c r="M425" s="3">
        <v>1.8</v>
      </c>
      <c r="N425" s="3">
        <v>0.76</v>
      </c>
      <c r="O425" s="3">
        <v>37.1</v>
      </c>
      <c r="P425" s="3">
        <v>2.5</v>
      </c>
      <c r="Q425" s="5">
        <v>0</v>
      </c>
      <c r="R425" s="3">
        <v>10.09615385</v>
      </c>
      <c r="S425" s="16">
        <v>2.9830000000000001</v>
      </c>
      <c r="T425" s="16">
        <v>2.9845000000000002</v>
      </c>
      <c r="U425" s="16">
        <v>2.9836</v>
      </c>
      <c r="V425" s="16">
        <v>2.9824999999999999</v>
      </c>
      <c r="W425" s="6">
        <v>3.5000000000000003E-2</v>
      </c>
      <c r="X425" s="7">
        <v>1.14E-2</v>
      </c>
      <c r="Y425" s="7">
        <v>25.577000000000002</v>
      </c>
      <c r="Z425" s="7">
        <v>5.2473999999999998</v>
      </c>
      <c r="AA425" s="7">
        <v>1.3959999999999999</v>
      </c>
      <c r="AB425" s="7">
        <v>1.0519000000000001</v>
      </c>
      <c r="AC425" s="7">
        <v>0.12790000000000001</v>
      </c>
      <c r="AD425" s="8">
        <v>3</v>
      </c>
      <c r="AE425" s="9">
        <v>9.8830000000000009</v>
      </c>
      <c r="AF425" s="19">
        <v>0.37340000000000001</v>
      </c>
      <c r="AG425" s="19">
        <v>0.41489499999999996</v>
      </c>
      <c r="AH425" s="19">
        <v>0.24890000000000001</v>
      </c>
      <c r="AI425" s="19">
        <v>3.6150000000000002E-2</v>
      </c>
      <c r="AJ425" s="19">
        <v>2.41E-2</v>
      </c>
      <c r="AK425" s="8">
        <v>9.9634999999999998</v>
      </c>
      <c r="AL425" s="31">
        <v>0</v>
      </c>
      <c r="AM425" s="34">
        <v>0.41489499999999996</v>
      </c>
      <c r="AN425" s="34">
        <v>0.62230000000000008</v>
      </c>
      <c r="AO425" s="35">
        <v>0.1</v>
      </c>
      <c r="AP425" s="6">
        <v>0</v>
      </c>
      <c r="AQ425" s="26">
        <v>0.5</v>
      </c>
      <c r="AR425" s="26">
        <v>0.71587443351746005</v>
      </c>
      <c r="AS425" s="19">
        <v>0.1</v>
      </c>
      <c r="AT425" s="26">
        <v>10.443708419799799</v>
      </c>
      <c r="AU425" s="2">
        <v>2.5999999999999995E-2</v>
      </c>
      <c r="AV425" s="2">
        <v>0.17899999999999999</v>
      </c>
      <c r="AW425" s="2">
        <v>2.5999999999999999E-2</v>
      </c>
      <c r="AX425" s="2">
        <v>7.68</v>
      </c>
      <c r="AY425" s="2">
        <v>-3.15</v>
      </c>
      <c r="AZ425" s="2">
        <v>1E-3</v>
      </c>
      <c r="BA425" s="2">
        <v>5.0999999999999996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7BD3-4EC5-4AFB-A632-A2AD00E84F74}">
  <dimension ref="A1:P429"/>
  <sheetViews>
    <sheetView showGridLines="0" tabSelected="1" topLeftCell="A417" workbookViewId="0">
      <selection activeCell="N430" sqref="N430"/>
    </sheetView>
  </sheetViews>
  <sheetFormatPr defaultRowHeight="14" x14ac:dyDescent="0.3"/>
  <cols>
    <col min="1" max="1" width="7.83203125" style="17" bestFit="1" customWidth="1"/>
    <col min="6" max="6" width="9.5" style="17" bestFit="1" customWidth="1"/>
    <col min="7" max="7" width="7.83203125" style="17" bestFit="1" customWidth="1"/>
    <col min="8" max="8" width="8.5" style="17" customWidth="1"/>
    <col min="10" max="10" width="9.08203125" bestFit="1" customWidth="1"/>
    <col min="12" max="13" width="9.5" style="30" bestFit="1" customWidth="1"/>
  </cols>
  <sheetData>
    <row r="1" spans="1:15" x14ac:dyDescent="0.3">
      <c r="A1" s="28" t="s">
        <v>94</v>
      </c>
      <c r="F1" s="28" t="s">
        <v>93</v>
      </c>
      <c r="G1" s="28" t="s">
        <v>94</v>
      </c>
      <c r="H1" s="28" t="s">
        <v>95</v>
      </c>
      <c r="L1" s="29" t="s">
        <v>96</v>
      </c>
      <c r="M1" s="29" t="s">
        <v>97</v>
      </c>
    </row>
    <row r="2" spans="1:15" x14ac:dyDescent="0.3">
      <c r="A2" s="17" t="s">
        <v>99</v>
      </c>
      <c r="F2" s="17" t="s">
        <v>98</v>
      </c>
      <c r="G2" s="17" t="s">
        <v>99</v>
      </c>
      <c r="H2" s="17" t="s">
        <v>100</v>
      </c>
      <c r="L2" s="30" t="s">
        <v>101</v>
      </c>
      <c r="M2" s="30" t="s">
        <v>102</v>
      </c>
    </row>
    <row r="3" spans="1:15" ht="15.5" x14ac:dyDescent="0.3">
      <c r="A3" s="17" t="s">
        <v>61</v>
      </c>
      <c r="F3" s="17" t="s">
        <v>61</v>
      </c>
      <c r="G3" s="17" t="s">
        <v>61</v>
      </c>
      <c r="H3" s="17" t="s">
        <v>61</v>
      </c>
      <c r="L3" s="30" t="s">
        <v>61</v>
      </c>
      <c r="M3" s="30" t="s">
        <v>61</v>
      </c>
    </row>
    <row r="4" spans="1:15" x14ac:dyDescent="0.3">
      <c r="A4" s="17">
        <v>3</v>
      </c>
      <c r="B4">
        <v>1</v>
      </c>
      <c r="C4" s="37">
        <f>MAX((A4-B4),0)</f>
        <v>2</v>
      </c>
      <c r="F4" s="17">
        <v>0.6</v>
      </c>
      <c r="G4" s="17">
        <v>3</v>
      </c>
      <c r="H4" s="17">
        <v>0.4</v>
      </c>
      <c r="I4" s="37">
        <f>SUM(F4:H4)</f>
        <v>4</v>
      </c>
      <c r="J4" s="37">
        <f>MAX((I4-1),0)</f>
        <v>3</v>
      </c>
      <c r="L4" s="30">
        <v>0.24</v>
      </c>
      <c r="M4" s="30">
        <v>0.12</v>
      </c>
      <c r="N4" s="39">
        <f>SUM(L4:M4)</f>
        <v>0.36</v>
      </c>
      <c r="O4" s="39">
        <f>MAX((N4-0.2),0)</f>
        <v>0.15999999999999998</v>
      </c>
    </row>
    <row r="5" spans="1:15" x14ac:dyDescent="0.3">
      <c r="A5" s="17">
        <v>2.8909509181976301</v>
      </c>
      <c r="B5">
        <v>1</v>
      </c>
      <c r="C5" s="37">
        <f t="shared" ref="C5:C68" si="0">MAX((A5-B5),0)</f>
        <v>1.8909509181976301</v>
      </c>
      <c r="F5" s="17">
        <v>0.59874814748764005</v>
      </c>
      <c r="G5" s="17">
        <v>2.8909509181976301</v>
      </c>
      <c r="H5" s="17">
        <v>0.44587180018424999</v>
      </c>
      <c r="I5" s="37">
        <f t="shared" ref="I5:I68" si="1">SUM(F5:H5)</f>
        <v>3.9355708658695199</v>
      </c>
      <c r="J5" s="37">
        <f t="shared" ref="J5:J68" si="2">MAX((I5-1),0)</f>
        <v>2.9355708658695199</v>
      </c>
      <c r="L5" s="30">
        <v>0.220608696341515</v>
      </c>
      <c r="M5" s="30">
        <v>0.109439633786678</v>
      </c>
      <c r="N5" s="39">
        <f t="shared" ref="N5:N68" si="3">SUM(L5:M5)</f>
        <v>0.33004833012819301</v>
      </c>
      <c r="O5" s="39">
        <f t="shared" ref="O5:O68" si="4">MAX((N5-0.2),0)</f>
        <v>0.130048330128193</v>
      </c>
    </row>
    <row r="6" spans="1:15" x14ac:dyDescent="0.3">
      <c r="A6" s="17">
        <v>2.8376500606536901</v>
      </c>
      <c r="B6">
        <v>1</v>
      </c>
      <c r="C6" s="37">
        <f t="shared" si="0"/>
        <v>1.8376500606536901</v>
      </c>
      <c r="F6" s="17">
        <v>0.60382080078125</v>
      </c>
      <c r="G6" s="17">
        <v>2.8376500606536901</v>
      </c>
      <c r="H6" s="17">
        <v>0.48337692022323597</v>
      </c>
      <c r="I6" s="37">
        <f t="shared" si="1"/>
        <v>3.9248477816581762</v>
      </c>
      <c r="J6" s="37">
        <f t="shared" si="2"/>
        <v>2.9248477816581762</v>
      </c>
      <c r="L6" s="30">
        <v>0.20254699885845201</v>
      </c>
      <c r="M6" s="30">
        <v>0.10555285960435901</v>
      </c>
      <c r="N6" s="39">
        <f t="shared" si="3"/>
        <v>0.30809985846281102</v>
      </c>
      <c r="O6" s="39">
        <f t="shared" si="4"/>
        <v>0.108099858462811</v>
      </c>
    </row>
    <row r="7" spans="1:15" x14ac:dyDescent="0.3">
      <c r="A7" s="17">
        <v>2.7789597511291499</v>
      </c>
      <c r="B7">
        <v>1</v>
      </c>
      <c r="C7" s="37">
        <f t="shared" si="0"/>
        <v>1.7789597511291499</v>
      </c>
      <c r="F7" s="17">
        <v>0.63124752044677701</v>
      </c>
      <c r="G7" s="17">
        <v>2.7789597511291499</v>
      </c>
      <c r="H7" s="17">
        <v>0.52767610549926802</v>
      </c>
      <c r="I7" s="37">
        <f t="shared" si="1"/>
        <v>3.9378833770751949</v>
      </c>
      <c r="J7" s="37">
        <f t="shared" si="2"/>
        <v>2.9378833770751949</v>
      </c>
      <c r="L7" s="30">
        <v>0.185354873538017</v>
      </c>
      <c r="M7" s="30">
        <v>0.106262274086475</v>
      </c>
      <c r="N7" s="39">
        <f t="shared" si="3"/>
        <v>0.29161714762449198</v>
      </c>
      <c r="O7" s="39">
        <f t="shared" si="4"/>
        <v>9.1617147624491968E-2</v>
      </c>
    </row>
    <row r="8" spans="1:15" x14ac:dyDescent="0.3">
      <c r="A8" s="17">
        <v>2.4452576637268102</v>
      </c>
      <c r="B8">
        <v>1</v>
      </c>
      <c r="C8" s="37">
        <f t="shared" si="0"/>
        <v>1.4452576637268102</v>
      </c>
      <c r="F8" s="17">
        <v>0.79952675104141202</v>
      </c>
      <c r="G8" s="17">
        <v>2.4452576637268102</v>
      </c>
      <c r="H8" s="17">
        <v>0.64811974763870195</v>
      </c>
      <c r="I8" s="37">
        <f t="shared" si="1"/>
        <v>3.8929041624069241</v>
      </c>
      <c r="J8" s="37">
        <f t="shared" si="2"/>
        <v>2.8929041624069241</v>
      </c>
      <c r="L8" s="30">
        <v>0.162903413176537</v>
      </c>
      <c r="M8" s="30">
        <v>0.11110707372427001</v>
      </c>
      <c r="N8" s="39">
        <f t="shared" si="3"/>
        <v>0.27401048690080698</v>
      </c>
      <c r="O8" s="39">
        <f t="shared" si="4"/>
        <v>7.4010486900806971E-2</v>
      </c>
    </row>
    <row r="9" spans="1:15" x14ac:dyDescent="0.3">
      <c r="A9" s="17">
        <v>2.1660809516906698</v>
      </c>
      <c r="B9">
        <v>1</v>
      </c>
      <c r="C9" s="37">
        <f t="shared" si="0"/>
        <v>1.1660809516906698</v>
      </c>
      <c r="F9" s="17">
        <v>0.94241338968277</v>
      </c>
      <c r="G9" s="17">
        <v>2.1660809516906698</v>
      </c>
      <c r="H9" s="17">
        <v>0.75541120767593395</v>
      </c>
      <c r="I9" s="37">
        <f t="shared" si="1"/>
        <v>3.8639055490493739</v>
      </c>
      <c r="J9" s="37">
        <f t="shared" si="2"/>
        <v>2.8639055490493739</v>
      </c>
      <c r="L9" s="30">
        <v>0.14681601524353</v>
      </c>
      <c r="M9" s="30">
        <v>0.117956429719925</v>
      </c>
      <c r="N9" s="39">
        <f t="shared" si="3"/>
        <v>0.26477244496345498</v>
      </c>
      <c r="O9" s="39">
        <f t="shared" si="4"/>
        <v>6.4772444963454967E-2</v>
      </c>
    </row>
    <row r="10" spans="1:15" x14ac:dyDescent="0.3">
      <c r="A10" s="17">
        <v>1.8028202056884799</v>
      </c>
      <c r="B10">
        <v>1</v>
      </c>
      <c r="C10" s="37">
        <f t="shared" si="0"/>
        <v>0.80282020568847989</v>
      </c>
      <c r="F10" s="17">
        <v>1.1114294528961199</v>
      </c>
      <c r="G10" s="17">
        <v>1.8028202056884799</v>
      </c>
      <c r="H10" s="17">
        <v>0.873146653175354</v>
      </c>
      <c r="I10" s="37">
        <f t="shared" si="1"/>
        <v>3.7873963117599541</v>
      </c>
      <c r="J10" s="37">
        <f t="shared" si="2"/>
        <v>2.7873963117599541</v>
      </c>
      <c r="L10" s="30">
        <v>0.13570094108581501</v>
      </c>
      <c r="M10" s="30">
        <v>0.12388662248849901</v>
      </c>
      <c r="N10" s="39">
        <f t="shared" si="3"/>
        <v>0.25958756357431401</v>
      </c>
      <c r="O10" s="39">
        <f t="shared" si="4"/>
        <v>5.9587563574313995E-2</v>
      </c>
    </row>
    <row r="11" spans="1:15" x14ac:dyDescent="0.3">
      <c r="A11" s="17">
        <v>1.659907579422</v>
      </c>
      <c r="B11">
        <v>1</v>
      </c>
      <c r="C11" s="37">
        <f t="shared" si="0"/>
        <v>0.65990757942199996</v>
      </c>
      <c r="F11" s="17">
        <v>1.1743701696395901</v>
      </c>
      <c r="G11" s="17">
        <v>1.659907579422</v>
      </c>
      <c r="H11" s="17">
        <v>0.90964424610137895</v>
      </c>
      <c r="I11" s="37">
        <f t="shared" si="1"/>
        <v>3.7439219951629688</v>
      </c>
      <c r="J11" s="37">
        <f t="shared" si="2"/>
        <v>2.7439219951629688</v>
      </c>
      <c r="L11" s="30">
        <v>0.13248185813426999</v>
      </c>
      <c r="M11" s="30">
        <v>0.12418586760759399</v>
      </c>
      <c r="N11" s="39">
        <f t="shared" si="3"/>
        <v>0.25666772574186397</v>
      </c>
      <c r="O11" s="39">
        <f t="shared" si="4"/>
        <v>5.6667725741863961E-2</v>
      </c>
    </row>
    <row r="12" spans="1:15" x14ac:dyDescent="0.3">
      <c r="A12" s="17">
        <v>1.6072202920913701</v>
      </c>
      <c r="B12">
        <v>1</v>
      </c>
      <c r="C12" s="37">
        <f t="shared" si="0"/>
        <v>0.60722029209137007</v>
      </c>
      <c r="F12" s="17">
        <v>1.1993263959884599</v>
      </c>
      <c r="G12" s="17">
        <v>1.6072202920913701</v>
      </c>
      <c r="H12" s="17">
        <v>0.91876637935638406</v>
      </c>
      <c r="I12" s="37">
        <f t="shared" si="1"/>
        <v>3.7253130674362138</v>
      </c>
      <c r="J12" s="37">
        <f t="shared" si="2"/>
        <v>2.7253130674362138</v>
      </c>
      <c r="L12" s="30">
        <v>0.13304708898067499</v>
      </c>
      <c r="M12" s="30">
        <v>0.1240578815341</v>
      </c>
      <c r="N12" s="39">
        <f t="shared" si="3"/>
        <v>0.25710497051477499</v>
      </c>
      <c r="O12" s="39">
        <f t="shared" si="4"/>
        <v>5.7104970514774978E-2</v>
      </c>
    </row>
    <row r="13" spans="1:15" x14ac:dyDescent="0.3">
      <c r="A13" s="17">
        <v>1.6085400581359901</v>
      </c>
      <c r="B13">
        <v>1</v>
      </c>
      <c r="C13" s="37">
        <f t="shared" si="0"/>
        <v>0.6085400581359901</v>
      </c>
      <c r="F13" s="17">
        <v>1.2133817672729501</v>
      </c>
      <c r="G13" s="17">
        <v>1.6085400581359901</v>
      </c>
      <c r="H13" s="17">
        <v>0.91912853717803999</v>
      </c>
      <c r="I13" s="37">
        <f t="shared" si="1"/>
        <v>3.74105036258698</v>
      </c>
      <c r="J13" s="37">
        <f t="shared" si="2"/>
        <v>2.74105036258698</v>
      </c>
      <c r="L13" s="30">
        <v>0.13918261229991899</v>
      </c>
      <c r="M13" s="30">
        <v>0.12742792069912001</v>
      </c>
      <c r="N13" s="39">
        <f t="shared" si="3"/>
        <v>0.26661053299903903</v>
      </c>
      <c r="O13" s="39">
        <f t="shared" si="4"/>
        <v>6.6610532999039018E-2</v>
      </c>
    </row>
    <row r="14" spans="1:15" x14ac:dyDescent="0.3">
      <c r="A14" s="17">
        <v>1.6385353803634599</v>
      </c>
      <c r="B14">
        <v>1</v>
      </c>
      <c r="C14" s="37">
        <f t="shared" si="0"/>
        <v>0.63853538036345991</v>
      </c>
      <c r="F14" s="17">
        <v>1.3004138469696001</v>
      </c>
      <c r="G14" s="17">
        <v>1.6385353803634599</v>
      </c>
      <c r="H14" s="17">
        <v>0.90845984220504805</v>
      </c>
      <c r="I14" s="37">
        <f t="shared" si="1"/>
        <v>3.847409069538108</v>
      </c>
      <c r="J14" s="37">
        <f t="shared" si="2"/>
        <v>2.847409069538108</v>
      </c>
      <c r="L14" s="30">
        <v>0.16419193148613001</v>
      </c>
      <c r="M14" s="30">
        <v>0.13079297542571999</v>
      </c>
      <c r="N14" s="39">
        <f t="shared" si="3"/>
        <v>0.29498490691184998</v>
      </c>
      <c r="O14" s="39">
        <f t="shared" si="4"/>
        <v>9.4984906911849964E-2</v>
      </c>
    </row>
    <row r="15" spans="1:15" x14ac:dyDescent="0.3">
      <c r="A15" s="17">
        <v>1.6414102315902701</v>
      </c>
      <c r="B15">
        <v>1</v>
      </c>
      <c r="C15" s="37">
        <f t="shared" si="0"/>
        <v>0.64141023159027011</v>
      </c>
      <c r="F15" s="17">
        <v>1.24248039722443</v>
      </c>
      <c r="G15" s="17">
        <v>1.6414102315902701</v>
      </c>
      <c r="H15" s="17">
        <v>0.91900181770324696</v>
      </c>
      <c r="I15" s="37">
        <f t="shared" si="1"/>
        <v>3.802892446517947</v>
      </c>
      <c r="J15" s="37">
        <f t="shared" si="2"/>
        <v>2.802892446517947</v>
      </c>
      <c r="L15" s="30">
        <v>0.15071053802967099</v>
      </c>
      <c r="M15" s="30">
        <v>0.132020354270935</v>
      </c>
      <c r="N15" s="39">
        <f t="shared" si="3"/>
        <v>0.282730892300606</v>
      </c>
      <c r="O15" s="39">
        <f t="shared" si="4"/>
        <v>8.2730892300605985E-2</v>
      </c>
    </row>
    <row r="16" spans="1:15" x14ac:dyDescent="0.3">
      <c r="A16" s="17">
        <v>1.6513868570327801</v>
      </c>
      <c r="B16">
        <v>1</v>
      </c>
      <c r="C16" s="37">
        <f t="shared" si="0"/>
        <v>0.6513868570327801</v>
      </c>
      <c r="F16" s="17">
        <v>1.23693382740021</v>
      </c>
      <c r="G16" s="17">
        <v>1.6513868570327801</v>
      </c>
      <c r="H16" s="17">
        <v>0.92027568817138705</v>
      </c>
      <c r="I16" s="37">
        <f t="shared" si="1"/>
        <v>3.8085963726043772</v>
      </c>
      <c r="J16" s="37">
        <f t="shared" si="2"/>
        <v>2.8085963726043772</v>
      </c>
      <c r="L16" s="30">
        <v>0.15071240067482</v>
      </c>
      <c r="M16" s="30">
        <v>0.13361808657646199</v>
      </c>
      <c r="N16" s="39">
        <f t="shared" si="3"/>
        <v>0.28433048725128196</v>
      </c>
      <c r="O16" s="39">
        <f t="shared" si="4"/>
        <v>8.4330487251281949E-2</v>
      </c>
    </row>
    <row r="17" spans="1:15" x14ac:dyDescent="0.3">
      <c r="A17" s="17">
        <v>1.6750100851059</v>
      </c>
      <c r="B17">
        <v>1</v>
      </c>
      <c r="C17" s="37">
        <f t="shared" si="0"/>
        <v>0.67501008510589999</v>
      </c>
      <c r="F17" s="17">
        <v>1.3733001947403001</v>
      </c>
      <c r="G17" s="17">
        <v>1.6750100851059</v>
      </c>
      <c r="H17" s="17">
        <v>0.89323639869689897</v>
      </c>
      <c r="I17" s="37">
        <f t="shared" si="1"/>
        <v>3.9415466785430993</v>
      </c>
      <c r="J17" s="37">
        <f t="shared" si="2"/>
        <v>2.9415466785430993</v>
      </c>
      <c r="L17" s="30">
        <v>0.18597118556499501</v>
      </c>
      <c r="M17" s="30">
        <v>0.13497357070446001</v>
      </c>
      <c r="N17" s="39">
        <f t="shared" si="3"/>
        <v>0.32094475626945501</v>
      </c>
      <c r="O17" s="39">
        <f t="shared" si="4"/>
        <v>0.120944756269455</v>
      </c>
    </row>
    <row r="18" spans="1:15" x14ac:dyDescent="0.3">
      <c r="A18" s="17">
        <v>1.6894404888153101</v>
      </c>
      <c r="B18">
        <v>1</v>
      </c>
      <c r="C18" s="37">
        <f t="shared" si="0"/>
        <v>0.68944048881531006</v>
      </c>
      <c r="F18" s="17">
        <v>1.4926053285598799</v>
      </c>
      <c r="G18" s="17">
        <v>1.6894404888153101</v>
      </c>
      <c r="H18" s="17">
        <v>0.85218244791030895</v>
      </c>
      <c r="I18" s="37">
        <f t="shared" si="1"/>
        <v>4.034228265285499</v>
      </c>
      <c r="J18" s="37">
        <f t="shared" si="2"/>
        <v>3.034228265285499</v>
      </c>
      <c r="L18" s="30">
        <v>0.21708026528358501</v>
      </c>
      <c r="M18" s="30">
        <v>0.13562893867492701</v>
      </c>
      <c r="N18" s="39">
        <f t="shared" si="3"/>
        <v>0.35270920395851202</v>
      </c>
      <c r="O18" s="39">
        <f t="shared" si="4"/>
        <v>0.15270920395851201</v>
      </c>
    </row>
    <row r="19" spans="1:15" x14ac:dyDescent="0.3">
      <c r="A19" s="17">
        <v>1.70139384269714</v>
      </c>
      <c r="B19">
        <v>1</v>
      </c>
      <c r="C19" s="37">
        <f t="shared" si="0"/>
        <v>0.70139384269714</v>
      </c>
      <c r="F19" s="17">
        <v>1.45173847675323</v>
      </c>
      <c r="G19" s="17">
        <v>1.70139384269714</v>
      </c>
      <c r="H19" s="17">
        <v>0.85293495655059803</v>
      </c>
      <c r="I19" s="37">
        <f t="shared" si="1"/>
        <v>4.0060672760009677</v>
      </c>
      <c r="J19" s="37">
        <f t="shared" si="2"/>
        <v>3.0060672760009677</v>
      </c>
      <c r="L19" s="30">
        <v>0.207012474536896</v>
      </c>
      <c r="M19" s="30">
        <v>0.13791634142398801</v>
      </c>
      <c r="N19" s="39">
        <f t="shared" si="3"/>
        <v>0.34492881596088398</v>
      </c>
      <c r="O19" s="39">
        <f t="shared" si="4"/>
        <v>0.14492881596088397</v>
      </c>
    </row>
    <row r="20" spans="1:15" x14ac:dyDescent="0.3">
      <c r="A20" s="17">
        <v>1.7063297033309901</v>
      </c>
      <c r="B20">
        <v>1</v>
      </c>
      <c r="C20" s="37">
        <f t="shared" si="0"/>
        <v>0.7063297033309901</v>
      </c>
      <c r="F20" s="17">
        <v>1.3540178537368801</v>
      </c>
      <c r="G20" s="17">
        <v>1.7063297033309901</v>
      </c>
      <c r="H20" s="17">
        <v>0.87726008892059304</v>
      </c>
      <c r="I20" s="37">
        <f t="shared" si="1"/>
        <v>3.9376076459884635</v>
      </c>
      <c r="J20" s="37">
        <f t="shared" si="2"/>
        <v>2.9376076459884635</v>
      </c>
      <c r="L20" s="30">
        <v>0.188126415014267</v>
      </c>
      <c r="M20" s="30">
        <v>0.13943994045257599</v>
      </c>
      <c r="N20" s="39">
        <f t="shared" si="3"/>
        <v>0.32756635546684298</v>
      </c>
      <c r="O20" s="39">
        <f t="shared" si="4"/>
        <v>0.12756635546684297</v>
      </c>
    </row>
    <row r="21" spans="1:15" x14ac:dyDescent="0.3">
      <c r="A21" s="17">
        <v>1.6767592430114699</v>
      </c>
      <c r="B21">
        <v>1</v>
      </c>
      <c r="C21" s="37">
        <f t="shared" si="0"/>
        <v>0.67675924301146995</v>
      </c>
      <c r="F21" s="17">
        <v>1.3235237598419201</v>
      </c>
      <c r="G21" s="17">
        <v>1.6767592430114699</v>
      </c>
      <c r="H21" s="17">
        <v>0.89639896154403698</v>
      </c>
      <c r="I21" s="37">
        <f t="shared" si="1"/>
        <v>3.8966819643974269</v>
      </c>
      <c r="J21" s="37">
        <f t="shared" si="2"/>
        <v>2.8966819643974269</v>
      </c>
      <c r="L21" s="30">
        <v>0.17668756842613201</v>
      </c>
      <c r="M21" s="30">
        <v>0.138058826327324</v>
      </c>
      <c r="N21" s="39">
        <f t="shared" si="3"/>
        <v>0.314746394753456</v>
      </c>
      <c r="O21" s="39">
        <f t="shared" si="4"/>
        <v>0.11474639475345599</v>
      </c>
    </row>
    <row r="22" spans="1:15" x14ac:dyDescent="0.3">
      <c r="A22" s="17">
        <v>1.6398167610168499</v>
      </c>
      <c r="B22">
        <v>1</v>
      </c>
      <c r="C22" s="37">
        <f t="shared" si="0"/>
        <v>0.63981676101684992</v>
      </c>
      <c r="F22" s="17">
        <v>1.35496807098389</v>
      </c>
      <c r="G22" s="17">
        <v>1.6398167610168499</v>
      </c>
      <c r="H22" s="17">
        <v>0.89794462919235196</v>
      </c>
      <c r="I22" s="37">
        <f t="shared" si="1"/>
        <v>3.8927294611930918</v>
      </c>
      <c r="J22" s="37">
        <f t="shared" si="2"/>
        <v>2.8927294611930918</v>
      </c>
      <c r="L22" s="30">
        <v>0.18281571567058599</v>
      </c>
      <c r="M22" s="30">
        <v>0.13350839912891399</v>
      </c>
      <c r="N22" s="39">
        <f t="shared" si="3"/>
        <v>0.31632411479949996</v>
      </c>
      <c r="O22" s="39">
        <f t="shared" si="4"/>
        <v>0.11632411479949994</v>
      </c>
    </row>
    <row r="23" spans="1:15" x14ac:dyDescent="0.3">
      <c r="A23" s="17">
        <v>1.6243915557861299</v>
      </c>
      <c r="B23">
        <v>1</v>
      </c>
      <c r="C23" s="37">
        <f t="shared" si="0"/>
        <v>0.62439155578612993</v>
      </c>
      <c r="F23" s="17">
        <v>1.45440125465393</v>
      </c>
      <c r="G23" s="17">
        <v>1.6243915557861299</v>
      </c>
      <c r="H23" s="17">
        <v>0.86374950408935502</v>
      </c>
      <c r="I23" s="37">
        <f t="shared" si="1"/>
        <v>3.9425423145294149</v>
      </c>
      <c r="J23" s="37">
        <f t="shared" si="2"/>
        <v>2.9425423145294149</v>
      </c>
      <c r="L23" s="30">
        <v>0.205153107643127</v>
      </c>
      <c r="M23" s="30">
        <v>0.132096752524376</v>
      </c>
      <c r="N23" s="39">
        <f t="shared" si="3"/>
        <v>0.33724986016750302</v>
      </c>
      <c r="O23" s="39">
        <f t="shared" si="4"/>
        <v>0.13724986016750301</v>
      </c>
    </row>
    <row r="24" spans="1:15" x14ac:dyDescent="0.3">
      <c r="A24" s="17">
        <v>1.6524032354354901</v>
      </c>
      <c r="B24">
        <v>1</v>
      </c>
      <c r="C24" s="37">
        <f t="shared" si="0"/>
        <v>0.65240323543549006</v>
      </c>
      <c r="F24" s="17">
        <v>1.30654001235962</v>
      </c>
      <c r="G24" s="17">
        <v>1.6524032354354901</v>
      </c>
      <c r="H24" s="17">
        <v>0.89381229877471902</v>
      </c>
      <c r="I24" s="37">
        <f t="shared" si="1"/>
        <v>3.8527555465698295</v>
      </c>
      <c r="J24" s="37">
        <f t="shared" si="2"/>
        <v>2.8527555465698295</v>
      </c>
      <c r="L24" s="30">
        <v>0.17507900297641801</v>
      </c>
      <c r="M24" s="30">
        <v>0.13555529713630701</v>
      </c>
      <c r="N24" s="39">
        <f t="shared" si="3"/>
        <v>0.31063430011272503</v>
      </c>
      <c r="O24" s="39">
        <f t="shared" si="4"/>
        <v>0.11063430011272501</v>
      </c>
    </row>
    <row r="25" spans="1:15" x14ac:dyDescent="0.3">
      <c r="A25" s="17">
        <v>1.6689589023590099</v>
      </c>
      <c r="B25">
        <v>1</v>
      </c>
      <c r="C25" s="37">
        <f t="shared" si="0"/>
        <v>0.6689589023590099</v>
      </c>
      <c r="F25" s="17">
        <v>1.27696573734283</v>
      </c>
      <c r="G25" s="17">
        <v>1.6689589023590099</v>
      </c>
      <c r="H25" s="17">
        <v>0.89713877439498901</v>
      </c>
      <c r="I25" s="37">
        <f t="shared" si="1"/>
        <v>3.8430634140968287</v>
      </c>
      <c r="J25" s="37">
        <f t="shared" si="2"/>
        <v>2.8430634140968287</v>
      </c>
      <c r="L25" s="30">
        <v>0.16614431142807001</v>
      </c>
      <c r="M25" s="30">
        <v>0.138031095266342</v>
      </c>
      <c r="N25" s="39">
        <f t="shared" si="3"/>
        <v>0.30417540669441201</v>
      </c>
      <c r="O25" s="39">
        <f t="shared" si="4"/>
        <v>0.104175406694412</v>
      </c>
    </row>
    <row r="26" spans="1:15" x14ac:dyDescent="0.3">
      <c r="A26" s="17">
        <v>1.67379999160767</v>
      </c>
      <c r="B26">
        <v>1</v>
      </c>
      <c r="C26" s="37">
        <f t="shared" si="0"/>
        <v>0.67379999160767001</v>
      </c>
      <c r="F26" s="17">
        <v>1.260498046875</v>
      </c>
      <c r="G26" s="17">
        <v>1.67379999160767</v>
      </c>
      <c r="H26" s="17">
        <v>0.90799409151077304</v>
      </c>
      <c r="I26" s="37">
        <f t="shared" si="1"/>
        <v>3.8422921299934432</v>
      </c>
      <c r="J26" s="37">
        <f t="shared" si="2"/>
        <v>2.8422921299934432</v>
      </c>
      <c r="L26" s="30">
        <v>0.156207010149956</v>
      </c>
      <c r="M26" s="30">
        <v>0.139019265770912</v>
      </c>
      <c r="N26" s="39">
        <f t="shared" si="3"/>
        <v>0.29522627592086803</v>
      </c>
      <c r="O26" s="39">
        <f t="shared" si="4"/>
        <v>9.522627592086802E-2</v>
      </c>
    </row>
    <row r="27" spans="1:15" x14ac:dyDescent="0.3">
      <c r="A27" s="17">
        <v>1.6705858707428001</v>
      </c>
      <c r="B27">
        <v>1</v>
      </c>
      <c r="C27" s="37">
        <f t="shared" si="0"/>
        <v>0.67058587074280007</v>
      </c>
      <c r="F27" s="17">
        <v>1.2407367229461701</v>
      </c>
      <c r="G27" s="17">
        <v>1.6705858707428001</v>
      </c>
      <c r="H27" s="17">
        <v>0.91804379224777199</v>
      </c>
      <c r="I27" s="37">
        <f t="shared" si="1"/>
        <v>3.8293663859367424</v>
      </c>
      <c r="J27" s="37">
        <f t="shared" si="2"/>
        <v>2.8293663859367424</v>
      </c>
      <c r="L27" s="30">
        <v>0.149287909269333</v>
      </c>
      <c r="M27" s="30">
        <v>0.13889335095882399</v>
      </c>
      <c r="N27" s="39">
        <f t="shared" si="3"/>
        <v>0.28818126022815699</v>
      </c>
      <c r="O27" s="39">
        <f t="shared" si="4"/>
        <v>8.8181260228156977E-2</v>
      </c>
    </row>
    <row r="28" spans="1:15" x14ac:dyDescent="0.3">
      <c r="A28" s="17">
        <v>1.6625941991805999</v>
      </c>
      <c r="B28">
        <v>1</v>
      </c>
      <c r="C28" s="37">
        <f t="shared" si="0"/>
        <v>0.66259419918059992</v>
      </c>
      <c r="F28" s="17">
        <v>1.2309279441833501</v>
      </c>
      <c r="G28" s="17">
        <v>1.6625941991805999</v>
      </c>
      <c r="H28" s="17">
        <v>0.91953951120376598</v>
      </c>
      <c r="I28" s="37">
        <f t="shared" si="1"/>
        <v>3.8130616545677158</v>
      </c>
      <c r="J28" s="37">
        <f t="shared" si="2"/>
        <v>2.8130616545677158</v>
      </c>
      <c r="L28" s="30">
        <v>0.14676611125469199</v>
      </c>
      <c r="M28" s="30">
        <v>0.13817997276783001</v>
      </c>
      <c r="N28" s="39">
        <f t="shared" si="3"/>
        <v>0.28494608402252197</v>
      </c>
      <c r="O28" s="39">
        <f t="shared" si="4"/>
        <v>8.4946084022521962E-2</v>
      </c>
    </row>
    <row r="29" spans="1:15" x14ac:dyDescent="0.3">
      <c r="A29" s="17">
        <v>1.66686952114105</v>
      </c>
      <c r="B29">
        <v>1</v>
      </c>
      <c r="C29" s="37">
        <f t="shared" si="0"/>
        <v>0.66686952114105003</v>
      </c>
      <c r="F29" s="17">
        <v>1.2647897005081199</v>
      </c>
      <c r="G29" s="17">
        <v>1.66686952114105</v>
      </c>
      <c r="H29" s="17">
        <v>0.913263440132141</v>
      </c>
      <c r="I29" s="37">
        <f t="shared" si="1"/>
        <v>3.844922661781311</v>
      </c>
      <c r="J29" s="37">
        <f t="shared" si="2"/>
        <v>2.844922661781311</v>
      </c>
      <c r="L29" s="30">
        <v>0.15605325996875799</v>
      </c>
      <c r="M29" s="30">
        <v>0.13830721378326399</v>
      </c>
      <c r="N29" s="39">
        <f t="shared" si="3"/>
        <v>0.29436047375202201</v>
      </c>
      <c r="O29" s="39">
        <f t="shared" si="4"/>
        <v>9.4360473752022E-2</v>
      </c>
    </row>
    <row r="30" spans="1:15" x14ac:dyDescent="0.3">
      <c r="A30" s="17">
        <v>1.6658836603164699</v>
      </c>
      <c r="B30">
        <v>1</v>
      </c>
      <c r="C30" s="37">
        <f t="shared" si="0"/>
        <v>0.66588366031646995</v>
      </c>
      <c r="F30" s="17">
        <v>1.2353545427322401</v>
      </c>
      <c r="G30" s="17">
        <v>1.6658836603164699</v>
      </c>
      <c r="H30" s="17">
        <v>0.91631329059600797</v>
      </c>
      <c r="I30" s="37">
        <f t="shared" si="1"/>
        <v>3.8175514936447179</v>
      </c>
      <c r="J30" s="37">
        <f t="shared" si="2"/>
        <v>2.8175514936447179</v>
      </c>
      <c r="L30" s="30">
        <v>0.14862711727619199</v>
      </c>
      <c r="M30" s="30">
        <v>0.1385268419981</v>
      </c>
      <c r="N30" s="39">
        <f t="shared" si="3"/>
        <v>0.28715395927429199</v>
      </c>
      <c r="O30" s="39">
        <f t="shared" si="4"/>
        <v>8.7153959274291981E-2</v>
      </c>
    </row>
    <row r="31" spans="1:15" x14ac:dyDescent="0.3">
      <c r="A31" s="17">
        <v>1.6725163459777801</v>
      </c>
      <c r="B31">
        <v>1</v>
      </c>
      <c r="C31" s="37">
        <f t="shared" si="0"/>
        <v>0.67251634597778009</v>
      </c>
      <c r="F31" s="17">
        <v>1.2354975938796999</v>
      </c>
      <c r="G31" s="17">
        <v>1.6725163459777801</v>
      </c>
      <c r="H31" s="17">
        <v>0.91470938920974698</v>
      </c>
      <c r="I31" s="37">
        <f t="shared" si="1"/>
        <v>3.8227233290672271</v>
      </c>
      <c r="J31" s="37">
        <f t="shared" si="2"/>
        <v>2.8227233290672271</v>
      </c>
      <c r="L31" s="30">
        <v>0.14913059771060899</v>
      </c>
      <c r="M31" s="30">
        <v>0.13931451737880701</v>
      </c>
      <c r="N31" s="39">
        <f t="shared" si="3"/>
        <v>0.288445115089416</v>
      </c>
      <c r="O31" s="39">
        <f t="shared" si="4"/>
        <v>8.8445115089415993E-2</v>
      </c>
    </row>
    <row r="32" spans="1:15" x14ac:dyDescent="0.3">
      <c r="A32" s="17">
        <v>1.67459392547607</v>
      </c>
      <c r="B32">
        <v>1</v>
      </c>
      <c r="C32" s="37">
        <f t="shared" si="0"/>
        <v>0.67459392547607</v>
      </c>
      <c r="F32" s="17">
        <v>1.2300493717193599</v>
      </c>
      <c r="G32" s="17">
        <v>1.67459392547607</v>
      </c>
      <c r="H32" s="17">
        <v>0.918776094913483</v>
      </c>
      <c r="I32" s="37">
        <f t="shared" si="1"/>
        <v>3.8234193921089132</v>
      </c>
      <c r="J32" s="37">
        <f t="shared" si="2"/>
        <v>2.8234193921089132</v>
      </c>
      <c r="L32" s="30">
        <v>0.14660452306270599</v>
      </c>
      <c r="M32" s="30">
        <v>0.13977077603340099</v>
      </c>
      <c r="N32" s="39">
        <f t="shared" si="3"/>
        <v>0.28637529909610698</v>
      </c>
      <c r="O32" s="39">
        <f t="shared" si="4"/>
        <v>8.6375299096106972E-2</v>
      </c>
    </row>
    <row r="33" spans="1:15" x14ac:dyDescent="0.3">
      <c r="A33" s="17">
        <v>1.6679646968841599</v>
      </c>
      <c r="B33">
        <v>1</v>
      </c>
      <c r="C33" s="37">
        <f t="shared" si="0"/>
        <v>0.66796469688415994</v>
      </c>
      <c r="F33" s="17">
        <v>1.22140681743622</v>
      </c>
      <c r="G33" s="17">
        <v>1.6679646968841599</v>
      </c>
      <c r="H33" s="17">
        <v>0.92747855186462402</v>
      </c>
      <c r="I33" s="37">
        <f t="shared" si="1"/>
        <v>3.8168500661850038</v>
      </c>
      <c r="J33" s="37">
        <f t="shared" si="2"/>
        <v>2.8168500661850038</v>
      </c>
      <c r="L33" s="30">
        <v>0.14382636547088601</v>
      </c>
      <c r="M33" s="30">
        <v>0.13926170766353599</v>
      </c>
      <c r="N33" s="39">
        <f t="shared" si="3"/>
        <v>0.28308807313442197</v>
      </c>
      <c r="O33" s="39">
        <f t="shared" si="4"/>
        <v>8.3088073134421958E-2</v>
      </c>
    </row>
    <row r="34" spans="1:15" x14ac:dyDescent="0.3">
      <c r="A34" s="17">
        <v>1.6600655317306501</v>
      </c>
      <c r="B34">
        <v>1</v>
      </c>
      <c r="C34" s="37">
        <f t="shared" si="0"/>
        <v>0.66006553173065008</v>
      </c>
      <c r="F34" s="17">
        <v>1.2160028219223</v>
      </c>
      <c r="G34" s="17">
        <v>1.6600655317306501</v>
      </c>
      <c r="H34" s="17">
        <v>0.93269222974777199</v>
      </c>
      <c r="I34" s="37">
        <f t="shared" si="1"/>
        <v>3.8087605834007219</v>
      </c>
      <c r="J34" s="37">
        <f t="shared" si="2"/>
        <v>2.8087605834007219</v>
      </c>
      <c r="L34" s="30">
        <v>0.14207445085048701</v>
      </c>
      <c r="M34" s="30">
        <v>0.13830623030662501</v>
      </c>
      <c r="N34" s="39">
        <f t="shared" si="3"/>
        <v>0.28038068115711201</v>
      </c>
      <c r="O34" s="39">
        <f t="shared" si="4"/>
        <v>8.0380681157111999E-2</v>
      </c>
    </row>
    <row r="35" spans="1:15" x14ac:dyDescent="0.3">
      <c r="A35" s="17">
        <v>1.66199219226837</v>
      </c>
      <c r="B35">
        <v>1</v>
      </c>
      <c r="C35" s="37">
        <f t="shared" si="0"/>
        <v>0.66199219226837003</v>
      </c>
      <c r="F35" s="17">
        <v>1.2157282829284699</v>
      </c>
      <c r="G35" s="17">
        <v>1.66199219226837</v>
      </c>
      <c r="H35" s="17">
        <v>0.93289887905120905</v>
      </c>
      <c r="I35" s="37">
        <f t="shared" si="1"/>
        <v>3.8106193542480491</v>
      </c>
      <c r="J35" s="37">
        <f t="shared" si="2"/>
        <v>2.8106193542480491</v>
      </c>
      <c r="L35" s="30">
        <v>0.14182302355766299</v>
      </c>
      <c r="M35" s="30">
        <v>0.138454079627991</v>
      </c>
      <c r="N35" s="39">
        <f t="shared" si="3"/>
        <v>0.28027710318565402</v>
      </c>
      <c r="O35" s="39">
        <f t="shared" si="4"/>
        <v>8.0277103185654008E-2</v>
      </c>
    </row>
    <row r="36" spans="1:15" x14ac:dyDescent="0.3">
      <c r="A36" s="17">
        <v>1.6651748418807999</v>
      </c>
      <c r="B36">
        <v>1</v>
      </c>
      <c r="C36" s="37">
        <f t="shared" si="0"/>
        <v>0.66517484188079989</v>
      </c>
      <c r="F36" s="17">
        <v>1.2157132625579801</v>
      </c>
      <c r="G36" s="17">
        <v>1.6651748418807999</v>
      </c>
      <c r="H36" s="17">
        <v>0.93326175212860096</v>
      </c>
      <c r="I36" s="37">
        <f t="shared" si="1"/>
        <v>3.814149856567381</v>
      </c>
      <c r="J36" s="37">
        <f t="shared" si="2"/>
        <v>2.814149856567381</v>
      </c>
      <c r="L36" s="30">
        <v>0.14183266460895499</v>
      </c>
      <c r="M36" s="30">
        <v>0.138842523097992</v>
      </c>
      <c r="N36" s="39">
        <f t="shared" si="3"/>
        <v>0.28067518770694699</v>
      </c>
      <c r="O36" s="39">
        <f t="shared" si="4"/>
        <v>8.0675187706946982E-2</v>
      </c>
    </row>
    <row r="37" spans="1:15" x14ac:dyDescent="0.3">
      <c r="A37" s="17">
        <v>1.6622577905654901</v>
      </c>
      <c r="B37">
        <v>1</v>
      </c>
      <c r="C37" s="37">
        <f t="shared" si="0"/>
        <v>0.66225779056549006</v>
      </c>
      <c r="F37" s="17">
        <v>1.2129927873611499</v>
      </c>
      <c r="G37" s="17">
        <v>1.6622577905654901</v>
      </c>
      <c r="H37" s="17">
        <v>0.93655234575271595</v>
      </c>
      <c r="I37" s="37">
        <f t="shared" si="1"/>
        <v>3.8118029236793562</v>
      </c>
      <c r="J37" s="37">
        <f t="shared" si="2"/>
        <v>2.8118029236793562</v>
      </c>
      <c r="L37" s="30">
        <v>0.14106155931949599</v>
      </c>
      <c r="M37" s="30">
        <v>0.13852912187576299</v>
      </c>
      <c r="N37" s="39">
        <f t="shared" si="3"/>
        <v>0.27959068119525898</v>
      </c>
      <c r="O37" s="39">
        <f t="shared" si="4"/>
        <v>7.9590681195258972E-2</v>
      </c>
    </row>
    <row r="38" spans="1:15" x14ac:dyDescent="0.3">
      <c r="A38" s="17">
        <v>1.66122794151306</v>
      </c>
      <c r="B38">
        <v>1</v>
      </c>
      <c r="C38" s="37">
        <f t="shared" si="0"/>
        <v>0.66122794151305997</v>
      </c>
      <c r="F38" s="17">
        <v>1.21001636981964</v>
      </c>
      <c r="G38" s="17">
        <v>1.66122794151306</v>
      </c>
      <c r="H38" s="17">
        <v>0.94078969955444303</v>
      </c>
      <c r="I38" s="37">
        <f t="shared" si="1"/>
        <v>3.8120340108871429</v>
      </c>
      <c r="J38" s="37">
        <f t="shared" si="2"/>
        <v>2.8120340108871429</v>
      </c>
      <c r="L38" s="30">
        <v>0.14000828564167001</v>
      </c>
      <c r="M38" s="30">
        <v>0.13839498162269601</v>
      </c>
      <c r="N38" s="39">
        <f t="shared" si="3"/>
        <v>0.27840326726436604</v>
      </c>
      <c r="O38" s="39">
        <f t="shared" si="4"/>
        <v>7.8403267264366028E-2</v>
      </c>
    </row>
    <row r="39" spans="1:15" x14ac:dyDescent="0.3">
      <c r="A39" s="17">
        <v>1.66114985942841</v>
      </c>
      <c r="B39">
        <v>1</v>
      </c>
      <c r="C39" s="37">
        <f t="shared" si="0"/>
        <v>0.66114985942840998</v>
      </c>
      <c r="F39" s="17">
        <v>1.2093819379806501</v>
      </c>
      <c r="G39" s="17">
        <v>1.66114985942841</v>
      </c>
      <c r="H39" s="17">
        <v>0.94194877147674605</v>
      </c>
      <c r="I39" s="37">
        <f t="shared" si="1"/>
        <v>3.8124805688858063</v>
      </c>
      <c r="J39" s="37">
        <f t="shared" si="2"/>
        <v>2.8124805688858063</v>
      </c>
      <c r="L39" s="30">
        <v>0.139779478311539</v>
      </c>
      <c r="M39" s="30">
        <v>0.13837403059005701</v>
      </c>
      <c r="N39" s="39">
        <f t="shared" si="3"/>
        <v>0.27815350890159601</v>
      </c>
      <c r="O39" s="39">
        <f t="shared" si="4"/>
        <v>7.8153508901596003E-2</v>
      </c>
    </row>
    <row r="40" spans="1:15" x14ac:dyDescent="0.3">
      <c r="A40" s="17">
        <v>1.66223037242889</v>
      </c>
      <c r="B40">
        <v>1</v>
      </c>
      <c r="C40" s="37">
        <f t="shared" si="0"/>
        <v>0.66223037242889005</v>
      </c>
      <c r="F40" s="17">
        <v>1.20964419841766</v>
      </c>
      <c r="G40" s="17">
        <v>1.66223037242889</v>
      </c>
      <c r="H40" s="17">
        <v>0.94205969572067305</v>
      </c>
      <c r="I40" s="37">
        <f t="shared" si="1"/>
        <v>3.8139342665672231</v>
      </c>
      <c r="J40" s="37">
        <f t="shared" si="2"/>
        <v>2.8139342665672231</v>
      </c>
      <c r="L40" s="30">
        <v>0.1399245262146</v>
      </c>
      <c r="M40" s="30">
        <v>0.13856354355812101</v>
      </c>
      <c r="N40" s="39">
        <f t="shared" si="3"/>
        <v>0.278488069772721</v>
      </c>
      <c r="O40" s="39">
        <f t="shared" si="4"/>
        <v>7.8488069772720992E-2</v>
      </c>
    </row>
    <row r="41" spans="1:15" x14ac:dyDescent="0.3">
      <c r="A41" s="17">
        <v>1.6621403694152801</v>
      </c>
      <c r="B41">
        <v>1</v>
      </c>
      <c r="C41" s="37">
        <f t="shared" si="0"/>
        <v>0.66214036941528009</v>
      </c>
      <c r="F41" s="17">
        <v>1.20967698097229</v>
      </c>
      <c r="G41" s="17">
        <v>1.6621403694152801</v>
      </c>
      <c r="H41" s="17">
        <v>0.94210052490234397</v>
      </c>
      <c r="I41" s="37">
        <f t="shared" si="1"/>
        <v>3.8139178752899143</v>
      </c>
      <c r="J41" s="37">
        <f t="shared" si="2"/>
        <v>2.8139178752899143</v>
      </c>
      <c r="L41" s="30">
        <v>0.139858692884445</v>
      </c>
      <c r="M41" s="30">
        <v>0.13848420977592499</v>
      </c>
      <c r="N41" s="39">
        <f t="shared" si="3"/>
        <v>0.27834290266036998</v>
      </c>
      <c r="O41" s="39">
        <f t="shared" si="4"/>
        <v>7.8342902660369973E-2</v>
      </c>
    </row>
    <row r="42" spans="1:15" x14ac:dyDescent="0.3">
      <c r="A42" s="17">
        <v>1.65785896778107</v>
      </c>
      <c r="B42">
        <v>1</v>
      </c>
      <c r="C42" s="37">
        <f t="shared" si="0"/>
        <v>0.65785896778107</v>
      </c>
      <c r="F42" s="17">
        <v>1.2101864814758301</v>
      </c>
      <c r="G42" s="17">
        <v>1.65785896778107</v>
      </c>
      <c r="H42" s="17">
        <v>0.94082552194595304</v>
      </c>
      <c r="I42" s="37">
        <f t="shared" si="1"/>
        <v>3.808870971202853</v>
      </c>
      <c r="J42" s="37">
        <f t="shared" si="2"/>
        <v>2.808870971202853</v>
      </c>
      <c r="L42" s="30">
        <v>0.13991117477417001</v>
      </c>
      <c r="M42" s="30">
        <v>0.13783918321132699</v>
      </c>
      <c r="N42" s="39">
        <f t="shared" si="3"/>
        <v>0.27775035798549697</v>
      </c>
      <c r="O42" s="39">
        <f t="shared" si="4"/>
        <v>7.7750357985496954E-2</v>
      </c>
    </row>
    <row r="43" spans="1:15" x14ac:dyDescent="0.3">
      <c r="A43" s="17">
        <v>1.655268907547</v>
      </c>
      <c r="B43">
        <v>1</v>
      </c>
      <c r="C43" s="37">
        <f t="shared" si="0"/>
        <v>0.65526890754699996</v>
      </c>
      <c r="F43" s="17">
        <v>1.2111893892288199</v>
      </c>
      <c r="G43" s="17">
        <v>1.655268907547</v>
      </c>
      <c r="H43" s="17">
        <v>0.939500272274017</v>
      </c>
      <c r="I43" s="37">
        <f t="shared" si="1"/>
        <v>3.8059585690498365</v>
      </c>
      <c r="J43" s="37">
        <f t="shared" si="2"/>
        <v>2.8059585690498365</v>
      </c>
      <c r="L43" s="30">
        <v>0.14021332561969799</v>
      </c>
      <c r="M43" s="30">
        <v>0.13751830160617801</v>
      </c>
      <c r="N43" s="39">
        <f t="shared" si="3"/>
        <v>0.27773162722587597</v>
      </c>
      <c r="O43" s="39">
        <f t="shared" si="4"/>
        <v>7.7731627225875954E-2</v>
      </c>
    </row>
    <row r="44" spans="1:15" x14ac:dyDescent="0.3">
      <c r="A44" s="17">
        <v>1.6558378934860201</v>
      </c>
      <c r="B44">
        <v>1</v>
      </c>
      <c r="C44" s="37">
        <f t="shared" si="0"/>
        <v>0.65583789348602006</v>
      </c>
      <c r="F44" s="17">
        <v>1.2129319906234699</v>
      </c>
      <c r="G44" s="17">
        <v>1.6558378934860201</v>
      </c>
      <c r="H44" s="17">
        <v>0.93839639425277699</v>
      </c>
      <c r="I44" s="37">
        <f t="shared" si="1"/>
        <v>3.8071662783622671</v>
      </c>
      <c r="J44" s="37">
        <f t="shared" si="2"/>
        <v>2.8071662783622671</v>
      </c>
      <c r="L44" s="30">
        <v>0.14088070392608601</v>
      </c>
      <c r="M44" s="30">
        <v>0.137820959091187</v>
      </c>
      <c r="N44" s="39">
        <f t="shared" si="3"/>
        <v>0.278701663017273</v>
      </c>
      <c r="O44" s="39">
        <f t="shared" si="4"/>
        <v>7.8701663017272994E-2</v>
      </c>
    </row>
    <row r="45" spans="1:15" x14ac:dyDescent="0.3">
      <c r="A45" s="17">
        <v>1.6654012203216599</v>
      </c>
      <c r="B45">
        <v>1</v>
      </c>
      <c r="C45" s="37">
        <f t="shared" si="0"/>
        <v>0.66540122032165994</v>
      </c>
      <c r="F45" s="17">
        <v>1.28491723537445</v>
      </c>
      <c r="G45" s="17">
        <v>1.6654012203216599</v>
      </c>
      <c r="H45" s="17">
        <v>0.92373645305633501</v>
      </c>
      <c r="I45" s="37">
        <f t="shared" si="1"/>
        <v>3.874054908752445</v>
      </c>
      <c r="J45" s="37">
        <f t="shared" si="2"/>
        <v>2.874054908752445</v>
      </c>
      <c r="L45" s="30">
        <v>0.160120069980621</v>
      </c>
      <c r="M45" s="30">
        <v>0.13841336965560899</v>
      </c>
      <c r="N45" s="39">
        <f t="shared" si="3"/>
        <v>0.29853343963623002</v>
      </c>
      <c r="O45" s="39">
        <f t="shared" si="4"/>
        <v>9.8533439636230014E-2</v>
      </c>
    </row>
    <row r="46" spans="1:15" x14ac:dyDescent="0.3">
      <c r="A46" s="17">
        <v>1.68464696407318</v>
      </c>
      <c r="B46">
        <v>1</v>
      </c>
      <c r="C46" s="37">
        <f t="shared" si="0"/>
        <v>0.68464696407318004</v>
      </c>
      <c r="F46" s="17">
        <v>1.40861332416534</v>
      </c>
      <c r="G46" s="17">
        <v>1.68464696407318</v>
      </c>
      <c r="H46" s="17">
        <v>0.90166556835174605</v>
      </c>
      <c r="I46" s="37">
        <f t="shared" si="1"/>
        <v>3.9949258565902661</v>
      </c>
      <c r="J46" s="37">
        <f t="shared" si="2"/>
        <v>2.9949258565902661</v>
      </c>
      <c r="L46" s="30">
        <v>0.19097110629081701</v>
      </c>
      <c r="M46" s="30">
        <v>0.139543816447258</v>
      </c>
      <c r="N46" s="39">
        <f t="shared" si="3"/>
        <v>0.33051492273807503</v>
      </c>
      <c r="O46" s="39">
        <f t="shared" si="4"/>
        <v>0.13051492273807502</v>
      </c>
    </row>
    <row r="47" spans="1:15" x14ac:dyDescent="0.3">
      <c r="A47" s="17">
        <v>1.67720699310303</v>
      </c>
      <c r="B47">
        <v>1</v>
      </c>
      <c r="C47" s="37">
        <f t="shared" si="0"/>
        <v>0.67720699310303001</v>
      </c>
      <c r="F47" s="17">
        <v>1.29370081424713</v>
      </c>
      <c r="G47" s="17">
        <v>1.67720699310303</v>
      </c>
      <c r="H47" s="17">
        <v>0.91707980632782005</v>
      </c>
      <c r="I47" s="37">
        <f t="shared" si="1"/>
        <v>3.8879876136779803</v>
      </c>
      <c r="J47" s="37">
        <f t="shared" si="2"/>
        <v>2.8879876136779803</v>
      </c>
      <c r="L47" s="30">
        <v>0.166504606604576</v>
      </c>
      <c r="M47" s="30">
        <v>0.139700576663017</v>
      </c>
      <c r="N47" s="39">
        <f t="shared" si="3"/>
        <v>0.306205183267593</v>
      </c>
      <c r="O47" s="39">
        <f t="shared" si="4"/>
        <v>0.10620518326759298</v>
      </c>
    </row>
    <row r="48" spans="1:15" x14ac:dyDescent="0.3">
      <c r="A48" s="17">
        <v>1.67402327060699</v>
      </c>
      <c r="B48">
        <v>1</v>
      </c>
      <c r="C48" s="37">
        <f t="shared" si="0"/>
        <v>0.67402327060698997</v>
      </c>
      <c r="F48" s="17">
        <v>1.2671923637390099</v>
      </c>
      <c r="G48" s="17">
        <v>1.67402327060699</v>
      </c>
      <c r="H48" s="17">
        <v>0.92182379961013805</v>
      </c>
      <c r="I48" s="37">
        <f t="shared" si="1"/>
        <v>3.8630394339561378</v>
      </c>
      <c r="J48" s="37">
        <f t="shared" si="2"/>
        <v>2.8630394339561378</v>
      </c>
      <c r="L48" s="30">
        <v>0.159383594989777</v>
      </c>
      <c r="M48" s="30">
        <v>0.13948169350624101</v>
      </c>
      <c r="N48" s="39">
        <f t="shared" si="3"/>
        <v>0.29886528849601801</v>
      </c>
      <c r="O48" s="39">
        <f t="shared" si="4"/>
        <v>9.8865288496018E-2</v>
      </c>
    </row>
    <row r="49" spans="1:15" x14ac:dyDescent="0.3">
      <c r="A49" s="17">
        <v>1.6692471504211399</v>
      </c>
      <c r="B49">
        <v>1</v>
      </c>
      <c r="C49" s="37">
        <f t="shared" si="0"/>
        <v>0.66924715042113991</v>
      </c>
      <c r="F49" s="17">
        <v>1.238884806633</v>
      </c>
      <c r="G49" s="17">
        <v>1.6692471504211399</v>
      </c>
      <c r="H49" s="17">
        <v>0.93104338645935103</v>
      </c>
      <c r="I49" s="37">
        <f t="shared" si="1"/>
        <v>3.839175343513491</v>
      </c>
      <c r="J49" s="37">
        <f t="shared" si="2"/>
        <v>2.839175343513491</v>
      </c>
      <c r="L49" s="30">
        <v>0.148695632815361</v>
      </c>
      <c r="M49" s="30">
        <v>0.13930332660674999</v>
      </c>
      <c r="N49" s="39">
        <f t="shared" si="3"/>
        <v>0.28799895942211096</v>
      </c>
      <c r="O49" s="39">
        <f t="shared" si="4"/>
        <v>8.7998959422110945E-2</v>
      </c>
    </row>
    <row r="50" spans="1:15" x14ac:dyDescent="0.3">
      <c r="A50" s="17">
        <v>1.66538274288177</v>
      </c>
      <c r="B50">
        <v>1</v>
      </c>
      <c r="C50" s="37">
        <f t="shared" si="0"/>
        <v>0.66538274288177002</v>
      </c>
      <c r="F50" s="17">
        <v>1.22357141971588</v>
      </c>
      <c r="G50" s="17">
        <v>1.66538274288177</v>
      </c>
      <c r="H50" s="17">
        <v>0.93601059913635298</v>
      </c>
      <c r="I50" s="37">
        <f t="shared" si="1"/>
        <v>3.824964761734003</v>
      </c>
      <c r="J50" s="37">
        <f t="shared" si="2"/>
        <v>2.824964761734003</v>
      </c>
      <c r="L50" s="30">
        <v>0.14399877190589899</v>
      </c>
      <c r="M50" s="30">
        <v>0.13896766304969799</v>
      </c>
      <c r="N50" s="39">
        <f t="shared" si="3"/>
        <v>0.28296643495559698</v>
      </c>
      <c r="O50" s="39">
        <f t="shared" si="4"/>
        <v>8.2966434955596968E-2</v>
      </c>
    </row>
    <row r="51" spans="1:15" x14ac:dyDescent="0.3">
      <c r="A51" s="17">
        <v>1.6618751287460301</v>
      </c>
      <c r="B51">
        <v>1</v>
      </c>
      <c r="C51" s="37">
        <f t="shared" si="0"/>
        <v>0.66187512874603005</v>
      </c>
      <c r="F51" s="17">
        <v>1.2154065370559699</v>
      </c>
      <c r="G51" s="17">
        <v>1.6618751287460301</v>
      </c>
      <c r="H51" s="17">
        <v>0.93760383129119895</v>
      </c>
      <c r="I51" s="37">
        <f t="shared" si="1"/>
        <v>3.8148854970931989</v>
      </c>
      <c r="J51" s="37">
        <f t="shared" si="2"/>
        <v>2.8148854970931989</v>
      </c>
      <c r="L51" s="30">
        <v>0.141720056533813</v>
      </c>
      <c r="M51" s="30">
        <v>0.13853487372398399</v>
      </c>
      <c r="N51" s="39">
        <f t="shared" si="3"/>
        <v>0.28025493025779702</v>
      </c>
      <c r="O51" s="39">
        <f t="shared" si="4"/>
        <v>8.0254930257797008E-2</v>
      </c>
    </row>
    <row r="52" spans="1:15" x14ac:dyDescent="0.3">
      <c r="A52" s="17">
        <v>1.6607484817504901</v>
      </c>
      <c r="B52">
        <v>1</v>
      </c>
      <c r="C52" s="37">
        <f t="shared" si="0"/>
        <v>0.66074848175049006</v>
      </c>
      <c r="F52" s="17">
        <v>1.21237432956696</v>
      </c>
      <c r="G52" s="17">
        <v>1.6607484817504901</v>
      </c>
      <c r="H52" s="17">
        <v>0.93779778480529796</v>
      </c>
      <c r="I52" s="37">
        <f t="shared" si="1"/>
        <v>3.8109205961227479</v>
      </c>
      <c r="J52" s="37">
        <f t="shared" si="2"/>
        <v>2.8109205961227479</v>
      </c>
      <c r="L52" s="30">
        <v>0.14092373847961401</v>
      </c>
      <c r="M52" s="30">
        <v>0.138400107622147</v>
      </c>
      <c r="N52" s="39">
        <f t="shared" si="3"/>
        <v>0.27932384610176098</v>
      </c>
      <c r="O52" s="39">
        <f t="shared" si="4"/>
        <v>7.9323846101760964E-2</v>
      </c>
    </row>
    <row r="53" spans="1:15" x14ac:dyDescent="0.3">
      <c r="A53" s="17">
        <v>1.66063952445984</v>
      </c>
      <c r="B53">
        <v>1</v>
      </c>
      <c r="C53" s="37">
        <f t="shared" si="0"/>
        <v>0.66063952445983998</v>
      </c>
      <c r="F53" s="17">
        <v>1.2117350101470901</v>
      </c>
      <c r="G53" s="17">
        <v>1.66063952445984</v>
      </c>
      <c r="H53" s="17">
        <v>0.937522232532501</v>
      </c>
      <c r="I53" s="37">
        <f t="shared" si="1"/>
        <v>3.8098967671394313</v>
      </c>
      <c r="J53" s="37">
        <f t="shared" si="2"/>
        <v>2.8098967671394313</v>
      </c>
      <c r="L53" s="30">
        <v>0.140761718153954</v>
      </c>
      <c r="M53" s="30">
        <v>0.13840539753437001</v>
      </c>
      <c r="N53" s="39">
        <f t="shared" si="3"/>
        <v>0.27916711568832397</v>
      </c>
      <c r="O53" s="39">
        <f t="shared" si="4"/>
        <v>7.9167115688323964E-2</v>
      </c>
    </row>
    <row r="54" spans="1:15" x14ac:dyDescent="0.3">
      <c r="A54" s="17">
        <v>1.6632325649261499</v>
      </c>
      <c r="B54">
        <v>1</v>
      </c>
      <c r="C54" s="37">
        <f t="shared" si="0"/>
        <v>0.6632325649261499</v>
      </c>
      <c r="F54" s="17">
        <v>1.21510982513428</v>
      </c>
      <c r="G54" s="17">
        <v>1.6632325649261499</v>
      </c>
      <c r="H54" s="17">
        <v>0.93311786651611295</v>
      </c>
      <c r="I54" s="37">
        <f t="shared" si="1"/>
        <v>3.811460256576543</v>
      </c>
      <c r="J54" s="37">
        <f t="shared" si="2"/>
        <v>2.811460256576543</v>
      </c>
      <c r="L54" s="30">
        <v>0.14169688522815699</v>
      </c>
      <c r="M54" s="30">
        <v>0.13860473036766099</v>
      </c>
      <c r="N54" s="39">
        <f t="shared" si="3"/>
        <v>0.28030161559581801</v>
      </c>
      <c r="O54" s="39">
        <f t="shared" si="4"/>
        <v>8.0301615595817999E-2</v>
      </c>
    </row>
    <row r="55" spans="1:15" x14ac:dyDescent="0.3">
      <c r="A55" s="17">
        <v>1.6695976257324201</v>
      </c>
      <c r="B55">
        <v>1</v>
      </c>
      <c r="C55" s="37">
        <f t="shared" si="0"/>
        <v>0.6695976257324201</v>
      </c>
      <c r="F55" s="17">
        <v>1.22187387943268</v>
      </c>
      <c r="G55" s="17">
        <v>1.6695976257324201</v>
      </c>
      <c r="H55" s="17">
        <v>0.92494308948516801</v>
      </c>
      <c r="I55" s="37">
        <f t="shared" si="1"/>
        <v>3.8164145946502681</v>
      </c>
      <c r="J55" s="37">
        <f t="shared" si="2"/>
        <v>2.8164145946502681</v>
      </c>
      <c r="L55" s="30">
        <v>0.14355880022049</v>
      </c>
      <c r="M55" s="30">
        <v>0.13911412656307201</v>
      </c>
      <c r="N55" s="39">
        <f t="shared" si="3"/>
        <v>0.28267292678356204</v>
      </c>
      <c r="O55" s="39">
        <f t="shared" si="4"/>
        <v>8.2672926783562029E-2</v>
      </c>
    </row>
    <row r="56" spans="1:15" x14ac:dyDescent="0.3">
      <c r="A56" s="17">
        <v>1.6725823879241899</v>
      </c>
      <c r="B56">
        <v>1</v>
      </c>
      <c r="C56" s="37">
        <f t="shared" si="0"/>
        <v>0.6725823879241899</v>
      </c>
      <c r="F56" s="17">
        <v>1.2280508279800399</v>
      </c>
      <c r="G56" s="17">
        <v>1.6725823879241899</v>
      </c>
      <c r="H56" s="17">
        <v>0.91762667894363403</v>
      </c>
      <c r="I56" s="37">
        <f t="shared" si="1"/>
        <v>3.8182598948478637</v>
      </c>
      <c r="J56" s="37">
        <f t="shared" si="2"/>
        <v>2.8182598948478637</v>
      </c>
      <c r="L56" s="30">
        <v>0.145261481404305</v>
      </c>
      <c r="M56" s="30">
        <v>0.13930951058864599</v>
      </c>
      <c r="N56" s="39">
        <f t="shared" si="3"/>
        <v>0.28457099199295099</v>
      </c>
      <c r="O56" s="39">
        <f t="shared" si="4"/>
        <v>8.4570991992950983E-2</v>
      </c>
    </row>
    <row r="57" spans="1:15" x14ac:dyDescent="0.3">
      <c r="A57" s="17">
        <v>1.6721148490905799</v>
      </c>
      <c r="B57">
        <v>1</v>
      </c>
      <c r="C57" s="37">
        <f t="shared" si="0"/>
        <v>0.67211484909057995</v>
      </c>
      <c r="F57" s="17">
        <v>1.22785651683807</v>
      </c>
      <c r="G57" s="17">
        <v>1.6721148490905799</v>
      </c>
      <c r="H57" s="17">
        <v>0.91772675514221203</v>
      </c>
      <c r="I57" s="37">
        <f t="shared" si="1"/>
        <v>3.8176981210708618</v>
      </c>
      <c r="J57" s="37">
        <f t="shared" si="2"/>
        <v>2.8176981210708618</v>
      </c>
      <c r="L57" s="30">
        <v>0.14534644782543199</v>
      </c>
      <c r="M57" s="30">
        <v>0.13929581642150901</v>
      </c>
      <c r="N57" s="39">
        <f t="shared" si="3"/>
        <v>0.284642264246941</v>
      </c>
      <c r="O57" s="39">
        <f t="shared" si="4"/>
        <v>8.464226424694099E-2</v>
      </c>
    </row>
    <row r="58" spans="1:15" x14ac:dyDescent="0.3">
      <c r="A58" s="17">
        <v>1.6554656028747601</v>
      </c>
      <c r="B58">
        <v>1</v>
      </c>
      <c r="C58" s="37">
        <f t="shared" si="0"/>
        <v>0.65546560287476008</v>
      </c>
      <c r="F58" s="17">
        <v>1.2403637170791599</v>
      </c>
      <c r="G58" s="17">
        <v>1.6554656028747601</v>
      </c>
      <c r="H58" s="17">
        <v>0.91429424285888705</v>
      </c>
      <c r="I58" s="37">
        <f t="shared" si="1"/>
        <v>3.8101235628128074</v>
      </c>
      <c r="J58" s="37">
        <f t="shared" si="2"/>
        <v>2.8101235628128074</v>
      </c>
      <c r="L58" s="30">
        <v>0.14959883689880399</v>
      </c>
      <c r="M58" s="30">
        <v>0.137657284736633</v>
      </c>
      <c r="N58" s="39">
        <f t="shared" si="3"/>
        <v>0.28725612163543701</v>
      </c>
      <c r="O58" s="39">
        <f t="shared" si="4"/>
        <v>8.7256121635437001E-2</v>
      </c>
    </row>
    <row r="59" spans="1:15" x14ac:dyDescent="0.3">
      <c r="A59" s="17">
        <v>1.67581355571747</v>
      </c>
      <c r="B59">
        <v>1</v>
      </c>
      <c r="C59" s="37">
        <f t="shared" si="0"/>
        <v>0.67581355571747004</v>
      </c>
      <c r="F59" s="17">
        <v>1.37415587902069</v>
      </c>
      <c r="G59" s="17">
        <v>1.67581355571747</v>
      </c>
      <c r="H59" s="17">
        <v>0.89871931076049805</v>
      </c>
      <c r="I59" s="37">
        <f t="shared" si="1"/>
        <v>3.9486887454986581</v>
      </c>
      <c r="J59" s="37">
        <f t="shared" si="2"/>
        <v>2.9486887454986581</v>
      </c>
      <c r="L59" s="30">
        <v>0.182204559445381</v>
      </c>
      <c r="M59" s="30">
        <v>0.13865622878074599</v>
      </c>
      <c r="N59" s="39">
        <f t="shared" si="3"/>
        <v>0.32086078822612696</v>
      </c>
      <c r="O59" s="39">
        <f t="shared" si="4"/>
        <v>0.12086078822612695</v>
      </c>
    </row>
    <row r="60" spans="1:15" x14ac:dyDescent="0.3">
      <c r="A60" s="17">
        <v>1.672611951828</v>
      </c>
      <c r="B60">
        <v>1</v>
      </c>
      <c r="C60" s="37">
        <f t="shared" si="0"/>
        <v>0.67261195182800004</v>
      </c>
      <c r="F60" s="17">
        <v>1.30069136619568</v>
      </c>
      <c r="G60" s="17">
        <v>1.672611951828</v>
      </c>
      <c r="H60" s="17">
        <v>0.90633749961853005</v>
      </c>
      <c r="I60" s="37">
        <f t="shared" si="1"/>
        <v>3.8796408176422101</v>
      </c>
      <c r="J60" s="37">
        <f t="shared" si="2"/>
        <v>2.8796408176422101</v>
      </c>
      <c r="L60" s="30">
        <v>0.166580930352211</v>
      </c>
      <c r="M60" s="30">
        <v>0.139112323522568</v>
      </c>
      <c r="N60" s="39">
        <f t="shared" si="3"/>
        <v>0.30569325387477897</v>
      </c>
      <c r="O60" s="39">
        <f t="shared" si="4"/>
        <v>0.10569325387477896</v>
      </c>
    </row>
    <row r="61" spans="1:15" x14ac:dyDescent="0.3">
      <c r="A61" s="17">
        <v>1.67922174930573</v>
      </c>
      <c r="B61">
        <v>1</v>
      </c>
      <c r="C61" s="37">
        <f t="shared" si="0"/>
        <v>0.67922174930572998</v>
      </c>
      <c r="F61" s="17">
        <v>1.29211926460266</v>
      </c>
      <c r="G61" s="17">
        <v>1.67922174930573</v>
      </c>
      <c r="H61" s="17">
        <v>0.906752228736877</v>
      </c>
      <c r="I61" s="37">
        <f t="shared" si="1"/>
        <v>3.8780932426452668</v>
      </c>
      <c r="J61" s="37">
        <f t="shared" si="2"/>
        <v>2.8780932426452668</v>
      </c>
      <c r="L61" s="30">
        <v>0.16477048397064201</v>
      </c>
      <c r="M61" s="30">
        <v>0.13981387019157401</v>
      </c>
      <c r="N61" s="39">
        <f t="shared" si="3"/>
        <v>0.30458435416221602</v>
      </c>
      <c r="O61" s="39">
        <f t="shared" si="4"/>
        <v>0.10458435416221601</v>
      </c>
    </row>
    <row r="62" spans="1:15" x14ac:dyDescent="0.3">
      <c r="A62" s="17">
        <v>1.67450523376465</v>
      </c>
      <c r="B62">
        <v>1</v>
      </c>
      <c r="C62" s="37">
        <f t="shared" si="0"/>
        <v>0.67450523376464999</v>
      </c>
      <c r="F62" s="17">
        <v>1.2528282403945901</v>
      </c>
      <c r="G62" s="17">
        <v>1.67450523376465</v>
      </c>
      <c r="H62" s="17">
        <v>0.91508036851882901</v>
      </c>
      <c r="I62" s="37">
        <f t="shared" si="1"/>
        <v>3.8424138426780687</v>
      </c>
      <c r="J62" s="37">
        <f t="shared" si="2"/>
        <v>2.8424138426780687</v>
      </c>
      <c r="L62" s="30">
        <v>0.15300793945789301</v>
      </c>
      <c r="M62" s="30">
        <v>0.13970343768596599</v>
      </c>
      <c r="N62" s="39">
        <f t="shared" si="3"/>
        <v>0.29271137714385898</v>
      </c>
      <c r="O62" s="39">
        <f t="shared" si="4"/>
        <v>9.2711377143858964E-2</v>
      </c>
    </row>
    <row r="63" spans="1:15" x14ac:dyDescent="0.3">
      <c r="A63" s="17">
        <v>1.6696085929870601</v>
      </c>
      <c r="B63">
        <v>1</v>
      </c>
      <c r="C63" s="37">
        <f t="shared" si="0"/>
        <v>0.6696085929870601</v>
      </c>
      <c r="F63" s="17">
        <v>1.2347772121429399</v>
      </c>
      <c r="G63" s="17">
        <v>1.6696085929870601</v>
      </c>
      <c r="H63" s="17">
        <v>0.92072349786758401</v>
      </c>
      <c r="I63" s="37">
        <f t="shared" si="1"/>
        <v>3.8251093029975838</v>
      </c>
      <c r="J63" s="37">
        <f t="shared" si="2"/>
        <v>2.8251093029975838</v>
      </c>
      <c r="L63" s="30">
        <v>0.14764627814292899</v>
      </c>
      <c r="M63" s="30">
        <v>0.13933256268501301</v>
      </c>
      <c r="N63" s="39">
        <f t="shared" si="3"/>
        <v>0.28697884082794201</v>
      </c>
      <c r="O63" s="39">
        <f t="shared" si="4"/>
        <v>8.6978840827941994E-2</v>
      </c>
    </row>
    <row r="64" spans="1:15" x14ac:dyDescent="0.3">
      <c r="A64" s="17">
        <v>1.64409756660461</v>
      </c>
      <c r="B64">
        <v>1</v>
      </c>
      <c r="C64" s="37">
        <f t="shared" si="0"/>
        <v>0.64409756660461004</v>
      </c>
      <c r="F64" s="17">
        <v>1.26482152938843</v>
      </c>
      <c r="G64" s="17">
        <v>1.64409756660461</v>
      </c>
      <c r="H64" s="17">
        <v>0.89953798055648804</v>
      </c>
      <c r="I64" s="37">
        <f t="shared" si="1"/>
        <v>3.8084570765495283</v>
      </c>
      <c r="J64" s="37">
        <f t="shared" si="2"/>
        <v>2.8084570765495283</v>
      </c>
      <c r="L64" s="30">
        <v>0.156985983252525</v>
      </c>
      <c r="M64" s="30">
        <v>0.13683472573757199</v>
      </c>
      <c r="N64" s="39">
        <f t="shared" si="3"/>
        <v>0.29382070899009699</v>
      </c>
      <c r="O64" s="39">
        <f t="shared" si="4"/>
        <v>9.3820708990096979E-2</v>
      </c>
    </row>
    <row r="65" spans="1:15" x14ac:dyDescent="0.3">
      <c r="A65" s="17">
        <v>1.64282763004303</v>
      </c>
      <c r="B65">
        <v>1</v>
      </c>
      <c r="C65" s="37">
        <f t="shared" si="0"/>
        <v>0.64282763004303001</v>
      </c>
      <c r="F65" s="17">
        <v>1.7104642391204801</v>
      </c>
      <c r="G65" s="17">
        <v>1.64282763004303</v>
      </c>
      <c r="H65" s="17">
        <v>0.80512613058090199</v>
      </c>
      <c r="I65" s="37">
        <f t="shared" si="1"/>
        <v>4.1584179997444117</v>
      </c>
      <c r="J65" s="37">
        <f t="shared" si="2"/>
        <v>3.1584179997444117</v>
      </c>
      <c r="L65" s="30">
        <v>0.25342643260955799</v>
      </c>
      <c r="M65" s="30">
        <v>0.13603287935257</v>
      </c>
      <c r="N65" s="39">
        <f t="shared" si="3"/>
        <v>0.38945931196212802</v>
      </c>
      <c r="O65" s="39">
        <f t="shared" si="4"/>
        <v>0.18945931196212801</v>
      </c>
    </row>
    <row r="66" spans="1:15" x14ac:dyDescent="0.3">
      <c r="A66" s="17">
        <v>1.5580025911331199</v>
      </c>
      <c r="B66">
        <v>1</v>
      </c>
      <c r="C66" s="37">
        <f t="shared" si="0"/>
        <v>0.5580025911331199</v>
      </c>
      <c r="F66" s="17">
        <v>1.65236711502075</v>
      </c>
      <c r="G66" s="17">
        <v>1.5580025911331199</v>
      </c>
      <c r="H66" s="17">
        <v>0.76536321640014604</v>
      </c>
      <c r="I66" s="37">
        <f t="shared" si="1"/>
        <v>3.9757329225540157</v>
      </c>
      <c r="J66" s="37">
        <f t="shared" si="2"/>
        <v>2.9757329225540157</v>
      </c>
      <c r="L66" s="30">
        <v>0.22157061100006101</v>
      </c>
      <c r="M66" s="30">
        <v>0.13199847936630199</v>
      </c>
      <c r="N66" s="39">
        <f t="shared" si="3"/>
        <v>0.35356909036636297</v>
      </c>
      <c r="O66" s="39">
        <f t="shared" si="4"/>
        <v>0.15356909036636296</v>
      </c>
    </row>
    <row r="67" spans="1:15" x14ac:dyDescent="0.3">
      <c r="A67" s="17">
        <v>1.5927951335907</v>
      </c>
      <c r="B67">
        <v>1</v>
      </c>
      <c r="C67" s="37">
        <f t="shared" si="0"/>
        <v>0.59279513359070002</v>
      </c>
      <c r="F67" s="17">
        <v>1.49194240570068</v>
      </c>
      <c r="G67" s="17">
        <v>1.5927951335907</v>
      </c>
      <c r="H67" s="17">
        <v>0.800489842891693</v>
      </c>
      <c r="I67" s="37">
        <f t="shared" si="1"/>
        <v>3.8852273821830732</v>
      </c>
      <c r="J67" s="37">
        <f t="shared" si="2"/>
        <v>2.8852273821830732</v>
      </c>
      <c r="L67" s="30">
        <v>0.20226533710956601</v>
      </c>
      <c r="M67" s="30">
        <v>0.134348049759865</v>
      </c>
      <c r="N67" s="39">
        <f t="shared" si="3"/>
        <v>0.33661338686943099</v>
      </c>
      <c r="O67" s="39">
        <f t="shared" si="4"/>
        <v>0.13661338686943097</v>
      </c>
    </row>
    <row r="68" spans="1:15" x14ac:dyDescent="0.3">
      <c r="A68" s="17">
        <v>1.6029622554779099</v>
      </c>
      <c r="B68">
        <v>1</v>
      </c>
      <c r="C68" s="37">
        <f t="shared" si="0"/>
        <v>0.60296225547790994</v>
      </c>
      <c r="F68" s="17">
        <v>1.36586260795593</v>
      </c>
      <c r="G68" s="17">
        <v>1.6029622554779099</v>
      </c>
      <c r="H68" s="17">
        <v>0.83961176872253396</v>
      </c>
      <c r="I68" s="37">
        <f t="shared" si="1"/>
        <v>3.8084366321563738</v>
      </c>
      <c r="J68" s="37">
        <f t="shared" si="2"/>
        <v>2.8084366321563738</v>
      </c>
      <c r="L68" s="30">
        <v>0.17328074574470501</v>
      </c>
      <c r="M68" s="30">
        <v>0.13496653735637701</v>
      </c>
      <c r="N68" s="39">
        <f t="shared" si="3"/>
        <v>0.30824728310108201</v>
      </c>
      <c r="O68" s="39">
        <f t="shared" si="4"/>
        <v>0.108247283101082</v>
      </c>
    </row>
    <row r="69" spans="1:15" x14ac:dyDescent="0.3">
      <c r="A69" s="17">
        <v>1.6286816596984901</v>
      </c>
      <c r="B69">
        <v>1</v>
      </c>
      <c r="C69" s="37">
        <f t="shared" ref="C69:C132" si="5">MAX((A69-B69),0)</f>
        <v>0.6286816596984901</v>
      </c>
      <c r="F69" s="17">
        <v>1.34797239303589</v>
      </c>
      <c r="G69" s="17">
        <v>1.6286816596984901</v>
      </c>
      <c r="H69" s="17">
        <v>0.85815101861953702</v>
      </c>
      <c r="I69" s="37">
        <f t="shared" ref="I69:I132" si="6">SUM(F69:H69)</f>
        <v>3.8348050713539172</v>
      </c>
      <c r="J69" s="37">
        <f t="shared" ref="J69:J132" si="7">MAX((I69-1),0)</f>
        <v>2.8348050713539172</v>
      </c>
      <c r="L69" s="30">
        <v>0.179448187351227</v>
      </c>
      <c r="M69" s="30">
        <v>0.136238843202591</v>
      </c>
      <c r="N69" s="39">
        <f t="shared" ref="N69:N132" si="8">SUM(L69:M69)</f>
        <v>0.31568703055381797</v>
      </c>
      <c r="O69" s="39">
        <f t="shared" ref="O69:O132" si="9">MAX((N69-0.2),0)</f>
        <v>0.11568703055381796</v>
      </c>
    </row>
    <row r="70" spans="1:15" x14ac:dyDescent="0.3">
      <c r="A70" s="17">
        <v>1.6554657220840501</v>
      </c>
      <c r="B70">
        <v>1</v>
      </c>
      <c r="C70" s="37">
        <f t="shared" si="5"/>
        <v>0.65546572208405007</v>
      </c>
      <c r="F70" s="17">
        <v>1.2610212564468399</v>
      </c>
      <c r="G70" s="17">
        <v>1.6554657220840501</v>
      </c>
      <c r="H70" s="17">
        <v>0.89314663410186801</v>
      </c>
      <c r="I70" s="37">
        <f t="shared" si="6"/>
        <v>3.8096336126327581</v>
      </c>
      <c r="J70" s="37">
        <f t="shared" si="7"/>
        <v>2.8096336126327581</v>
      </c>
      <c r="L70" s="30">
        <v>0.16107903420925099</v>
      </c>
      <c r="M70" s="30">
        <v>0.13844664394855499</v>
      </c>
      <c r="N70" s="39">
        <f t="shared" si="8"/>
        <v>0.29952567815780595</v>
      </c>
      <c r="O70" s="39">
        <f t="shared" si="9"/>
        <v>9.9525678157805941E-2</v>
      </c>
    </row>
    <row r="71" spans="1:15" x14ac:dyDescent="0.3">
      <c r="A71" s="17">
        <v>1.67114245891571</v>
      </c>
      <c r="B71">
        <v>1</v>
      </c>
      <c r="C71" s="37">
        <f t="shared" si="5"/>
        <v>0.67114245891571001</v>
      </c>
      <c r="F71" s="17">
        <v>1.24832510948181</v>
      </c>
      <c r="G71" s="17">
        <v>1.67114245891571</v>
      </c>
      <c r="H71" s="17">
        <v>0.904962599277496</v>
      </c>
      <c r="I71" s="37">
        <f t="shared" si="6"/>
        <v>3.8244301676750161</v>
      </c>
      <c r="J71" s="37">
        <f t="shared" si="7"/>
        <v>2.8244301676750161</v>
      </c>
      <c r="L71" s="30">
        <v>0.15831154584884599</v>
      </c>
      <c r="M71" s="30">
        <v>0.13971757888793901</v>
      </c>
      <c r="N71" s="39">
        <f t="shared" si="8"/>
        <v>0.298029124736785</v>
      </c>
      <c r="O71" s="39">
        <f t="shared" si="9"/>
        <v>9.8029124736784989E-2</v>
      </c>
    </row>
    <row r="72" spans="1:15" x14ac:dyDescent="0.3">
      <c r="A72" s="17">
        <v>1.67596435546875</v>
      </c>
      <c r="B72">
        <v>1</v>
      </c>
      <c r="C72" s="37">
        <f t="shared" si="5"/>
        <v>0.67596435546875</v>
      </c>
      <c r="F72" s="17">
        <v>1.2352718114852901</v>
      </c>
      <c r="G72" s="17">
        <v>1.67596435546875</v>
      </c>
      <c r="H72" s="17">
        <v>0.91692036390304599</v>
      </c>
      <c r="I72" s="37">
        <f t="shared" si="6"/>
        <v>3.8281565308570862</v>
      </c>
      <c r="J72" s="37">
        <f t="shared" si="7"/>
        <v>2.8281565308570862</v>
      </c>
      <c r="L72" s="30">
        <v>0.14893119037151301</v>
      </c>
      <c r="M72" s="30">
        <v>0.14003007113933599</v>
      </c>
      <c r="N72" s="39">
        <f t="shared" si="8"/>
        <v>0.288961261510849</v>
      </c>
      <c r="O72" s="39">
        <f t="shared" si="9"/>
        <v>8.8961261510848988E-2</v>
      </c>
    </row>
    <row r="73" spans="1:15" x14ac:dyDescent="0.3">
      <c r="A73" s="17">
        <v>1.6733540296554601</v>
      </c>
      <c r="B73">
        <v>1</v>
      </c>
      <c r="C73" s="37">
        <f t="shared" si="5"/>
        <v>0.6733540296554601</v>
      </c>
      <c r="F73" s="17">
        <v>1.22958052158356</v>
      </c>
      <c r="G73" s="17">
        <v>1.6733540296554601</v>
      </c>
      <c r="H73" s="17">
        <v>0.92119544744491599</v>
      </c>
      <c r="I73" s="37">
        <f t="shared" si="6"/>
        <v>3.8241299986839357</v>
      </c>
      <c r="J73" s="37">
        <f t="shared" si="7"/>
        <v>2.8241299986839357</v>
      </c>
      <c r="L73" s="30">
        <v>0.14601998031139399</v>
      </c>
      <c r="M73" s="30">
        <v>0.139626815915108</v>
      </c>
      <c r="N73" s="39">
        <f t="shared" si="8"/>
        <v>0.28564679622650202</v>
      </c>
      <c r="O73" s="39">
        <f t="shared" si="9"/>
        <v>8.5646796226502009E-2</v>
      </c>
    </row>
    <row r="74" spans="1:15" x14ac:dyDescent="0.3">
      <c r="A74" s="17">
        <v>1.6714072227478001</v>
      </c>
      <c r="B74">
        <v>1</v>
      </c>
      <c r="C74" s="37">
        <f t="shared" si="5"/>
        <v>0.67140722274780007</v>
      </c>
      <c r="F74" s="17">
        <v>1.22615253925323</v>
      </c>
      <c r="G74" s="17">
        <v>1.6714072227478001</v>
      </c>
      <c r="H74" s="17">
        <v>0.92311620712280296</v>
      </c>
      <c r="I74" s="37">
        <f t="shared" si="6"/>
        <v>3.8206759691238332</v>
      </c>
      <c r="J74" s="37">
        <f t="shared" si="7"/>
        <v>2.8206759691238332</v>
      </c>
      <c r="L74" s="30">
        <v>0.14484903216362</v>
      </c>
      <c r="M74" s="30">
        <v>0.139415264129639</v>
      </c>
      <c r="N74" s="39">
        <f t="shared" si="8"/>
        <v>0.284264296293259</v>
      </c>
      <c r="O74" s="39">
        <f t="shared" si="9"/>
        <v>8.4264296293258989E-2</v>
      </c>
    </row>
    <row r="75" spans="1:15" x14ac:dyDescent="0.3">
      <c r="A75" s="17">
        <v>1.6706563234329199</v>
      </c>
      <c r="B75">
        <v>1</v>
      </c>
      <c r="C75" s="37">
        <f t="shared" si="5"/>
        <v>0.67065632343291992</v>
      </c>
      <c r="F75" s="17">
        <v>1.2244279384612999</v>
      </c>
      <c r="G75" s="17">
        <v>1.6706563234329199</v>
      </c>
      <c r="H75" s="17">
        <v>0.92412692308425903</v>
      </c>
      <c r="I75" s="37">
        <f t="shared" si="6"/>
        <v>3.8192111849784789</v>
      </c>
      <c r="J75" s="37">
        <f t="shared" si="7"/>
        <v>2.8192111849784789</v>
      </c>
      <c r="L75" s="30">
        <v>0.14435316622257199</v>
      </c>
      <c r="M75" s="30">
        <v>0.13937126100063299</v>
      </c>
      <c r="N75" s="39">
        <f t="shared" si="8"/>
        <v>0.28372442722320501</v>
      </c>
      <c r="O75" s="39">
        <f t="shared" si="9"/>
        <v>8.3724427223205E-2</v>
      </c>
    </row>
    <row r="76" spans="1:15" x14ac:dyDescent="0.3">
      <c r="A76" s="17">
        <v>1.66972637176514</v>
      </c>
      <c r="B76">
        <v>1</v>
      </c>
      <c r="C76" s="37">
        <f t="shared" si="5"/>
        <v>0.66972637176514005</v>
      </c>
      <c r="F76" s="17">
        <v>1.22399353981018</v>
      </c>
      <c r="G76" s="17">
        <v>1.66972637176514</v>
      </c>
      <c r="H76" s="17">
        <v>0.92401540279388406</v>
      </c>
      <c r="I76" s="37">
        <f t="shared" si="6"/>
        <v>3.8177353143692043</v>
      </c>
      <c r="J76" s="37">
        <f t="shared" si="7"/>
        <v>2.8177353143692043</v>
      </c>
      <c r="L76" s="30">
        <v>0.144262820482254</v>
      </c>
      <c r="M76" s="30">
        <v>0.13928180932998699</v>
      </c>
      <c r="N76" s="39">
        <f t="shared" si="8"/>
        <v>0.28354462981224099</v>
      </c>
      <c r="O76" s="39">
        <f t="shared" si="9"/>
        <v>8.3544629812240978E-2</v>
      </c>
    </row>
    <row r="77" spans="1:15" x14ac:dyDescent="0.3">
      <c r="A77" s="17">
        <v>1.66825199127197</v>
      </c>
      <c r="B77">
        <v>1</v>
      </c>
      <c r="C77" s="37">
        <f t="shared" si="5"/>
        <v>0.66825199127196999</v>
      </c>
      <c r="F77" s="17">
        <v>1.2238800525665301</v>
      </c>
      <c r="G77" s="17">
        <v>1.66825199127197</v>
      </c>
      <c r="H77" s="17">
        <v>0.92285174131393399</v>
      </c>
      <c r="I77" s="37">
        <f t="shared" si="6"/>
        <v>3.814983785152434</v>
      </c>
      <c r="J77" s="37">
        <f t="shared" si="7"/>
        <v>2.814983785152434</v>
      </c>
      <c r="L77" s="30">
        <v>0.14438436925411199</v>
      </c>
      <c r="M77" s="30">
        <v>0.13916514813899999</v>
      </c>
      <c r="N77" s="39">
        <f t="shared" si="8"/>
        <v>0.28354951739311196</v>
      </c>
      <c r="O77" s="39">
        <f t="shared" si="9"/>
        <v>8.3549517393111949E-2</v>
      </c>
    </row>
    <row r="78" spans="1:15" x14ac:dyDescent="0.3">
      <c r="A78" s="17">
        <v>1.66825115680695</v>
      </c>
      <c r="B78">
        <v>1</v>
      </c>
      <c r="C78" s="37">
        <f t="shared" si="5"/>
        <v>0.66825115680695002</v>
      </c>
      <c r="F78" s="17">
        <v>1.2267867326736499</v>
      </c>
      <c r="G78" s="17">
        <v>1.66825115680695</v>
      </c>
      <c r="H78" s="17">
        <v>0.92104387283325195</v>
      </c>
      <c r="I78" s="37">
        <f t="shared" si="6"/>
        <v>3.8160817623138517</v>
      </c>
      <c r="J78" s="37">
        <f t="shared" si="7"/>
        <v>2.8160817623138517</v>
      </c>
      <c r="L78" s="30">
        <v>0.14529170095920599</v>
      </c>
      <c r="M78" s="30">
        <v>0.13917028903961201</v>
      </c>
      <c r="N78" s="39">
        <f t="shared" si="8"/>
        <v>0.284461989998818</v>
      </c>
      <c r="O78" s="39">
        <f t="shared" si="9"/>
        <v>8.4461989998817988E-2</v>
      </c>
    </row>
    <row r="79" spans="1:15" x14ac:dyDescent="0.3">
      <c r="A79" s="17">
        <v>1.6681884527206401</v>
      </c>
      <c r="B79">
        <v>1</v>
      </c>
      <c r="C79" s="37">
        <f t="shared" si="5"/>
        <v>0.66818845272064009</v>
      </c>
      <c r="F79" s="17">
        <v>1.2253016233444201</v>
      </c>
      <c r="G79" s="17">
        <v>1.6681884527206401</v>
      </c>
      <c r="H79" s="17">
        <v>0.92010670900344804</v>
      </c>
      <c r="I79" s="37">
        <f t="shared" si="6"/>
        <v>3.813596785068508</v>
      </c>
      <c r="J79" s="37">
        <f t="shared" si="7"/>
        <v>2.813596785068508</v>
      </c>
      <c r="L79" s="30">
        <v>0.14496921002864799</v>
      </c>
      <c r="M79" s="30">
        <v>0.13914529979229001</v>
      </c>
      <c r="N79" s="39">
        <f t="shared" si="8"/>
        <v>0.284114509820938</v>
      </c>
      <c r="O79" s="39">
        <f t="shared" si="9"/>
        <v>8.4114509820937988E-2</v>
      </c>
    </row>
    <row r="80" spans="1:15" x14ac:dyDescent="0.3">
      <c r="A80" s="17">
        <v>1.6687884330749501</v>
      </c>
      <c r="B80">
        <v>1</v>
      </c>
      <c r="C80" s="37">
        <f t="shared" si="5"/>
        <v>0.66878843307495006</v>
      </c>
      <c r="F80" s="17">
        <v>1.22612404823303</v>
      </c>
      <c r="G80" s="17">
        <v>1.6687884330749501</v>
      </c>
      <c r="H80" s="17">
        <v>0.91796076297759999</v>
      </c>
      <c r="I80" s="37">
        <f t="shared" si="6"/>
        <v>3.8128732442855799</v>
      </c>
      <c r="J80" s="37">
        <f t="shared" si="7"/>
        <v>2.8128732442855799</v>
      </c>
      <c r="L80" s="30">
        <v>0.14538405835628501</v>
      </c>
      <c r="M80" s="30">
        <v>0.13917070627212499</v>
      </c>
      <c r="N80" s="39">
        <f t="shared" si="8"/>
        <v>0.28455476462841001</v>
      </c>
      <c r="O80" s="39">
        <f t="shared" si="9"/>
        <v>8.4554764628409995E-2</v>
      </c>
    </row>
    <row r="81" spans="1:15" x14ac:dyDescent="0.3">
      <c r="A81" s="17">
        <v>1.6702347993850699</v>
      </c>
      <c r="B81">
        <v>1</v>
      </c>
      <c r="C81" s="37">
        <f t="shared" si="5"/>
        <v>0.67023479938506991</v>
      </c>
      <c r="F81" s="17">
        <v>1.2275035381317101</v>
      </c>
      <c r="G81" s="17">
        <v>1.6702347993850699</v>
      </c>
      <c r="H81" s="17">
        <v>0.916195869445801</v>
      </c>
      <c r="I81" s="37">
        <f t="shared" si="6"/>
        <v>3.813934206962581</v>
      </c>
      <c r="J81" s="37">
        <f t="shared" si="7"/>
        <v>2.813934206962581</v>
      </c>
      <c r="L81" s="30">
        <v>0.14577081799507099</v>
      </c>
      <c r="M81" s="30">
        <v>0.139300137758255</v>
      </c>
      <c r="N81" s="39">
        <f t="shared" si="8"/>
        <v>0.28507095575332597</v>
      </c>
      <c r="O81" s="39">
        <f t="shared" si="9"/>
        <v>8.5070955753325961E-2</v>
      </c>
    </row>
    <row r="82" spans="1:15" x14ac:dyDescent="0.3">
      <c r="A82" s="17">
        <v>1.6698089838028001</v>
      </c>
      <c r="B82">
        <v>1</v>
      </c>
      <c r="C82" s="37">
        <f t="shared" si="5"/>
        <v>0.66980898380280007</v>
      </c>
      <c r="F82" s="17">
        <v>1.27397608757019</v>
      </c>
      <c r="G82" s="17">
        <v>1.6698089838028001</v>
      </c>
      <c r="H82" s="17">
        <v>0.90330588817596402</v>
      </c>
      <c r="I82" s="37">
        <f t="shared" si="6"/>
        <v>3.8470909595489542</v>
      </c>
      <c r="J82" s="37">
        <f t="shared" si="7"/>
        <v>2.8470909595489542</v>
      </c>
      <c r="L82" s="30">
        <v>0.15779763460159299</v>
      </c>
      <c r="M82" s="30">
        <v>0.13909511268138899</v>
      </c>
      <c r="N82" s="39">
        <f t="shared" si="8"/>
        <v>0.29689274728298198</v>
      </c>
      <c r="O82" s="39">
        <f t="shared" si="9"/>
        <v>9.6892747282981972E-2</v>
      </c>
    </row>
    <row r="83" spans="1:15" x14ac:dyDescent="0.3">
      <c r="A83" s="17">
        <v>1.68624150753021</v>
      </c>
      <c r="B83">
        <v>1</v>
      </c>
      <c r="C83" s="37">
        <f t="shared" si="5"/>
        <v>0.68624150753020996</v>
      </c>
      <c r="F83" s="17">
        <v>1.4186369180679299</v>
      </c>
      <c r="G83" s="17">
        <v>1.68624150753021</v>
      </c>
      <c r="H83" s="17">
        <v>0.87102013826370195</v>
      </c>
      <c r="I83" s="37">
        <f t="shared" si="6"/>
        <v>3.975898563861842</v>
      </c>
      <c r="J83" s="37">
        <f t="shared" si="7"/>
        <v>2.975898563861842</v>
      </c>
      <c r="L83" s="30">
        <v>0.198518246412277</v>
      </c>
      <c r="M83" s="30">
        <v>0.13918872177600899</v>
      </c>
      <c r="N83" s="39">
        <f t="shared" si="8"/>
        <v>0.33770696818828599</v>
      </c>
      <c r="O83" s="39">
        <f t="shared" si="9"/>
        <v>0.13770696818828598</v>
      </c>
    </row>
    <row r="84" spans="1:15" x14ac:dyDescent="0.3">
      <c r="A84" s="17">
        <v>1.66804218292236</v>
      </c>
      <c r="B84">
        <v>1</v>
      </c>
      <c r="C84" s="37">
        <f t="shared" si="5"/>
        <v>0.66804218292235995</v>
      </c>
      <c r="F84" s="17">
        <v>1.3793250322341899</v>
      </c>
      <c r="G84" s="17">
        <v>1.66804218292236</v>
      </c>
      <c r="H84" s="17">
        <v>0.86479550600051902</v>
      </c>
      <c r="I84" s="37">
        <f t="shared" si="6"/>
        <v>3.9121627211570686</v>
      </c>
      <c r="J84" s="37">
        <f t="shared" si="7"/>
        <v>2.9121627211570686</v>
      </c>
      <c r="L84" s="30">
        <v>0.190279260277748</v>
      </c>
      <c r="M84" s="30">
        <v>0.138068526983261</v>
      </c>
      <c r="N84" s="39">
        <f t="shared" si="8"/>
        <v>0.32834778726100899</v>
      </c>
      <c r="O84" s="39">
        <f t="shared" si="9"/>
        <v>0.12834778726100898</v>
      </c>
    </row>
    <row r="85" spans="1:15" x14ac:dyDescent="0.3">
      <c r="A85" s="17">
        <v>1.6752406358718901</v>
      </c>
      <c r="B85">
        <v>1</v>
      </c>
      <c r="C85" s="37">
        <f t="shared" si="5"/>
        <v>0.67524063587189009</v>
      </c>
      <c r="F85" s="17">
        <v>1.30691170692444</v>
      </c>
      <c r="G85" s="17">
        <v>1.6752406358718901</v>
      </c>
      <c r="H85" s="17">
        <v>0.884380042552948</v>
      </c>
      <c r="I85" s="37">
        <f t="shared" si="6"/>
        <v>3.8665323853492781</v>
      </c>
      <c r="J85" s="37">
        <f t="shared" si="7"/>
        <v>2.8665323853492781</v>
      </c>
      <c r="L85" s="30">
        <v>0.17405515909194899</v>
      </c>
      <c r="M85" s="30">
        <v>0.138897880911827</v>
      </c>
      <c r="N85" s="39">
        <f t="shared" si="8"/>
        <v>0.312953040003776</v>
      </c>
      <c r="O85" s="39">
        <f t="shared" si="9"/>
        <v>0.11295304000377598</v>
      </c>
    </row>
    <row r="86" spans="1:15" x14ac:dyDescent="0.3">
      <c r="A86" s="17">
        <v>1.6515634059905999</v>
      </c>
      <c r="B86">
        <v>1</v>
      </c>
      <c r="C86" s="37">
        <f t="shared" si="5"/>
        <v>0.65156340599059992</v>
      </c>
      <c r="F86" s="17">
        <v>1.29500389099121</v>
      </c>
      <c r="G86" s="17">
        <v>1.6515634059905999</v>
      </c>
      <c r="H86" s="17">
        <v>0.87547010183334395</v>
      </c>
      <c r="I86" s="37">
        <f t="shared" si="6"/>
        <v>3.8220373988151537</v>
      </c>
      <c r="J86" s="37">
        <f t="shared" si="7"/>
        <v>2.8220373988151537</v>
      </c>
      <c r="L86" s="30">
        <v>0.16962176561355599</v>
      </c>
      <c r="M86" s="30">
        <v>0.13698549568653101</v>
      </c>
      <c r="N86" s="39">
        <f t="shared" si="8"/>
        <v>0.30660726130008698</v>
      </c>
      <c r="O86" s="39">
        <f t="shared" si="9"/>
        <v>0.10660726130008696</v>
      </c>
    </row>
    <row r="87" spans="1:15" x14ac:dyDescent="0.3">
      <c r="A87" s="17">
        <v>1.6687033176422099</v>
      </c>
      <c r="B87">
        <v>1</v>
      </c>
      <c r="C87" s="37">
        <f t="shared" si="5"/>
        <v>0.66870331764220992</v>
      </c>
      <c r="F87" s="17">
        <v>1.47330546379089</v>
      </c>
      <c r="G87" s="17">
        <v>1.6687033176422099</v>
      </c>
      <c r="H87" s="17">
        <v>0.84983593225479104</v>
      </c>
      <c r="I87" s="37">
        <f t="shared" si="6"/>
        <v>3.9918447136878914</v>
      </c>
      <c r="J87" s="37">
        <f t="shared" si="7"/>
        <v>2.9918447136878914</v>
      </c>
      <c r="L87" s="30">
        <v>0.21032202243804901</v>
      </c>
      <c r="M87" s="30">
        <v>0.13827560842037201</v>
      </c>
      <c r="N87" s="39">
        <f t="shared" si="8"/>
        <v>0.34859763085842099</v>
      </c>
      <c r="O87" s="39">
        <f t="shared" si="9"/>
        <v>0.14859763085842098</v>
      </c>
    </row>
    <row r="88" spans="1:15" x14ac:dyDescent="0.3">
      <c r="A88" s="17">
        <v>1.66113328933716</v>
      </c>
      <c r="B88">
        <v>1</v>
      </c>
      <c r="C88" s="37">
        <f t="shared" si="5"/>
        <v>0.66113328933715998</v>
      </c>
      <c r="F88" s="17">
        <v>1.40987837314606</v>
      </c>
      <c r="G88" s="17">
        <v>1.66113328933716</v>
      </c>
      <c r="H88" s="17">
        <v>0.85472089052200295</v>
      </c>
      <c r="I88" s="37">
        <f t="shared" si="6"/>
        <v>3.9257325530052229</v>
      </c>
      <c r="J88" s="37">
        <f t="shared" si="7"/>
        <v>2.9257325530052229</v>
      </c>
      <c r="L88" s="30">
        <v>0.197813510894775</v>
      </c>
      <c r="M88" s="30">
        <v>0.138067811727524</v>
      </c>
      <c r="N88" s="39">
        <f t="shared" si="8"/>
        <v>0.33588132262229897</v>
      </c>
      <c r="O88" s="39">
        <f t="shared" si="9"/>
        <v>0.13588132262229896</v>
      </c>
    </row>
    <row r="89" spans="1:15" x14ac:dyDescent="0.3">
      <c r="A89" s="17">
        <v>1.6634756326675399</v>
      </c>
      <c r="B89">
        <v>1</v>
      </c>
      <c r="C89" s="37">
        <f t="shared" si="5"/>
        <v>0.66347563266753995</v>
      </c>
      <c r="F89" s="17">
        <v>1.4516893625259399</v>
      </c>
      <c r="G89" s="17">
        <v>1.6634756326675399</v>
      </c>
      <c r="H89" s="17">
        <v>0.84019434452056896</v>
      </c>
      <c r="I89" s="37">
        <f t="shared" si="6"/>
        <v>3.9553593397140485</v>
      </c>
      <c r="J89" s="37">
        <f t="shared" si="7"/>
        <v>2.9553593397140485</v>
      </c>
      <c r="L89" s="30">
        <v>0.214745908975601</v>
      </c>
      <c r="M89" s="30">
        <v>0.138307839632034</v>
      </c>
      <c r="N89" s="39">
        <f t="shared" si="8"/>
        <v>0.353053748607635</v>
      </c>
      <c r="O89" s="39">
        <f t="shared" si="9"/>
        <v>0.15305374860763499</v>
      </c>
    </row>
    <row r="90" spans="1:15" x14ac:dyDescent="0.3">
      <c r="A90" s="17">
        <v>1.6636707782745399</v>
      </c>
      <c r="B90">
        <v>1</v>
      </c>
      <c r="C90" s="37">
        <f t="shared" si="5"/>
        <v>0.66367077827453991</v>
      </c>
      <c r="F90" s="17">
        <v>1.41169917583466</v>
      </c>
      <c r="G90" s="17">
        <v>1.6636707782745399</v>
      </c>
      <c r="H90" s="17">
        <v>0.85251265764236495</v>
      </c>
      <c r="I90" s="37">
        <f t="shared" si="6"/>
        <v>3.9278826117515648</v>
      </c>
      <c r="J90" s="37">
        <f t="shared" si="7"/>
        <v>2.9278826117515648</v>
      </c>
      <c r="L90" s="30">
        <v>0.19942303001880601</v>
      </c>
      <c r="M90" s="30">
        <v>0.13899697363376601</v>
      </c>
      <c r="N90" s="39">
        <f t="shared" si="8"/>
        <v>0.33842000365257202</v>
      </c>
      <c r="O90" s="39">
        <f t="shared" si="9"/>
        <v>0.13842000365257201</v>
      </c>
    </row>
    <row r="91" spans="1:15" x14ac:dyDescent="0.3">
      <c r="A91" s="17">
        <v>1.6757225990295399</v>
      </c>
      <c r="B91">
        <v>1</v>
      </c>
      <c r="C91" s="37">
        <f t="shared" si="5"/>
        <v>0.67572259902953991</v>
      </c>
      <c r="F91" s="17">
        <v>1.3124206066131601</v>
      </c>
      <c r="G91" s="17">
        <v>1.6757225990295399</v>
      </c>
      <c r="H91" s="17">
        <v>0.87880212068557695</v>
      </c>
      <c r="I91" s="37">
        <f t="shared" si="6"/>
        <v>3.8669453263282771</v>
      </c>
      <c r="J91" s="37">
        <f t="shared" si="7"/>
        <v>2.8669453263282771</v>
      </c>
      <c r="L91" s="30">
        <v>0.17615741491317699</v>
      </c>
      <c r="M91" s="30">
        <v>0.13981129229068801</v>
      </c>
      <c r="N91" s="39">
        <f t="shared" si="8"/>
        <v>0.315968707203865</v>
      </c>
      <c r="O91" s="39">
        <f t="shared" si="9"/>
        <v>0.11596870720386498</v>
      </c>
    </row>
    <row r="92" spans="1:15" x14ac:dyDescent="0.3">
      <c r="A92" s="17">
        <v>1.6778472661971999</v>
      </c>
      <c r="B92">
        <v>1</v>
      </c>
      <c r="C92" s="37">
        <f t="shared" si="5"/>
        <v>0.67784726619719993</v>
      </c>
      <c r="F92" s="17">
        <v>1.27157402038574</v>
      </c>
      <c r="G92" s="17">
        <v>1.6778472661971999</v>
      </c>
      <c r="H92" s="17">
        <v>0.893438100814819</v>
      </c>
      <c r="I92" s="37">
        <f t="shared" si="6"/>
        <v>3.8428593873977586</v>
      </c>
      <c r="J92" s="37">
        <f t="shared" si="7"/>
        <v>2.8428593873977586</v>
      </c>
      <c r="L92" s="30">
        <v>0.16126702725887301</v>
      </c>
      <c r="M92" s="30">
        <v>0.139905169606209</v>
      </c>
      <c r="N92" s="39">
        <f t="shared" si="8"/>
        <v>0.30117219686508201</v>
      </c>
      <c r="O92" s="39">
        <f t="shared" si="9"/>
        <v>0.101172196865082</v>
      </c>
    </row>
    <row r="93" spans="1:15" x14ac:dyDescent="0.3">
      <c r="A93" s="17">
        <v>1.6797081232070901</v>
      </c>
      <c r="B93">
        <v>1</v>
      </c>
      <c r="C93" s="37">
        <f t="shared" si="5"/>
        <v>0.67970812320709006</v>
      </c>
      <c r="F93" s="17">
        <v>1.2487001419067401</v>
      </c>
      <c r="G93" s="17">
        <v>1.6797081232070901</v>
      </c>
      <c r="H93" s="17">
        <v>0.90431016683578502</v>
      </c>
      <c r="I93" s="37">
        <f t="shared" si="6"/>
        <v>3.832718431949615</v>
      </c>
      <c r="J93" s="37">
        <f t="shared" si="7"/>
        <v>2.832718431949615</v>
      </c>
      <c r="L93" s="30">
        <v>0.15143348276615101</v>
      </c>
      <c r="M93" s="30">
        <v>0.14001314342021901</v>
      </c>
      <c r="N93" s="39">
        <f t="shared" si="8"/>
        <v>0.29144662618637002</v>
      </c>
      <c r="O93" s="39">
        <f t="shared" si="9"/>
        <v>9.1446626186370006E-2</v>
      </c>
    </row>
    <row r="94" spans="1:15" x14ac:dyDescent="0.3">
      <c r="A94" s="17">
        <v>1.6792796850204501</v>
      </c>
      <c r="B94">
        <v>1</v>
      </c>
      <c r="C94" s="37">
        <f t="shared" si="5"/>
        <v>0.67927968502045011</v>
      </c>
      <c r="F94" s="17">
        <v>1.23826396465302</v>
      </c>
      <c r="G94" s="17">
        <v>1.6792796850204501</v>
      </c>
      <c r="H94" s="17">
        <v>0.90774965286254905</v>
      </c>
      <c r="I94" s="37">
        <f t="shared" si="6"/>
        <v>3.8252933025360187</v>
      </c>
      <c r="J94" s="37">
        <f t="shared" si="7"/>
        <v>2.8252933025360187</v>
      </c>
      <c r="L94" s="30">
        <v>0.14830946922302199</v>
      </c>
      <c r="M94" s="30">
        <v>0.13994407653808599</v>
      </c>
      <c r="N94" s="39">
        <f t="shared" si="8"/>
        <v>0.28825354576110795</v>
      </c>
      <c r="O94" s="39">
        <f t="shared" si="9"/>
        <v>8.8253545761107943E-2</v>
      </c>
    </row>
    <row r="95" spans="1:15" x14ac:dyDescent="0.3">
      <c r="A95" s="17">
        <v>1.6780209541320801</v>
      </c>
      <c r="B95">
        <v>1</v>
      </c>
      <c r="C95" s="37">
        <f t="shared" si="5"/>
        <v>0.67802095413208008</v>
      </c>
      <c r="F95" s="17">
        <v>1.2360922098159799</v>
      </c>
      <c r="G95" s="17">
        <v>1.6780209541320801</v>
      </c>
      <c r="H95" s="17">
        <v>0.90898072719573997</v>
      </c>
      <c r="I95" s="37">
        <f t="shared" si="6"/>
        <v>3.8230938911437997</v>
      </c>
      <c r="J95" s="37">
        <f t="shared" si="7"/>
        <v>2.8230938911437997</v>
      </c>
      <c r="L95" s="30">
        <v>0.14751134812831901</v>
      </c>
      <c r="M95" s="30">
        <v>0.13985811173915899</v>
      </c>
      <c r="N95" s="39">
        <f t="shared" si="8"/>
        <v>0.28736945986747797</v>
      </c>
      <c r="O95" s="39">
        <f t="shared" si="9"/>
        <v>8.7369459867477961E-2</v>
      </c>
    </row>
    <row r="96" spans="1:15" x14ac:dyDescent="0.3">
      <c r="A96" s="17">
        <v>1.67065370082855</v>
      </c>
      <c r="B96">
        <v>1</v>
      </c>
      <c r="C96" s="37">
        <f t="shared" si="5"/>
        <v>0.67065370082855003</v>
      </c>
      <c r="F96" s="17">
        <v>1.24265289306641</v>
      </c>
      <c r="G96" s="17">
        <v>1.67065370082855</v>
      </c>
      <c r="H96" s="17">
        <v>0.91499370336532604</v>
      </c>
      <c r="I96" s="37">
        <f t="shared" si="6"/>
        <v>3.8283002972602862</v>
      </c>
      <c r="J96" s="37">
        <f t="shared" si="7"/>
        <v>2.8283002972602862</v>
      </c>
      <c r="L96" s="30">
        <v>0.146739035844803</v>
      </c>
      <c r="M96" s="30">
        <v>0.13940460979938499</v>
      </c>
      <c r="N96" s="39">
        <f t="shared" si="8"/>
        <v>0.28614364564418798</v>
      </c>
      <c r="O96" s="39">
        <f t="shared" si="9"/>
        <v>8.6143645644187972E-2</v>
      </c>
    </row>
    <row r="97" spans="1:15" x14ac:dyDescent="0.3">
      <c r="A97" s="17">
        <v>1.6569634675979601</v>
      </c>
      <c r="B97">
        <v>1</v>
      </c>
      <c r="C97" s="37">
        <f t="shared" si="5"/>
        <v>0.65696346759796009</v>
      </c>
      <c r="F97" s="17">
        <v>1.2568835020065301</v>
      </c>
      <c r="G97" s="17">
        <v>1.6569634675979601</v>
      </c>
      <c r="H97" s="17">
        <v>0.92635720968246504</v>
      </c>
      <c r="I97" s="37">
        <f t="shared" si="6"/>
        <v>3.8402041792869555</v>
      </c>
      <c r="J97" s="37">
        <f t="shared" si="7"/>
        <v>2.8402041792869555</v>
      </c>
      <c r="L97" s="30">
        <v>0.14539170265197801</v>
      </c>
      <c r="M97" s="30">
        <v>0.13864107429981201</v>
      </c>
      <c r="N97" s="39">
        <f t="shared" si="8"/>
        <v>0.28403277695179002</v>
      </c>
      <c r="O97" s="39">
        <f t="shared" si="9"/>
        <v>8.4032776951790011E-2</v>
      </c>
    </row>
    <row r="98" spans="1:15" x14ac:dyDescent="0.3">
      <c r="A98" s="17">
        <v>1.64071869850159</v>
      </c>
      <c r="B98">
        <v>1</v>
      </c>
      <c r="C98" s="37">
        <f t="shared" si="5"/>
        <v>0.64071869850159002</v>
      </c>
      <c r="F98" s="17">
        <v>1.2732889652252199</v>
      </c>
      <c r="G98" s="17">
        <v>1.64071869850159</v>
      </c>
      <c r="H98" s="17">
        <v>0.939206182956696</v>
      </c>
      <c r="I98" s="37">
        <f t="shared" si="6"/>
        <v>3.8532138466835062</v>
      </c>
      <c r="J98" s="37">
        <f t="shared" si="7"/>
        <v>2.8532138466835062</v>
      </c>
      <c r="L98" s="30">
        <v>0.14384722709655801</v>
      </c>
      <c r="M98" s="30">
        <v>0.13771416246891</v>
      </c>
      <c r="N98" s="39">
        <f t="shared" si="8"/>
        <v>0.281561389565468</v>
      </c>
      <c r="O98" s="39">
        <f t="shared" si="9"/>
        <v>8.156138956546799E-2</v>
      </c>
    </row>
    <row r="99" spans="1:15" x14ac:dyDescent="0.3">
      <c r="A99" s="17">
        <v>1.6239105463028001</v>
      </c>
      <c r="B99">
        <v>1</v>
      </c>
      <c r="C99" s="37">
        <f t="shared" si="5"/>
        <v>0.62391054630280007</v>
      </c>
      <c r="F99" s="17">
        <v>1.28972256183624</v>
      </c>
      <c r="G99" s="17">
        <v>1.6239105463028001</v>
      </c>
      <c r="H99" s="17">
        <v>0.95251619815826405</v>
      </c>
      <c r="I99" s="37">
        <f t="shared" si="6"/>
        <v>3.866149306297304</v>
      </c>
      <c r="J99" s="37">
        <f t="shared" si="7"/>
        <v>2.866149306297304</v>
      </c>
      <c r="L99" s="30">
        <v>0.14226840436458599</v>
      </c>
      <c r="M99" s="30">
        <v>0.13674749433994299</v>
      </c>
      <c r="N99" s="39">
        <f t="shared" si="8"/>
        <v>0.27901589870452898</v>
      </c>
      <c r="O99" s="39">
        <f t="shared" si="9"/>
        <v>7.9015898704528964E-2</v>
      </c>
    </row>
    <row r="100" spans="1:15" x14ac:dyDescent="0.3">
      <c r="A100" s="17">
        <v>1.60738825798035</v>
      </c>
      <c r="B100">
        <v>1</v>
      </c>
      <c r="C100" s="37">
        <f t="shared" si="5"/>
        <v>0.60738825798035001</v>
      </c>
      <c r="F100" s="17">
        <v>1.3061865568161</v>
      </c>
      <c r="G100" s="17">
        <v>1.60738825798035</v>
      </c>
      <c r="H100" s="17">
        <v>0.96569961309432995</v>
      </c>
      <c r="I100" s="37">
        <f t="shared" si="6"/>
        <v>3.8792744278907798</v>
      </c>
      <c r="J100" s="37">
        <f t="shared" si="7"/>
        <v>2.8792744278907798</v>
      </c>
      <c r="L100" s="30">
        <v>0.14065913856029499</v>
      </c>
      <c r="M100" s="30">
        <v>0.135807409882545</v>
      </c>
      <c r="N100" s="39">
        <f t="shared" si="8"/>
        <v>0.27646654844284002</v>
      </c>
      <c r="O100" s="39">
        <f t="shared" si="9"/>
        <v>7.646654844284001E-2</v>
      </c>
    </row>
    <row r="101" spans="1:15" x14ac:dyDescent="0.3">
      <c r="A101" s="17">
        <v>1.58943200111389</v>
      </c>
      <c r="B101">
        <v>1</v>
      </c>
      <c r="C101" s="37">
        <f t="shared" si="5"/>
        <v>0.58943200111389005</v>
      </c>
      <c r="F101" s="17">
        <v>1.3238226175308201</v>
      </c>
      <c r="G101" s="17">
        <v>1.58943200111389</v>
      </c>
      <c r="H101" s="17">
        <v>0.97850525379180897</v>
      </c>
      <c r="I101" s="37">
        <f t="shared" si="6"/>
        <v>3.891759872436519</v>
      </c>
      <c r="J101" s="37">
        <f t="shared" si="7"/>
        <v>2.891759872436519</v>
      </c>
      <c r="L101" s="30">
        <v>0.139071404933929</v>
      </c>
      <c r="M101" s="30">
        <v>0.13470855355262801</v>
      </c>
      <c r="N101" s="39">
        <f t="shared" si="8"/>
        <v>0.27377995848655701</v>
      </c>
      <c r="O101" s="39">
        <f t="shared" si="9"/>
        <v>7.3779958486556996E-2</v>
      </c>
    </row>
    <row r="102" spans="1:15" x14ac:dyDescent="0.3">
      <c r="A102" s="17">
        <v>1.57124364376068</v>
      </c>
      <c r="B102">
        <v>1</v>
      </c>
      <c r="C102" s="37">
        <f t="shared" si="5"/>
        <v>0.57124364376068004</v>
      </c>
      <c r="F102" s="17">
        <v>1.3417829275131199</v>
      </c>
      <c r="G102" s="17">
        <v>1.57124364376068</v>
      </c>
      <c r="H102" s="17">
        <v>0.990736603736877</v>
      </c>
      <c r="I102" s="37">
        <f t="shared" si="6"/>
        <v>3.9037631750106772</v>
      </c>
      <c r="J102" s="37">
        <f t="shared" si="7"/>
        <v>2.9037631750106772</v>
      </c>
      <c r="L102" s="30">
        <v>0.13763925433158899</v>
      </c>
      <c r="M102" s="30">
        <v>0.13360221683979001</v>
      </c>
      <c r="N102" s="39">
        <f t="shared" si="8"/>
        <v>0.27124147117137898</v>
      </c>
      <c r="O102" s="39">
        <f t="shared" si="9"/>
        <v>7.1241471171378967E-2</v>
      </c>
    </row>
    <row r="103" spans="1:15" x14ac:dyDescent="0.3">
      <c r="A103" s="17">
        <v>1.5552402734756501</v>
      </c>
      <c r="B103">
        <v>1</v>
      </c>
      <c r="C103" s="37">
        <f t="shared" si="5"/>
        <v>0.55524027347565008</v>
      </c>
      <c r="F103" s="17">
        <v>1.35933029651642</v>
      </c>
      <c r="G103" s="17">
        <v>1.5552402734756501</v>
      </c>
      <c r="H103" s="17">
        <v>1.00270795822144</v>
      </c>
      <c r="I103" s="37">
        <f t="shared" si="6"/>
        <v>3.9172785282135099</v>
      </c>
      <c r="J103" s="37">
        <f t="shared" si="7"/>
        <v>2.9172785282135099</v>
      </c>
      <c r="L103" s="30">
        <v>0.13629193603992501</v>
      </c>
      <c r="M103" s="30">
        <v>0.132699340581894</v>
      </c>
      <c r="N103" s="39">
        <f t="shared" si="8"/>
        <v>0.26899127662181899</v>
      </c>
      <c r="O103" s="39">
        <f t="shared" si="9"/>
        <v>6.8991276621818975E-2</v>
      </c>
    </row>
    <row r="104" spans="1:15" x14ac:dyDescent="0.3">
      <c r="A104" s="17">
        <v>1.54219627380371</v>
      </c>
      <c r="B104">
        <v>1</v>
      </c>
      <c r="C104" s="37">
        <f t="shared" si="5"/>
        <v>0.54219627380371005</v>
      </c>
      <c r="F104" s="17">
        <v>1.3763581514358501</v>
      </c>
      <c r="G104" s="17">
        <v>1.54219627380371</v>
      </c>
      <c r="H104" s="17">
        <v>1.0156053304672199</v>
      </c>
      <c r="I104" s="37">
        <f t="shared" si="6"/>
        <v>3.93415975570678</v>
      </c>
      <c r="J104" s="37">
        <f t="shared" si="7"/>
        <v>2.93415975570678</v>
      </c>
      <c r="L104" s="30">
        <v>0.13488397002220201</v>
      </c>
      <c r="M104" s="30">
        <v>0.132134184241295</v>
      </c>
      <c r="N104" s="39">
        <f t="shared" si="8"/>
        <v>0.26701815426349701</v>
      </c>
      <c r="O104" s="39">
        <f t="shared" si="9"/>
        <v>6.7018154263496998E-2</v>
      </c>
    </row>
    <row r="105" spans="1:15" x14ac:dyDescent="0.3">
      <c r="A105" s="17">
        <v>1.5254590511321999</v>
      </c>
      <c r="B105">
        <v>1</v>
      </c>
      <c r="C105" s="37">
        <f t="shared" si="5"/>
        <v>0.52545905113219993</v>
      </c>
      <c r="F105" s="17">
        <v>1.3941521644592301</v>
      </c>
      <c r="G105" s="17">
        <v>1.5254590511321999</v>
      </c>
      <c r="H105" s="17">
        <v>1.0291150808334399</v>
      </c>
      <c r="I105" s="37">
        <f t="shared" si="6"/>
        <v>3.9487262964248697</v>
      </c>
      <c r="J105" s="37">
        <f t="shared" si="7"/>
        <v>2.9487262964248697</v>
      </c>
      <c r="L105" s="30">
        <v>0.133272230625153</v>
      </c>
      <c r="M105" s="30">
        <v>0.13103814423084301</v>
      </c>
      <c r="N105" s="39">
        <f t="shared" si="8"/>
        <v>0.26431037485599601</v>
      </c>
      <c r="O105" s="39">
        <f t="shared" si="9"/>
        <v>6.4310374855996E-2</v>
      </c>
    </row>
    <row r="106" spans="1:15" x14ac:dyDescent="0.3">
      <c r="A106" s="17">
        <v>1.50699162483215</v>
      </c>
      <c r="B106">
        <v>1</v>
      </c>
      <c r="C106" s="37">
        <f t="shared" si="5"/>
        <v>0.50699162483214999</v>
      </c>
      <c r="F106" s="17">
        <v>1.4103487730026201</v>
      </c>
      <c r="G106" s="17">
        <v>1.50699162483215</v>
      </c>
      <c r="H106" s="17">
        <v>1.0426280498504601</v>
      </c>
      <c r="I106" s="37">
        <f t="shared" si="6"/>
        <v>3.9599684476852302</v>
      </c>
      <c r="J106" s="37">
        <f t="shared" si="7"/>
        <v>2.9599684476852302</v>
      </c>
      <c r="L106" s="30">
        <v>0.13143593072891199</v>
      </c>
      <c r="M106" s="30">
        <v>0.129662960767746</v>
      </c>
      <c r="N106" s="39">
        <f t="shared" si="8"/>
        <v>0.26109889149665799</v>
      </c>
      <c r="O106" s="39">
        <f t="shared" si="9"/>
        <v>6.1098891496657981E-2</v>
      </c>
    </row>
    <row r="107" spans="1:15" x14ac:dyDescent="0.3">
      <c r="A107" s="17">
        <v>1.48872995376587</v>
      </c>
      <c r="B107">
        <v>1</v>
      </c>
      <c r="C107" s="37">
        <f t="shared" si="5"/>
        <v>0.48872995376587003</v>
      </c>
      <c r="F107" s="17">
        <v>1.42718052864075</v>
      </c>
      <c r="G107" s="17">
        <v>1.48872995376587</v>
      </c>
      <c r="H107" s="17">
        <v>1.0551781654357899</v>
      </c>
      <c r="I107" s="37">
        <f t="shared" si="6"/>
        <v>3.9710886478424099</v>
      </c>
      <c r="J107" s="37">
        <f t="shared" si="7"/>
        <v>2.9710886478424099</v>
      </c>
      <c r="L107" s="30">
        <v>0.129732310771942</v>
      </c>
      <c r="M107" s="30">
        <v>0.12845110893249501</v>
      </c>
      <c r="N107" s="39">
        <f t="shared" si="8"/>
        <v>0.25818341970443703</v>
      </c>
      <c r="O107" s="39">
        <f t="shared" si="9"/>
        <v>5.8183419704437023E-2</v>
      </c>
    </row>
    <row r="108" spans="1:15" x14ac:dyDescent="0.3">
      <c r="A108" s="17">
        <v>1.46317994594574</v>
      </c>
      <c r="B108">
        <v>1</v>
      </c>
      <c r="C108" s="37">
        <f t="shared" si="5"/>
        <v>0.46317994594573997</v>
      </c>
      <c r="F108" s="17">
        <v>1.4587445259094201</v>
      </c>
      <c r="G108" s="17">
        <v>1.46317994594574</v>
      </c>
      <c r="H108" s="17">
        <v>1.05576932430267</v>
      </c>
      <c r="I108" s="37">
        <f t="shared" si="6"/>
        <v>3.9776937961578298</v>
      </c>
      <c r="J108" s="37">
        <f t="shared" si="7"/>
        <v>2.9776937961578298</v>
      </c>
      <c r="L108" s="30">
        <v>0.13366790115833299</v>
      </c>
      <c r="M108" s="30">
        <v>0.126579374074936</v>
      </c>
      <c r="N108" s="39">
        <f t="shared" si="8"/>
        <v>0.26024727523326896</v>
      </c>
      <c r="O108" s="39">
        <f t="shared" si="9"/>
        <v>6.0247275233268949E-2</v>
      </c>
    </row>
    <row r="109" spans="1:15" x14ac:dyDescent="0.3">
      <c r="A109" s="17">
        <v>1.46992027759552</v>
      </c>
      <c r="B109">
        <v>1</v>
      </c>
      <c r="C109" s="37">
        <f t="shared" si="5"/>
        <v>0.46992027759552002</v>
      </c>
      <c r="F109" s="17">
        <v>1.59111499786377</v>
      </c>
      <c r="G109" s="17">
        <v>1.46992027759552</v>
      </c>
      <c r="H109" s="17">
        <v>1.0485810041427599</v>
      </c>
      <c r="I109" s="37">
        <f t="shared" si="6"/>
        <v>4.1096162796020499</v>
      </c>
      <c r="J109" s="37">
        <f t="shared" si="7"/>
        <v>3.1096162796020499</v>
      </c>
      <c r="L109" s="30">
        <v>0.16175605356693301</v>
      </c>
      <c r="M109" s="30">
        <v>0.126941442489624</v>
      </c>
      <c r="N109" s="39">
        <f t="shared" si="8"/>
        <v>0.28869749605655703</v>
      </c>
      <c r="O109" s="39">
        <f t="shared" si="9"/>
        <v>8.8697496056557024E-2</v>
      </c>
    </row>
    <row r="110" spans="1:15" x14ac:dyDescent="0.3">
      <c r="A110" s="17">
        <v>1.4479852914810201</v>
      </c>
      <c r="B110">
        <v>1</v>
      </c>
      <c r="C110" s="37">
        <f t="shared" si="5"/>
        <v>0.44798529148102006</v>
      </c>
      <c r="F110" s="17">
        <v>1.5738208293914799</v>
      </c>
      <c r="G110" s="17">
        <v>1.4479852914810201</v>
      </c>
      <c r="H110" s="17">
        <v>1.06446361541748</v>
      </c>
      <c r="I110" s="37">
        <f t="shared" si="6"/>
        <v>4.0862697362899798</v>
      </c>
      <c r="J110" s="37">
        <f t="shared" si="7"/>
        <v>3.0862697362899798</v>
      </c>
      <c r="L110" s="30">
        <v>0.15291778743267101</v>
      </c>
      <c r="M110" s="30">
        <v>0.125782296061516</v>
      </c>
      <c r="N110" s="39">
        <f t="shared" si="8"/>
        <v>0.27870008349418701</v>
      </c>
      <c r="O110" s="39">
        <f t="shared" si="9"/>
        <v>7.8700083494187001E-2</v>
      </c>
    </row>
    <row r="111" spans="1:15" x14ac:dyDescent="0.3">
      <c r="A111" s="17">
        <v>1.44834172725677</v>
      </c>
      <c r="B111">
        <v>1</v>
      </c>
      <c r="C111" s="37">
        <f t="shared" si="5"/>
        <v>0.44834172725677002</v>
      </c>
      <c r="F111" s="17">
        <v>1.77308821678162</v>
      </c>
      <c r="G111" s="17">
        <v>1.44834172725677</v>
      </c>
      <c r="H111" s="17">
        <v>1.0238635540008501</v>
      </c>
      <c r="I111" s="37">
        <f t="shared" si="6"/>
        <v>4.2452934980392403</v>
      </c>
      <c r="J111" s="37">
        <f t="shared" si="7"/>
        <v>3.2452934980392403</v>
      </c>
      <c r="L111" s="30">
        <v>0.202852353453636</v>
      </c>
      <c r="M111" s="30">
        <v>0.124831080436707</v>
      </c>
      <c r="N111" s="39">
        <f t="shared" si="8"/>
        <v>0.32768343389034299</v>
      </c>
      <c r="O111" s="39">
        <f t="shared" si="9"/>
        <v>0.12768343389034298</v>
      </c>
    </row>
    <row r="112" spans="1:15" x14ac:dyDescent="0.3">
      <c r="A112" s="17">
        <v>1.4073258638382</v>
      </c>
      <c r="B112">
        <v>1</v>
      </c>
      <c r="C112" s="37">
        <f t="shared" si="5"/>
        <v>0.40732586383820002</v>
      </c>
      <c r="F112" s="17">
        <v>1.8896188735961901</v>
      </c>
      <c r="G112" s="17">
        <v>1.4073258638382</v>
      </c>
      <c r="H112" s="17">
        <v>0.98547059297561601</v>
      </c>
      <c r="I112" s="37">
        <f t="shared" si="6"/>
        <v>4.2824153304100054</v>
      </c>
      <c r="J112" s="37">
        <f t="shared" si="7"/>
        <v>3.2824153304100054</v>
      </c>
      <c r="L112" s="30">
        <v>0.22516307234764099</v>
      </c>
      <c r="M112" s="30">
        <v>0.12287014722824099</v>
      </c>
      <c r="N112" s="39">
        <f t="shared" si="8"/>
        <v>0.34803321957588196</v>
      </c>
      <c r="O112" s="39">
        <f t="shared" si="9"/>
        <v>0.14803321957588195</v>
      </c>
    </row>
    <row r="113" spans="1:15" x14ac:dyDescent="0.3">
      <c r="A113" s="17">
        <v>1.38470005989075</v>
      </c>
      <c r="B113">
        <v>1</v>
      </c>
      <c r="C113" s="37">
        <f t="shared" si="5"/>
        <v>0.38470005989074996</v>
      </c>
      <c r="F113" s="17">
        <v>1.8070592880248999</v>
      </c>
      <c r="G113" s="17">
        <v>1.38470005989075</v>
      </c>
      <c r="H113" s="17">
        <v>1.0014271736145</v>
      </c>
      <c r="I113" s="37">
        <f t="shared" si="6"/>
        <v>4.1931865215301496</v>
      </c>
      <c r="J113" s="37">
        <f t="shared" si="7"/>
        <v>3.1931865215301496</v>
      </c>
      <c r="L113" s="30">
        <v>0.21192616224288899</v>
      </c>
      <c r="M113" s="30">
        <v>0.121795751154423</v>
      </c>
      <c r="N113" s="39">
        <f t="shared" si="8"/>
        <v>0.333721913397312</v>
      </c>
      <c r="O113" s="39">
        <f t="shared" si="9"/>
        <v>0.13372191339731199</v>
      </c>
    </row>
    <row r="114" spans="1:15" x14ac:dyDescent="0.3">
      <c r="A114" s="17">
        <v>1.36369800567627</v>
      </c>
      <c r="B114">
        <v>1</v>
      </c>
      <c r="C114" s="37">
        <f t="shared" si="5"/>
        <v>0.36369800567626998</v>
      </c>
      <c r="F114" s="17">
        <v>1.6993838548660301</v>
      </c>
      <c r="G114" s="17">
        <v>1.36369800567627</v>
      </c>
      <c r="H114" s="17">
        <v>1.0443910360336299</v>
      </c>
      <c r="I114" s="37">
        <f t="shared" si="6"/>
        <v>4.1074728965759295</v>
      </c>
      <c r="J114" s="37">
        <f t="shared" si="7"/>
        <v>3.1074728965759295</v>
      </c>
      <c r="L114" s="30">
        <v>0.17899137735366799</v>
      </c>
      <c r="M114" s="30">
        <v>0.12075404822826399</v>
      </c>
      <c r="N114" s="39">
        <f t="shared" si="8"/>
        <v>0.29974542558193196</v>
      </c>
      <c r="O114" s="39">
        <f t="shared" si="9"/>
        <v>9.9745425581931946E-2</v>
      </c>
    </row>
    <row r="115" spans="1:15" x14ac:dyDescent="0.3">
      <c r="A115" s="17">
        <v>1.3516323566436801</v>
      </c>
      <c r="B115">
        <v>1</v>
      </c>
      <c r="C115" s="37">
        <f t="shared" si="5"/>
        <v>0.35163235664368009</v>
      </c>
      <c r="F115" s="17">
        <v>1.6295688152313199</v>
      </c>
      <c r="G115" s="17">
        <v>1.3516323566436801</v>
      </c>
      <c r="H115" s="17">
        <v>1.0993459224700901</v>
      </c>
      <c r="I115" s="37">
        <f t="shared" si="6"/>
        <v>4.0805470943450901</v>
      </c>
      <c r="J115" s="37">
        <f t="shared" si="7"/>
        <v>3.0805470943450901</v>
      </c>
      <c r="L115" s="30">
        <v>0.14756684005260501</v>
      </c>
      <c r="M115" s="30">
        <v>0.119958721101284</v>
      </c>
      <c r="N115" s="39">
        <f t="shared" si="8"/>
        <v>0.26752556115388904</v>
      </c>
      <c r="O115" s="39">
        <f t="shared" si="9"/>
        <v>6.7525561153889024E-2</v>
      </c>
    </row>
    <row r="116" spans="1:15" x14ac:dyDescent="0.3">
      <c r="A116" s="17">
        <v>1.33479559421539</v>
      </c>
      <c r="B116">
        <v>1</v>
      </c>
      <c r="C116" s="37">
        <f t="shared" si="5"/>
        <v>0.33479559421538996</v>
      </c>
      <c r="F116" s="17">
        <v>1.6069140434265099</v>
      </c>
      <c r="G116" s="17">
        <v>1.33479559421539</v>
      </c>
      <c r="H116" s="17">
        <v>1.13655197620392</v>
      </c>
      <c r="I116" s="37">
        <f t="shared" si="6"/>
        <v>4.0782616138458199</v>
      </c>
      <c r="J116" s="37">
        <f t="shared" si="7"/>
        <v>3.0782616138458199</v>
      </c>
      <c r="L116" s="30">
        <v>0.12728762626647899</v>
      </c>
      <c r="M116" s="30">
        <v>0.118214070796967</v>
      </c>
      <c r="N116" s="39">
        <f t="shared" si="8"/>
        <v>0.24550169706344599</v>
      </c>
      <c r="O116" s="39">
        <f t="shared" si="9"/>
        <v>4.5501697063445978E-2</v>
      </c>
    </row>
    <row r="117" spans="1:15" x14ac:dyDescent="0.3">
      <c r="A117" s="17">
        <v>1.3226416110992401</v>
      </c>
      <c r="B117">
        <v>1</v>
      </c>
      <c r="C117" s="37">
        <f t="shared" si="5"/>
        <v>0.32264161109924006</v>
      </c>
      <c r="F117" s="17">
        <v>1.6332448720932</v>
      </c>
      <c r="G117" s="17">
        <v>1.3226416110992401</v>
      </c>
      <c r="H117" s="17">
        <v>1.1530735492706301</v>
      </c>
      <c r="I117" s="37">
        <f t="shared" si="6"/>
        <v>4.1089600324630702</v>
      </c>
      <c r="J117" s="37">
        <f t="shared" si="7"/>
        <v>3.1089600324630702</v>
      </c>
      <c r="L117" s="30">
        <v>0.126177683472633</v>
      </c>
      <c r="M117" s="30">
        <v>0.11713682115078</v>
      </c>
      <c r="N117" s="39">
        <f t="shared" si="8"/>
        <v>0.243314504623413</v>
      </c>
      <c r="O117" s="39">
        <f t="shared" si="9"/>
        <v>4.3314504623412992E-2</v>
      </c>
    </row>
    <row r="118" spans="1:15" x14ac:dyDescent="0.3">
      <c r="A118" s="17">
        <v>1.31939196586609</v>
      </c>
      <c r="B118">
        <v>1</v>
      </c>
      <c r="C118" s="37">
        <f t="shared" si="5"/>
        <v>0.31939196586608998</v>
      </c>
      <c r="F118" s="17">
        <v>1.6841890811920199</v>
      </c>
      <c r="G118" s="17">
        <v>1.31939196586609</v>
      </c>
      <c r="H118" s="17">
        <v>1.1557310819625899</v>
      </c>
      <c r="I118" s="37">
        <f t="shared" si="6"/>
        <v>4.1593121290206998</v>
      </c>
      <c r="J118" s="37">
        <f t="shared" si="7"/>
        <v>3.1593121290206998</v>
      </c>
      <c r="L118" s="30">
        <v>0.136433079838753</v>
      </c>
      <c r="M118" s="30">
        <v>0.11659915745258299</v>
      </c>
      <c r="N118" s="39">
        <f t="shared" si="8"/>
        <v>0.253032237291336</v>
      </c>
      <c r="O118" s="39">
        <f t="shared" si="9"/>
        <v>5.3032237291335993E-2</v>
      </c>
    </row>
    <row r="119" spans="1:15" x14ac:dyDescent="0.3">
      <c r="A119" s="17">
        <v>1.3014336824417101</v>
      </c>
      <c r="B119">
        <v>1</v>
      </c>
      <c r="C119" s="37">
        <f t="shared" si="5"/>
        <v>0.30143368244171009</v>
      </c>
      <c r="F119" s="17">
        <v>1.6627401113510101</v>
      </c>
      <c r="G119" s="17">
        <v>1.3014336824417101</v>
      </c>
      <c r="H119" s="17">
        <v>1.1774921417236299</v>
      </c>
      <c r="I119" s="37">
        <f t="shared" si="6"/>
        <v>4.1416659355163503</v>
      </c>
      <c r="J119" s="37">
        <f t="shared" si="7"/>
        <v>3.1416659355163503</v>
      </c>
      <c r="L119" s="30">
        <v>0.124464556574821</v>
      </c>
      <c r="M119" s="30">
        <v>0.115660145878792</v>
      </c>
      <c r="N119" s="39">
        <f t="shared" si="8"/>
        <v>0.240124702453613</v>
      </c>
      <c r="O119" s="39">
        <f t="shared" si="9"/>
        <v>4.0124702453612993E-2</v>
      </c>
    </row>
    <row r="120" spans="1:15" x14ac:dyDescent="0.3">
      <c r="A120" s="17">
        <v>1.2954121828079199</v>
      </c>
      <c r="B120">
        <v>1</v>
      </c>
      <c r="C120" s="37">
        <f t="shared" si="5"/>
        <v>0.29541218280791992</v>
      </c>
      <c r="F120" s="17">
        <v>1.77251577377319</v>
      </c>
      <c r="G120" s="17">
        <v>1.2954121828079199</v>
      </c>
      <c r="H120" s="17">
        <v>1.1538715362548799</v>
      </c>
      <c r="I120" s="37">
        <f t="shared" si="6"/>
        <v>4.2217994928359897</v>
      </c>
      <c r="J120" s="37">
        <f t="shared" si="7"/>
        <v>3.2217994928359897</v>
      </c>
      <c r="L120" s="30">
        <v>0.153865471482277</v>
      </c>
      <c r="M120" s="30">
        <v>0.114622667431831</v>
      </c>
      <c r="N120" s="39">
        <f t="shared" si="8"/>
        <v>0.268488138914108</v>
      </c>
      <c r="O120" s="39">
        <f t="shared" si="9"/>
        <v>6.8488138914107988E-2</v>
      </c>
    </row>
    <row r="121" spans="1:15" x14ac:dyDescent="0.3">
      <c r="A121" s="17">
        <v>1.2890317440032999</v>
      </c>
      <c r="B121">
        <v>1</v>
      </c>
      <c r="C121" s="37">
        <f t="shared" si="5"/>
        <v>0.2890317440032999</v>
      </c>
      <c r="F121" s="17">
        <v>1.9031022787094101</v>
      </c>
      <c r="G121" s="17">
        <v>1.2890317440032999</v>
      </c>
      <c r="H121" s="17">
        <v>1.11733162403107</v>
      </c>
      <c r="I121" s="37">
        <f t="shared" si="6"/>
        <v>4.3094656467437797</v>
      </c>
      <c r="J121" s="37">
        <f t="shared" si="7"/>
        <v>3.3094656467437797</v>
      </c>
      <c r="L121" s="30">
        <v>0.18277992308139801</v>
      </c>
      <c r="M121" s="30">
        <v>0.114961035549641</v>
      </c>
      <c r="N121" s="39">
        <f t="shared" si="8"/>
        <v>0.297740958631039</v>
      </c>
      <c r="O121" s="39">
        <f t="shared" si="9"/>
        <v>9.7740958631038988E-2</v>
      </c>
    </row>
    <row r="122" spans="1:15" x14ac:dyDescent="0.3">
      <c r="A122" s="17">
        <v>1.2597694396972701</v>
      </c>
      <c r="B122">
        <v>1</v>
      </c>
      <c r="C122" s="37">
        <f t="shared" si="5"/>
        <v>0.25976943969727007</v>
      </c>
      <c r="F122" s="17">
        <v>1.79712009429932</v>
      </c>
      <c r="G122" s="17">
        <v>1.2597694396972701</v>
      </c>
      <c r="H122" s="17">
        <v>1.1737530231475799</v>
      </c>
      <c r="I122" s="37">
        <f t="shared" si="6"/>
        <v>4.2306425571441704</v>
      </c>
      <c r="J122" s="37">
        <f t="shared" si="7"/>
        <v>3.2306425571441704</v>
      </c>
      <c r="L122" s="30">
        <v>0.150192886590958</v>
      </c>
      <c r="M122" s="30">
        <v>0.114537633955479</v>
      </c>
      <c r="N122" s="39">
        <f t="shared" si="8"/>
        <v>0.26473052054643698</v>
      </c>
      <c r="O122" s="39">
        <f t="shared" si="9"/>
        <v>6.4730520546436965E-2</v>
      </c>
    </row>
    <row r="123" spans="1:15" x14ac:dyDescent="0.3">
      <c r="A123" s="17">
        <v>1.23758745193481</v>
      </c>
      <c r="B123">
        <v>1</v>
      </c>
      <c r="C123" s="37">
        <f t="shared" si="5"/>
        <v>0.23758745193481001</v>
      </c>
      <c r="F123" s="17">
        <v>1.7715107202529901</v>
      </c>
      <c r="G123" s="17">
        <v>1.23758745193481</v>
      </c>
      <c r="H123" s="17">
        <v>1.1897348165512101</v>
      </c>
      <c r="I123" s="37">
        <f t="shared" si="6"/>
        <v>4.1988329887390101</v>
      </c>
      <c r="J123" s="37">
        <f t="shared" si="7"/>
        <v>3.1988329887390101</v>
      </c>
      <c r="L123" s="30">
        <v>0.13822433352470401</v>
      </c>
      <c r="M123" s="30">
        <v>0.113099157810211</v>
      </c>
      <c r="N123" s="39">
        <f t="shared" si="8"/>
        <v>0.25132349133491499</v>
      </c>
      <c r="O123" s="39">
        <f t="shared" si="9"/>
        <v>5.1323491334914983E-2</v>
      </c>
    </row>
    <row r="124" spans="1:15" x14ac:dyDescent="0.3">
      <c r="A124" s="17">
        <v>1.2650349140167201</v>
      </c>
      <c r="B124">
        <v>1</v>
      </c>
      <c r="C124" s="37">
        <f t="shared" si="5"/>
        <v>0.26503491401672008</v>
      </c>
      <c r="F124" s="17">
        <v>1.8049503564834599</v>
      </c>
      <c r="G124" s="17">
        <v>1.2650349140167201</v>
      </c>
      <c r="H124" s="17">
        <v>1.2044546604156501</v>
      </c>
      <c r="I124" s="37">
        <f t="shared" si="6"/>
        <v>4.2744399309158299</v>
      </c>
      <c r="J124" s="37">
        <f t="shared" si="7"/>
        <v>3.2744399309158299</v>
      </c>
      <c r="L124" s="30">
        <v>0.139404401183128</v>
      </c>
      <c r="M124" s="30">
        <v>0.112153209745884</v>
      </c>
      <c r="N124" s="39">
        <f t="shared" si="8"/>
        <v>0.25155761092901197</v>
      </c>
      <c r="O124" s="39">
        <f t="shared" si="9"/>
        <v>5.1557610929011954E-2</v>
      </c>
    </row>
    <row r="125" spans="1:15" x14ac:dyDescent="0.3">
      <c r="A125" s="17">
        <v>1.32472836971283</v>
      </c>
      <c r="B125">
        <v>1</v>
      </c>
      <c r="C125" s="37">
        <f t="shared" si="5"/>
        <v>0.32472836971283003</v>
      </c>
      <c r="F125" s="17">
        <v>1.90856850147247</v>
      </c>
      <c r="G125" s="17">
        <v>1.32472836971283</v>
      </c>
      <c r="H125" s="17">
        <v>1.1611020565032999</v>
      </c>
      <c r="I125" s="37">
        <f t="shared" si="6"/>
        <v>4.3943989276886004</v>
      </c>
      <c r="J125" s="37">
        <f t="shared" si="7"/>
        <v>3.3943989276886004</v>
      </c>
      <c r="L125" s="30">
        <v>0.17428259551525099</v>
      </c>
      <c r="M125" s="30">
        <v>0.110047817230225</v>
      </c>
      <c r="N125" s="39">
        <f t="shared" si="8"/>
        <v>0.28433041274547599</v>
      </c>
      <c r="O125" s="39">
        <f t="shared" si="9"/>
        <v>8.433041274547598E-2</v>
      </c>
    </row>
    <row r="126" spans="1:15" x14ac:dyDescent="0.3">
      <c r="A126" s="17">
        <v>1.3577899932861299</v>
      </c>
      <c r="B126">
        <v>1</v>
      </c>
      <c r="C126" s="37">
        <f t="shared" si="5"/>
        <v>0.35778999328612993</v>
      </c>
      <c r="F126" s="17">
        <v>2.0432319641113299</v>
      </c>
      <c r="G126" s="17">
        <v>1.3577899932861299</v>
      </c>
      <c r="H126" s="17">
        <v>1.10010802745819</v>
      </c>
      <c r="I126" s="37">
        <f t="shared" si="6"/>
        <v>4.5011299848556501</v>
      </c>
      <c r="J126" s="37">
        <f t="shared" si="7"/>
        <v>3.5011299848556501</v>
      </c>
      <c r="L126" s="30">
        <v>0.19354918599128701</v>
      </c>
      <c r="M126" s="30">
        <v>0.108358509838581</v>
      </c>
      <c r="N126" s="39">
        <f t="shared" si="8"/>
        <v>0.30190769582986798</v>
      </c>
      <c r="O126" s="39">
        <f t="shared" si="9"/>
        <v>0.10190769582986797</v>
      </c>
    </row>
    <row r="127" spans="1:15" x14ac:dyDescent="0.3">
      <c r="A127" s="17">
        <v>1.4268319606780999</v>
      </c>
      <c r="B127">
        <v>1</v>
      </c>
      <c r="C127" s="37">
        <f t="shared" si="5"/>
        <v>0.42683196067809992</v>
      </c>
      <c r="F127" s="17">
        <v>1.90009081363678</v>
      </c>
      <c r="G127" s="17">
        <v>1.4268319606780999</v>
      </c>
      <c r="H127" s="17">
        <v>1.1619774103164699</v>
      </c>
      <c r="I127" s="37">
        <f t="shared" si="6"/>
        <v>4.4889001846313494</v>
      </c>
      <c r="J127" s="37">
        <f t="shared" si="7"/>
        <v>3.4889001846313494</v>
      </c>
      <c r="L127" s="30">
        <v>0.16457560658454901</v>
      </c>
      <c r="M127" s="30">
        <v>0.107221052050591</v>
      </c>
      <c r="N127" s="39">
        <f t="shared" si="8"/>
        <v>0.27179665863514002</v>
      </c>
      <c r="O127" s="39">
        <f t="shared" si="9"/>
        <v>7.1796658635140009E-2</v>
      </c>
    </row>
    <row r="128" spans="1:15" x14ac:dyDescent="0.3">
      <c r="A128" s="17">
        <v>1.4881799221038801</v>
      </c>
      <c r="B128">
        <v>1</v>
      </c>
      <c r="C128" s="37">
        <f t="shared" si="5"/>
        <v>0.48817992210388006</v>
      </c>
      <c r="F128" s="17">
        <v>1.8860843181610101</v>
      </c>
      <c r="G128" s="17">
        <v>1.4881799221038801</v>
      </c>
      <c r="H128" s="17">
        <v>1.1725336313247701</v>
      </c>
      <c r="I128" s="37">
        <f t="shared" si="6"/>
        <v>4.5467978715896598</v>
      </c>
      <c r="J128" s="37">
        <f t="shared" si="7"/>
        <v>3.5467978715896598</v>
      </c>
      <c r="L128" s="30">
        <v>0.16204434633254999</v>
      </c>
      <c r="M128" s="30">
        <v>0.105792313814163</v>
      </c>
      <c r="N128" s="39">
        <f t="shared" si="8"/>
        <v>0.26783666014671298</v>
      </c>
      <c r="O128" s="39">
        <f t="shared" si="9"/>
        <v>6.7836660146712968E-2</v>
      </c>
    </row>
    <row r="129" spans="1:15" x14ac:dyDescent="0.3">
      <c r="A129" s="17">
        <v>1.54825687408447</v>
      </c>
      <c r="B129">
        <v>1</v>
      </c>
      <c r="C129" s="37">
        <f t="shared" si="5"/>
        <v>0.54825687408446999</v>
      </c>
      <c r="F129" s="17">
        <v>1.81211709976196</v>
      </c>
      <c r="G129" s="17">
        <v>1.54825687408447</v>
      </c>
      <c r="H129" s="17">
        <v>1.23721551895142</v>
      </c>
      <c r="I129" s="37">
        <f t="shared" si="6"/>
        <v>4.5975894927978498</v>
      </c>
      <c r="J129" s="37">
        <f t="shared" si="7"/>
        <v>3.5975894927978498</v>
      </c>
      <c r="L129" s="30">
        <v>0.12428613752126701</v>
      </c>
      <c r="M129" s="30">
        <v>0.102982312440872</v>
      </c>
      <c r="N129" s="39">
        <f t="shared" si="8"/>
        <v>0.22726844996213902</v>
      </c>
      <c r="O129" s="39">
        <f t="shared" si="9"/>
        <v>2.7268449962139008E-2</v>
      </c>
    </row>
    <row r="130" spans="1:15" x14ac:dyDescent="0.3">
      <c r="A130" s="17">
        <v>1.6106333732605</v>
      </c>
      <c r="B130">
        <v>1</v>
      </c>
      <c r="C130" s="37">
        <f t="shared" si="5"/>
        <v>0.61063337326050005</v>
      </c>
      <c r="F130" s="17">
        <v>1.79045057296753</v>
      </c>
      <c r="G130" s="17">
        <v>1.6106333732605</v>
      </c>
      <c r="H130" s="17">
        <v>1.2657008171081501</v>
      </c>
      <c r="I130" s="37">
        <f t="shared" si="6"/>
        <v>4.6667847633361799</v>
      </c>
      <c r="J130" s="37">
        <f t="shared" si="7"/>
        <v>3.6667847633361799</v>
      </c>
      <c r="L130" s="30">
        <v>0.11139388382434801</v>
      </c>
      <c r="M130" s="30">
        <v>0.100508943200111</v>
      </c>
      <c r="N130" s="39">
        <f t="shared" si="8"/>
        <v>0.21190282702445901</v>
      </c>
      <c r="O130" s="39">
        <f t="shared" si="9"/>
        <v>1.1902827024458995E-2</v>
      </c>
    </row>
    <row r="131" spans="1:15" x14ac:dyDescent="0.3">
      <c r="A131" s="17">
        <v>1.6664960384368901</v>
      </c>
      <c r="B131">
        <v>1</v>
      </c>
      <c r="C131" s="37">
        <f t="shared" si="5"/>
        <v>0.66649603843689009</v>
      </c>
      <c r="F131" s="17">
        <v>1.77668929100037</v>
      </c>
      <c r="G131" s="17">
        <v>1.6664960384368901</v>
      </c>
      <c r="H131" s="17">
        <v>1.28358685970306</v>
      </c>
      <c r="I131" s="37">
        <f t="shared" si="6"/>
        <v>4.7267721891403198</v>
      </c>
      <c r="J131" s="37">
        <f t="shared" si="7"/>
        <v>3.7267721891403198</v>
      </c>
      <c r="L131" s="30">
        <v>9.9584572017192799E-2</v>
      </c>
      <c r="M131" s="30">
        <v>9.6715807914733901E-2</v>
      </c>
      <c r="N131" s="39">
        <f t="shared" si="8"/>
        <v>0.1963003799319267</v>
      </c>
      <c r="O131" s="39">
        <f t="shared" si="9"/>
        <v>0</v>
      </c>
    </row>
    <row r="132" spans="1:15" x14ac:dyDescent="0.3">
      <c r="A132" s="17">
        <v>1.7238410711288501</v>
      </c>
      <c r="B132">
        <v>1</v>
      </c>
      <c r="C132" s="37">
        <f t="shared" si="5"/>
        <v>0.7238410711288501</v>
      </c>
      <c r="F132" s="17">
        <v>1.76925361156464</v>
      </c>
      <c r="G132" s="17">
        <v>1.7238410711288501</v>
      </c>
      <c r="H132" s="17">
        <v>1.2940038442611701</v>
      </c>
      <c r="I132" s="37">
        <f t="shared" si="6"/>
        <v>4.7870985269546606</v>
      </c>
      <c r="J132" s="37">
        <f t="shared" si="7"/>
        <v>3.7870985269546606</v>
      </c>
      <c r="L132" s="30">
        <v>9.3341715633869199E-2</v>
      </c>
      <c r="M132" s="30">
        <v>9.2739820480346694E-2</v>
      </c>
      <c r="N132" s="39">
        <f t="shared" si="8"/>
        <v>0.18608153611421591</v>
      </c>
      <c r="O132" s="39">
        <f t="shared" si="9"/>
        <v>0</v>
      </c>
    </row>
    <row r="133" spans="1:15" x14ac:dyDescent="0.3">
      <c r="A133" s="17">
        <v>1.7902041673660301</v>
      </c>
      <c r="B133">
        <v>1</v>
      </c>
      <c r="C133" s="37">
        <f t="shared" ref="C133:C196" si="10">MAX((A133-B133),0)</f>
        <v>0.79020416736603005</v>
      </c>
      <c r="F133" s="17">
        <v>1.7670973539352399</v>
      </c>
      <c r="G133" s="17">
        <v>1.7902041673660301</v>
      </c>
      <c r="H133" s="17">
        <v>1.30721700191498</v>
      </c>
      <c r="I133" s="37">
        <f t="shared" ref="I133:I196" si="11">SUM(F133:H133)</f>
        <v>4.8645185232162502</v>
      </c>
      <c r="J133" s="37">
        <f t="shared" ref="J133:J196" si="12">MAX((I133-1),0)</f>
        <v>3.8645185232162502</v>
      </c>
      <c r="L133" s="30">
        <v>8.9517384767532293E-2</v>
      </c>
      <c r="M133" s="30">
        <v>9.1693326830863994E-2</v>
      </c>
      <c r="N133" s="39">
        <f t="shared" ref="N133:N196" si="13">SUM(L133:M133)</f>
        <v>0.1812107115983963</v>
      </c>
      <c r="O133" s="39">
        <f t="shared" ref="O133:O196" si="14">MAX((N133-0.2),0)</f>
        <v>0</v>
      </c>
    </row>
    <row r="134" spans="1:15" x14ac:dyDescent="0.3">
      <c r="A134" s="17">
        <v>1.8556381464004501</v>
      </c>
      <c r="B134">
        <v>1</v>
      </c>
      <c r="C134" s="37">
        <f t="shared" si="10"/>
        <v>0.85563814640045011</v>
      </c>
      <c r="F134" s="17">
        <v>1.76893651485443</v>
      </c>
      <c r="G134" s="17">
        <v>1.8556381464004501</v>
      </c>
      <c r="H134" s="17">
        <v>1.31687903404236</v>
      </c>
      <c r="I134" s="37">
        <f t="shared" si="11"/>
        <v>4.9414536952972403</v>
      </c>
      <c r="J134" s="37">
        <f t="shared" si="12"/>
        <v>3.9414536952972403</v>
      </c>
      <c r="L134" s="30">
        <v>8.8835790753364605E-2</v>
      </c>
      <c r="M134" s="30">
        <v>9.1722734272479997E-2</v>
      </c>
      <c r="N134" s="39">
        <f t="shared" si="13"/>
        <v>0.1805585250258446</v>
      </c>
      <c r="O134" s="39">
        <f t="shared" si="14"/>
        <v>0</v>
      </c>
    </row>
    <row r="135" spans="1:15" x14ac:dyDescent="0.3">
      <c r="A135" s="17">
        <v>1.93418180942535</v>
      </c>
      <c r="B135">
        <v>1</v>
      </c>
      <c r="C135" s="37">
        <f t="shared" si="10"/>
        <v>0.93418180942535001</v>
      </c>
      <c r="F135" s="17">
        <v>1.8348903656005899</v>
      </c>
      <c r="G135" s="17">
        <v>1.93418180942535</v>
      </c>
      <c r="H135" s="17">
        <v>1.3097567558288601</v>
      </c>
      <c r="I135" s="37">
        <f t="shared" si="11"/>
        <v>5.0788289308548</v>
      </c>
      <c r="J135" s="37">
        <f t="shared" si="12"/>
        <v>4.0788289308548</v>
      </c>
      <c r="L135" s="30">
        <v>0.10933426767587701</v>
      </c>
      <c r="M135" s="30">
        <v>9.2769213020801503E-2</v>
      </c>
      <c r="N135" s="39">
        <f t="shared" si="13"/>
        <v>0.20210348069667849</v>
      </c>
      <c r="O135" s="39">
        <f t="shared" si="14"/>
        <v>2.1034806966784836E-3</v>
      </c>
    </row>
    <row r="136" spans="1:15" x14ac:dyDescent="0.3">
      <c r="A136" s="17">
        <v>2.0101053714752202</v>
      </c>
      <c r="B136">
        <v>1</v>
      </c>
      <c r="C136" s="37">
        <f t="shared" si="10"/>
        <v>1.0101053714752202</v>
      </c>
      <c r="F136" s="17">
        <v>1.8545329570770299</v>
      </c>
      <c r="G136" s="17">
        <v>2.0101053714752202</v>
      </c>
      <c r="H136" s="17">
        <v>1.3109444379806501</v>
      </c>
      <c r="I136" s="37">
        <f t="shared" si="11"/>
        <v>5.1755827665328997</v>
      </c>
      <c r="J136" s="37">
        <f t="shared" si="12"/>
        <v>4.1755827665328997</v>
      </c>
      <c r="L136" s="30">
        <v>0.11486104130744899</v>
      </c>
      <c r="M136" s="30">
        <v>9.3809381127357497E-2</v>
      </c>
      <c r="N136" s="39">
        <f t="shared" si="13"/>
        <v>0.20867042243480649</v>
      </c>
      <c r="O136" s="39">
        <f t="shared" si="14"/>
        <v>8.6704224348064796E-3</v>
      </c>
    </row>
    <row r="137" spans="1:15" x14ac:dyDescent="0.3">
      <c r="A137" s="17">
        <v>2.0873363018035902</v>
      </c>
      <c r="B137">
        <v>1</v>
      </c>
      <c r="C137" s="37">
        <f t="shared" si="10"/>
        <v>1.0873363018035902</v>
      </c>
      <c r="F137" s="17">
        <v>1.8249472379684399</v>
      </c>
      <c r="G137" s="17">
        <v>2.0873363018035902</v>
      </c>
      <c r="H137" s="17">
        <v>1.3300852775573699</v>
      </c>
      <c r="I137" s="37">
        <f t="shared" si="11"/>
        <v>5.2423688173293996</v>
      </c>
      <c r="J137" s="37">
        <f t="shared" si="12"/>
        <v>4.2423688173293996</v>
      </c>
      <c r="L137" s="30">
        <v>0.10135704278945901</v>
      </c>
      <c r="M137" s="30">
        <v>9.4031356275081607E-2</v>
      </c>
      <c r="N137" s="39">
        <f t="shared" si="13"/>
        <v>0.19538839906454061</v>
      </c>
      <c r="O137" s="39">
        <f t="shared" si="14"/>
        <v>0</v>
      </c>
    </row>
    <row r="138" spans="1:15" x14ac:dyDescent="0.3">
      <c r="A138" s="17">
        <v>2.1601657867431601</v>
      </c>
      <c r="B138">
        <v>1</v>
      </c>
      <c r="C138" s="37">
        <f t="shared" si="10"/>
        <v>1.1601657867431601</v>
      </c>
      <c r="F138" s="17">
        <v>1.84118568897247</v>
      </c>
      <c r="G138" s="17">
        <v>2.1601657867431601</v>
      </c>
      <c r="H138" s="17">
        <v>1.33501529693604</v>
      </c>
      <c r="I138" s="37">
        <f t="shared" si="11"/>
        <v>5.3363667726516706</v>
      </c>
      <c r="J138" s="37">
        <f t="shared" si="12"/>
        <v>4.3363667726516706</v>
      </c>
      <c r="L138" s="30">
        <v>9.9724538624286693E-2</v>
      </c>
      <c r="M138" s="30">
        <v>9.3302831053733798E-2</v>
      </c>
      <c r="N138" s="39">
        <f t="shared" si="13"/>
        <v>0.19302736967802048</v>
      </c>
      <c r="O138" s="39">
        <f t="shared" si="14"/>
        <v>0</v>
      </c>
    </row>
    <row r="139" spans="1:15" x14ac:dyDescent="0.3">
      <c r="A139" s="17">
        <v>2.2292184829711901</v>
      </c>
      <c r="B139">
        <v>1</v>
      </c>
      <c r="C139" s="37">
        <f t="shared" si="10"/>
        <v>1.2292184829711901</v>
      </c>
      <c r="F139" s="17">
        <v>1.8942775726318399</v>
      </c>
      <c r="G139" s="17">
        <v>2.2292184829711901</v>
      </c>
      <c r="H139" s="17">
        <v>1.3257850408554099</v>
      </c>
      <c r="I139" s="37">
        <f t="shared" si="11"/>
        <v>5.4492810964584404</v>
      </c>
      <c r="J139" s="37">
        <f t="shared" si="12"/>
        <v>4.4492810964584404</v>
      </c>
      <c r="L139" s="30">
        <v>0.110350243747234</v>
      </c>
      <c r="M139" s="30">
        <v>9.2238955199718503E-2</v>
      </c>
      <c r="N139" s="39">
        <f t="shared" si="13"/>
        <v>0.20258919894695249</v>
      </c>
      <c r="O139" s="39">
        <f t="shared" si="14"/>
        <v>2.5891989469524757E-3</v>
      </c>
    </row>
    <row r="140" spans="1:15" x14ac:dyDescent="0.3">
      <c r="A140" s="17">
        <v>2.29011154174805</v>
      </c>
      <c r="B140">
        <v>1</v>
      </c>
      <c r="C140" s="37">
        <f t="shared" si="10"/>
        <v>1.29011154174805</v>
      </c>
      <c r="F140" s="17">
        <v>1.8899838924407999</v>
      </c>
      <c r="G140" s="17">
        <v>2.29011154174805</v>
      </c>
      <c r="H140" s="17">
        <v>1.3220839500427199</v>
      </c>
      <c r="I140" s="37">
        <f t="shared" si="11"/>
        <v>5.50217938423157</v>
      </c>
      <c r="J140" s="37">
        <f t="shared" si="12"/>
        <v>4.50217938423157</v>
      </c>
      <c r="L140" s="30">
        <v>0.108642339706421</v>
      </c>
      <c r="M140" s="30">
        <v>9.1994538903236403E-2</v>
      </c>
      <c r="N140" s="39">
        <f t="shared" si="13"/>
        <v>0.2006368786096574</v>
      </c>
      <c r="O140" s="39">
        <f t="shared" si="14"/>
        <v>6.3687860965738752E-4</v>
      </c>
    </row>
    <row r="141" spans="1:15" x14ac:dyDescent="0.3">
      <c r="A141" s="17">
        <v>2.29539823532104</v>
      </c>
      <c r="B141">
        <v>1</v>
      </c>
      <c r="C141" s="37">
        <f t="shared" si="10"/>
        <v>1.29539823532104</v>
      </c>
      <c r="F141" s="17">
        <v>1.85500764846802</v>
      </c>
      <c r="G141" s="17">
        <v>2.29539823532104</v>
      </c>
      <c r="H141" s="17">
        <v>1.30493724346161</v>
      </c>
      <c r="I141" s="37">
        <f t="shared" si="11"/>
        <v>5.4553431272506696</v>
      </c>
      <c r="J141" s="37">
        <f t="shared" si="12"/>
        <v>4.4553431272506696</v>
      </c>
      <c r="L141" s="30">
        <v>0.107403852045536</v>
      </c>
      <c r="M141" s="30">
        <v>9.2156402766704601E-2</v>
      </c>
      <c r="N141" s="39">
        <f t="shared" si="13"/>
        <v>0.1995602548122406</v>
      </c>
      <c r="O141" s="39">
        <f t="shared" si="14"/>
        <v>0</v>
      </c>
    </row>
    <row r="142" spans="1:15" x14ac:dyDescent="0.3">
      <c r="A142" s="17">
        <v>2.2076876163482702</v>
      </c>
      <c r="B142">
        <v>1</v>
      </c>
      <c r="C142" s="37">
        <f t="shared" si="10"/>
        <v>1.2076876163482702</v>
      </c>
      <c r="F142" s="17">
        <v>1.78442430496216</v>
      </c>
      <c r="G142" s="17">
        <v>2.2076876163482702</v>
      </c>
      <c r="H142" s="17">
        <v>1.26762819290161</v>
      </c>
      <c r="I142" s="37">
        <f t="shared" si="11"/>
        <v>5.2597401142120397</v>
      </c>
      <c r="J142" s="37">
        <f t="shared" si="12"/>
        <v>4.2597401142120397</v>
      </c>
      <c r="L142" s="30">
        <v>0.104930512607098</v>
      </c>
      <c r="M142" s="30">
        <v>8.9769937098026303E-2</v>
      </c>
      <c r="N142" s="39">
        <f t="shared" si="13"/>
        <v>0.19470044970512429</v>
      </c>
      <c r="O142" s="39">
        <f t="shared" si="14"/>
        <v>0</v>
      </c>
    </row>
    <row r="143" spans="1:15" x14ac:dyDescent="0.3">
      <c r="A143" s="17">
        <v>2.0794970989227299</v>
      </c>
      <c r="B143">
        <v>1</v>
      </c>
      <c r="C143" s="37">
        <f t="shared" si="10"/>
        <v>1.0794970989227299</v>
      </c>
      <c r="F143" s="17">
        <v>1.65190553665161</v>
      </c>
      <c r="G143" s="17">
        <v>2.0794970989227299</v>
      </c>
      <c r="H143" s="17">
        <v>1.2199630737304701</v>
      </c>
      <c r="I143" s="37">
        <f t="shared" si="11"/>
        <v>4.9513657093048096</v>
      </c>
      <c r="J143" s="37">
        <f t="shared" si="12"/>
        <v>3.9513657093048096</v>
      </c>
      <c r="L143" s="30">
        <v>8.6696259677410098E-2</v>
      </c>
      <c r="M143" s="30">
        <v>8.2936182618141202E-2</v>
      </c>
      <c r="N143" s="39">
        <f t="shared" si="13"/>
        <v>0.1696324422955513</v>
      </c>
      <c r="O143" s="39">
        <f t="shared" si="14"/>
        <v>0</v>
      </c>
    </row>
    <row r="144" spans="1:15" x14ac:dyDescent="0.3">
      <c r="A144" s="17">
        <v>1.9221709966659499</v>
      </c>
      <c r="B144">
        <v>1</v>
      </c>
      <c r="C144" s="37">
        <f t="shared" si="10"/>
        <v>0.92217099666594993</v>
      </c>
      <c r="F144" s="17">
        <v>1.55529737472534</v>
      </c>
      <c r="G144" s="17">
        <v>1.9221709966659499</v>
      </c>
      <c r="H144" s="17">
        <v>1.13343501091003</v>
      </c>
      <c r="I144" s="37">
        <f t="shared" si="11"/>
        <v>4.6109033823013199</v>
      </c>
      <c r="J144" s="37">
        <f t="shared" si="12"/>
        <v>3.6109033823013199</v>
      </c>
      <c r="L144" s="30">
        <v>7.5519911944866194E-2</v>
      </c>
      <c r="M144" s="30">
        <v>6.9272078573703794E-2</v>
      </c>
      <c r="N144" s="39">
        <f t="shared" si="13"/>
        <v>0.14479199051857</v>
      </c>
      <c r="O144" s="39">
        <f t="shared" si="14"/>
        <v>0</v>
      </c>
    </row>
    <row r="145" spans="1:15" x14ac:dyDescent="0.3">
      <c r="A145" s="17">
        <v>1.7548289299011199</v>
      </c>
      <c r="B145">
        <v>1</v>
      </c>
      <c r="C145" s="37">
        <f t="shared" si="10"/>
        <v>0.75482892990111994</v>
      </c>
      <c r="F145" s="17">
        <v>1.4662110805511499</v>
      </c>
      <c r="G145" s="17">
        <v>1.7548289299011199</v>
      </c>
      <c r="H145" s="17">
        <v>1.0317353010177599</v>
      </c>
      <c r="I145" s="37">
        <f t="shared" si="11"/>
        <v>4.25277531147003</v>
      </c>
      <c r="J145" s="37">
        <f t="shared" si="12"/>
        <v>3.25277531147003</v>
      </c>
      <c r="L145" s="30">
        <v>6.4723178744316101E-2</v>
      </c>
      <c r="M145" s="30">
        <v>5.4101716727018398E-2</v>
      </c>
      <c r="N145" s="39">
        <f t="shared" si="13"/>
        <v>0.1188248954713345</v>
      </c>
      <c r="O145" s="39">
        <f t="shared" si="14"/>
        <v>0</v>
      </c>
    </row>
    <row r="146" spans="1:15" x14ac:dyDescent="0.3">
      <c r="A146" s="17">
        <v>1.6157909631729099</v>
      </c>
      <c r="B146">
        <v>1</v>
      </c>
      <c r="C146" s="37">
        <f t="shared" si="10"/>
        <v>0.61579096317290993</v>
      </c>
      <c r="F146" s="17">
        <v>1.3894374370575</v>
      </c>
      <c r="G146" s="17">
        <v>1.6157909631729099</v>
      </c>
      <c r="H146" s="17">
        <v>0.93538415431976296</v>
      </c>
      <c r="I146" s="37">
        <f t="shared" si="11"/>
        <v>3.9406125545501727</v>
      </c>
      <c r="J146" s="37">
        <f t="shared" si="12"/>
        <v>2.9406125545501727</v>
      </c>
      <c r="L146" s="30">
        <v>5.8714602142572403E-2</v>
      </c>
      <c r="M146" s="30">
        <v>4.4659044593572603E-2</v>
      </c>
      <c r="N146" s="39">
        <f t="shared" si="13"/>
        <v>0.10337364673614501</v>
      </c>
      <c r="O146" s="39">
        <f t="shared" si="14"/>
        <v>0</v>
      </c>
    </row>
    <row r="147" spans="1:15" x14ac:dyDescent="0.3">
      <c r="A147" s="17">
        <v>1.4938209056854199</v>
      </c>
      <c r="B147">
        <v>1</v>
      </c>
      <c r="C147" s="37">
        <f t="shared" si="10"/>
        <v>0.49382090568541992</v>
      </c>
      <c r="F147" s="17">
        <v>1.31791591644287</v>
      </c>
      <c r="G147" s="17">
        <v>1.4938209056854199</v>
      </c>
      <c r="H147" s="17">
        <v>0.84745967388153098</v>
      </c>
      <c r="I147" s="37">
        <f t="shared" si="11"/>
        <v>3.6591964960098204</v>
      </c>
      <c r="J147" s="37">
        <f t="shared" si="12"/>
        <v>2.6591964960098204</v>
      </c>
      <c r="L147" s="30">
        <v>5.3674422204494497E-2</v>
      </c>
      <c r="M147" s="30">
        <v>3.7790946662426002E-2</v>
      </c>
      <c r="N147" s="39">
        <f t="shared" si="13"/>
        <v>9.1465368866920499E-2</v>
      </c>
      <c r="O147" s="39">
        <f t="shared" si="14"/>
        <v>0</v>
      </c>
    </row>
    <row r="148" spans="1:15" x14ac:dyDescent="0.3">
      <c r="A148" s="17">
        <v>1.3622295856475799</v>
      </c>
      <c r="B148">
        <v>1</v>
      </c>
      <c r="C148" s="37">
        <f t="shared" si="10"/>
        <v>0.3622295856475799</v>
      </c>
      <c r="F148" s="17">
        <v>1.2424353361129801</v>
      </c>
      <c r="G148" s="17">
        <v>1.3622295856475799</v>
      </c>
      <c r="H148" s="17">
        <v>0.75621306896209695</v>
      </c>
      <c r="I148" s="37">
        <f t="shared" si="11"/>
        <v>3.3608779907226571</v>
      </c>
      <c r="J148" s="37">
        <f t="shared" si="12"/>
        <v>2.3608779907226571</v>
      </c>
      <c r="L148" s="30">
        <v>4.7242678701877601E-2</v>
      </c>
      <c r="M148" s="30">
        <v>2.9650291427969901E-2</v>
      </c>
      <c r="N148" s="39">
        <f t="shared" si="13"/>
        <v>7.6892970129847499E-2</v>
      </c>
      <c r="O148" s="39">
        <f t="shared" si="14"/>
        <v>0</v>
      </c>
    </row>
    <row r="149" spans="1:15" x14ac:dyDescent="0.3">
      <c r="A149" s="17">
        <v>1.22435283660889</v>
      </c>
      <c r="B149">
        <v>1</v>
      </c>
      <c r="C149" s="37">
        <f t="shared" si="10"/>
        <v>0.22435283660889005</v>
      </c>
      <c r="F149" s="17">
        <v>1.16650831699371</v>
      </c>
      <c r="G149" s="17">
        <v>1.22435283660889</v>
      </c>
      <c r="H149" s="17">
        <v>0.66220140457153298</v>
      </c>
      <c r="I149" s="37">
        <f t="shared" si="11"/>
        <v>3.0530625581741333</v>
      </c>
      <c r="J149" s="37">
        <f t="shared" si="12"/>
        <v>2.0530625581741333</v>
      </c>
      <c r="L149" s="30">
        <v>3.73773761093616E-2</v>
      </c>
      <c r="M149" s="30">
        <v>2.0390352234244302E-2</v>
      </c>
      <c r="N149" s="39">
        <f t="shared" si="13"/>
        <v>5.7767728343605898E-2</v>
      </c>
      <c r="O149" s="39">
        <f t="shared" si="14"/>
        <v>0</v>
      </c>
    </row>
    <row r="150" spans="1:15" x14ac:dyDescent="0.3">
      <c r="A150" s="17">
        <v>1.1164920330047601</v>
      </c>
      <c r="B150">
        <v>1</v>
      </c>
      <c r="C150" s="37">
        <f t="shared" si="10"/>
        <v>0.11649203300476008</v>
      </c>
      <c r="F150" s="17">
        <v>1.0994682312011701</v>
      </c>
      <c r="G150" s="17">
        <v>1.1164920330047601</v>
      </c>
      <c r="H150" s="17">
        <v>0.585393786430359</v>
      </c>
      <c r="I150" s="37">
        <f t="shared" si="11"/>
        <v>2.8013540506362888</v>
      </c>
      <c r="J150" s="37">
        <f t="shared" si="12"/>
        <v>1.8013540506362888</v>
      </c>
      <c r="L150" s="30">
        <v>2.9325667768716802E-2</v>
      </c>
      <c r="M150" s="30">
        <v>1.59357637166977E-2</v>
      </c>
      <c r="N150" s="39">
        <f t="shared" si="13"/>
        <v>4.5261431485414505E-2</v>
      </c>
      <c r="O150" s="39">
        <f t="shared" si="14"/>
        <v>0</v>
      </c>
    </row>
    <row r="151" spans="1:15" x14ac:dyDescent="0.3">
      <c r="A151" s="17">
        <v>1.0142970085144001</v>
      </c>
      <c r="B151">
        <v>1</v>
      </c>
      <c r="C151" s="37">
        <f t="shared" si="10"/>
        <v>1.4297008514400078E-2</v>
      </c>
      <c r="F151" s="17">
        <v>1.0287389755248999</v>
      </c>
      <c r="G151" s="17">
        <v>1.0142970085144001</v>
      </c>
      <c r="H151" s="17">
        <v>0.51184421777725198</v>
      </c>
      <c r="I151" s="37">
        <f t="shared" si="11"/>
        <v>2.5548802018165517</v>
      </c>
      <c r="J151" s="37">
        <f t="shared" si="12"/>
        <v>1.5548802018165517</v>
      </c>
      <c r="L151" s="30">
        <v>2.4942602962255499E-2</v>
      </c>
      <c r="M151" s="30">
        <v>1.4626778662204701E-2</v>
      </c>
      <c r="N151" s="39">
        <f t="shared" si="13"/>
        <v>3.95693816244602E-2</v>
      </c>
      <c r="O151" s="39">
        <f t="shared" si="14"/>
        <v>0</v>
      </c>
    </row>
    <row r="152" spans="1:15" x14ac:dyDescent="0.3">
      <c r="A152" s="17">
        <v>0.91165596246719405</v>
      </c>
      <c r="B152">
        <v>1</v>
      </c>
      <c r="C152" s="37">
        <f t="shared" si="10"/>
        <v>0</v>
      </c>
      <c r="F152" s="17">
        <v>0.95562690496444702</v>
      </c>
      <c r="G152" s="17">
        <v>0.91165596246719405</v>
      </c>
      <c r="H152" s="17">
        <v>0.43927901983261097</v>
      </c>
      <c r="I152" s="37">
        <f t="shared" si="11"/>
        <v>2.3065618872642522</v>
      </c>
      <c r="J152" s="37">
        <f t="shared" si="12"/>
        <v>1.3065618872642522</v>
      </c>
      <c r="L152" s="30">
        <v>2.2631824016571E-2</v>
      </c>
      <c r="M152" s="30">
        <v>1.4187244698405301E-2</v>
      </c>
      <c r="N152" s="39">
        <f t="shared" si="13"/>
        <v>3.6819068714976297E-2</v>
      </c>
      <c r="O152" s="39">
        <f t="shared" si="14"/>
        <v>0</v>
      </c>
    </row>
    <row r="153" spans="1:15" x14ac:dyDescent="0.3">
      <c r="A153" s="17">
        <v>0.82244682312011697</v>
      </c>
      <c r="B153">
        <v>1</v>
      </c>
      <c r="C153" s="37">
        <f t="shared" si="10"/>
        <v>0</v>
      </c>
      <c r="F153" s="17">
        <v>0.89459747076034501</v>
      </c>
      <c r="G153" s="17">
        <v>0.82244682312011697</v>
      </c>
      <c r="H153" s="17">
        <v>0.37600067257881198</v>
      </c>
      <c r="I153" s="37">
        <f t="shared" si="11"/>
        <v>2.0930449664592738</v>
      </c>
      <c r="J153" s="37">
        <f t="shared" si="12"/>
        <v>1.0930449664592738</v>
      </c>
      <c r="L153" s="30">
        <v>2.02192813158035E-2</v>
      </c>
      <c r="M153" s="30">
        <v>1.34172262623906E-2</v>
      </c>
      <c r="N153" s="39">
        <f t="shared" si="13"/>
        <v>3.36365075781941E-2</v>
      </c>
      <c r="O153" s="39">
        <f t="shared" si="14"/>
        <v>0</v>
      </c>
    </row>
    <row r="154" spans="1:15" x14ac:dyDescent="0.3">
      <c r="A154" s="17">
        <v>0.75755590200424205</v>
      </c>
      <c r="B154">
        <v>1</v>
      </c>
      <c r="C154" s="37">
        <f t="shared" si="10"/>
        <v>0</v>
      </c>
      <c r="F154" s="17">
        <v>0.867742419242859</v>
      </c>
      <c r="G154" s="17">
        <v>0.75755590200424205</v>
      </c>
      <c r="H154" s="17">
        <v>0.32579800486564597</v>
      </c>
      <c r="I154" s="37">
        <f t="shared" si="11"/>
        <v>1.951096326112747</v>
      </c>
      <c r="J154" s="37">
        <f t="shared" si="12"/>
        <v>0.95109632611274697</v>
      </c>
      <c r="L154" s="30">
        <v>1.9737580791115799E-2</v>
      </c>
      <c r="M154" s="30">
        <v>1.2786515057086899E-2</v>
      </c>
      <c r="N154" s="39">
        <f t="shared" si="13"/>
        <v>3.2524095848202698E-2</v>
      </c>
      <c r="O154" s="39">
        <f t="shared" si="14"/>
        <v>0</v>
      </c>
    </row>
    <row r="155" spans="1:15" x14ac:dyDescent="0.3">
      <c r="A155" s="17">
        <v>0.73015201091766402</v>
      </c>
      <c r="B155">
        <v>1</v>
      </c>
      <c r="C155" s="37">
        <f t="shared" si="10"/>
        <v>0</v>
      </c>
      <c r="F155" s="17">
        <v>0.85387766361236594</v>
      </c>
      <c r="G155" s="17">
        <v>0.73015201091766402</v>
      </c>
      <c r="H155" s="17">
        <v>0.30324837565422103</v>
      </c>
      <c r="I155" s="37">
        <f t="shared" si="11"/>
        <v>1.887278050184251</v>
      </c>
      <c r="J155" s="37">
        <f t="shared" si="12"/>
        <v>0.88727805018425099</v>
      </c>
      <c r="L155" s="30">
        <v>1.64632182568312E-2</v>
      </c>
      <c r="M155" s="30">
        <v>1.21364938095212E-2</v>
      </c>
      <c r="N155" s="39">
        <f t="shared" si="13"/>
        <v>2.8599712066352402E-2</v>
      </c>
      <c r="O155" s="39">
        <f t="shared" si="14"/>
        <v>0</v>
      </c>
    </row>
    <row r="156" spans="1:15" x14ac:dyDescent="0.3">
      <c r="A156" s="17">
        <v>0.75862103700637795</v>
      </c>
      <c r="B156">
        <v>1</v>
      </c>
      <c r="C156" s="37">
        <f t="shared" si="10"/>
        <v>0</v>
      </c>
      <c r="F156" s="17">
        <v>0.86224126815795898</v>
      </c>
      <c r="G156" s="17">
        <v>0.75862103700637795</v>
      </c>
      <c r="H156" s="17">
        <v>0.31129345297813399</v>
      </c>
      <c r="I156" s="37">
        <f t="shared" si="11"/>
        <v>1.9321557581424709</v>
      </c>
      <c r="J156" s="37">
        <f t="shared" si="12"/>
        <v>0.93215575814247087</v>
      </c>
      <c r="L156" s="30">
        <v>1.9304327666759501E-2</v>
      </c>
      <c r="M156" s="30">
        <v>1.68759860098362E-2</v>
      </c>
      <c r="N156" s="39">
        <f t="shared" si="13"/>
        <v>3.6180313676595702E-2</v>
      </c>
      <c r="O156" s="39">
        <f t="shared" si="14"/>
        <v>0</v>
      </c>
    </row>
    <row r="157" spans="1:15" x14ac:dyDescent="0.3">
      <c r="A157" s="17">
        <v>0.92106503248214699</v>
      </c>
      <c r="B157">
        <v>1</v>
      </c>
      <c r="C157" s="37">
        <f t="shared" si="10"/>
        <v>0</v>
      </c>
      <c r="F157" s="17">
        <v>1.2621864080429099</v>
      </c>
      <c r="G157" s="17">
        <v>0.92106503248214699</v>
      </c>
      <c r="H157" s="17">
        <v>0.32913181185722401</v>
      </c>
      <c r="I157" s="37">
        <f t="shared" si="11"/>
        <v>2.5123832523822807</v>
      </c>
      <c r="J157" s="37">
        <f t="shared" si="12"/>
        <v>1.5123832523822807</v>
      </c>
      <c r="L157" s="30">
        <v>0.104947820305824</v>
      </c>
      <c r="M157" s="30">
        <v>3.5753704607486697E-2</v>
      </c>
      <c r="N157" s="39">
        <f t="shared" si="13"/>
        <v>0.1407015249133107</v>
      </c>
      <c r="O157" s="39">
        <f t="shared" si="14"/>
        <v>0</v>
      </c>
    </row>
    <row r="158" spans="1:15" x14ac:dyDescent="0.3">
      <c r="A158" s="17">
        <v>0.99892461299896196</v>
      </c>
      <c r="B158">
        <v>1</v>
      </c>
      <c r="C158" s="37">
        <f t="shared" si="10"/>
        <v>0</v>
      </c>
      <c r="F158" s="17">
        <v>1.060262799263</v>
      </c>
      <c r="G158" s="17">
        <v>0.99892461299896196</v>
      </c>
      <c r="H158" s="17">
        <v>0.414660274982452</v>
      </c>
      <c r="I158" s="37">
        <f t="shared" si="11"/>
        <v>2.473847687244414</v>
      </c>
      <c r="J158" s="37">
        <f t="shared" si="12"/>
        <v>1.473847687244414</v>
      </c>
      <c r="L158" s="30">
        <v>7.3723219335079193E-2</v>
      </c>
      <c r="M158" s="30">
        <v>4.7349121421575498E-2</v>
      </c>
      <c r="N158" s="39">
        <f t="shared" si="13"/>
        <v>0.12107234075665468</v>
      </c>
      <c r="O158" s="39">
        <f t="shared" si="14"/>
        <v>0</v>
      </c>
    </row>
    <row r="159" spans="1:15" x14ac:dyDescent="0.3">
      <c r="A159" s="17">
        <v>1.0921993255615201</v>
      </c>
      <c r="B159">
        <v>1</v>
      </c>
      <c r="C159" s="37">
        <f t="shared" si="10"/>
        <v>9.2199325561520107E-2</v>
      </c>
      <c r="F159" s="17">
        <v>1.1101381778717001</v>
      </c>
      <c r="G159" s="17">
        <v>1.0921993255615201</v>
      </c>
      <c r="H159" s="17">
        <v>0.44474023580551098</v>
      </c>
      <c r="I159" s="37">
        <f t="shared" si="11"/>
        <v>2.6470777392387315</v>
      </c>
      <c r="J159" s="37">
        <f t="shared" si="12"/>
        <v>1.6470777392387315</v>
      </c>
      <c r="L159" s="30">
        <v>8.7890170514583602E-2</v>
      </c>
      <c r="M159" s="30">
        <v>6.2247581779956797E-2</v>
      </c>
      <c r="N159" s="39">
        <f t="shared" si="13"/>
        <v>0.15013775229454041</v>
      </c>
      <c r="O159" s="39">
        <f t="shared" si="14"/>
        <v>0</v>
      </c>
    </row>
    <row r="160" spans="1:15" x14ac:dyDescent="0.3">
      <c r="A160" s="17">
        <v>1.21537101268768</v>
      </c>
      <c r="B160">
        <v>1</v>
      </c>
      <c r="C160" s="37">
        <f t="shared" si="10"/>
        <v>0.21537101268768</v>
      </c>
      <c r="F160" s="17">
        <v>1.0212219953537001</v>
      </c>
      <c r="G160" s="17">
        <v>1.21537101268768</v>
      </c>
      <c r="H160" s="17">
        <v>0.53649455308914196</v>
      </c>
      <c r="I160" s="37">
        <f t="shared" si="11"/>
        <v>2.7730875611305219</v>
      </c>
      <c r="J160" s="37">
        <f t="shared" si="12"/>
        <v>1.7730875611305219</v>
      </c>
      <c r="L160" s="30">
        <v>8.6046747863292694E-2</v>
      </c>
      <c r="M160" s="30">
        <v>8.1724025309085804E-2</v>
      </c>
      <c r="N160" s="39">
        <f t="shared" si="13"/>
        <v>0.16777077317237848</v>
      </c>
      <c r="O160" s="39">
        <f t="shared" si="14"/>
        <v>0</v>
      </c>
    </row>
    <row r="161" spans="1:15" x14ac:dyDescent="0.3">
      <c r="A161" s="17">
        <v>1.3293195962905899</v>
      </c>
      <c r="B161">
        <v>1</v>
      </c>
      <c r="C161" s="37">
        <f t="shared" si="10"/>
        <v>0.32931959629058993</v>
      </c>
      <c r="F161" s="17">
        <v>1.02954745292664</v>
      </c>
      <c r="G161" s="17">
        <v>1.3293195962905899</v>
      </c>
      <c r="H161" s="17">
        <v>0.59949618577957198</v>
      </c>
      <c r="I161" s="37">
        <f t="shared" si="11"/>
        <v>2.9583632349968019</v>
      </c>
      <c r="J161" s="37">
        <f t="shared" si="12"/>
        <v>1.9583632349968019</v>
      </c>
      <c r="L161" s="30">
        <v>8.8511295616626698E-2</v>
      </c>
      <c r="M161" s="30">
        <v>9.5670454204082503E-2</v>
      </c>
      <c r="N161" s="39">
        <f t="shared" si="13"/>
        <v>0.1841817498207092</v>
      </c>
      <c r="O161" s="39">
        <f t="shared" si="14"/>
        <v>0</v>
      </c>
    </row>
    <row r="162" spans="1:15" x14ac:dyDescent="0.3">
      <c r="A162" s="17">
        <v>1.3823939561843901</v>
      </c>
      <c r="B162">
        <v>1</v>
      </c>
      <c r="C162" s="37">
        <f t="shared" si="10"/>
        <v>0.38239395618439009</v>
      </c>
      <c r="F162" s="17">
        <v>1.01843225955963</v>
      </c>
      <c r="G162" s="17">
        <v>1.3823939561843901</v>
      </c>
      <c r="H162" s="17">
        <v>0.62766176462173495</v>
      </c>
      <c r="I162" s="37">
        <f t="shared" si="11"/>
        <v>3.0284879803657554</v>
      </c>
      <c r="J162" s="37">
        <f t="shared" si="12"/>
        <v>2.0284879803657554</v>
      </c>
      <c r="L162" s="30">
        <v>8.1217512488365201E-2</v>
      </c>
      <c r="M162" s="30">
        <v>0.100327268242836</v>
      </c>
      <c r="N162" s="39">
        <f t="shared" si="13"/>
        <v>0.1815447807312012</v>
      </c>
      <c r="O162" s="39">
        <f t="shared" si="14"/>
        <v>0</v>
      </c>
    </row>
    <row r="163" spans="1:15" x14ac:dyDescent="0.3">
      <c r="A163" s="17">
        <v>1.2587379217147801</v>
      </c>
      <c r="B163">
        <v>1</v>
      </c>
      <c r="C163" s="37">
        <f t="shared" si="10"/>
        <v>0.25873792171478005</v>
      </c>
      <c r="F163" s="17">
        <v>0.996024370193481</v>
      </c>
      <c r="G163" s="17">
        <v>1.2587379217147801</v>
      </c>
      <c r="H163" s="17">
        <v>0.58134388923644997</v>
      </c>
      <c r="I163" s="37">
        <f t="shared" si="11"/>
        <v>2.8361061811447108</v>
      </c>
      <c r="J163" s="37">
        <f t="shared" si="12"/>
        <v>1.8361061811447108</v>
      </c>
      <c r="L163" s="30">
        <v>6.0617655515670797E-2</v>
      </c>
      <c r="M163" s="30">
        <v>7.1420863270759596E-2</v>
      </c>
      <c r="N163" s="39">
        <f t="shared" si="13"/>
        <v>0.13203851878643039</v>
      </c>
      <c r="O163" s="39">
        <f t="shared" si="14"/>
        <v>0</v>
      </c>
    </row>
    <row r="164" spans="1:15" x14ac:dyDescent="0.3">
      <c r="A164" s="17">
        <v>1.1772097349166899</v>
      </c>
      <c r="B164">
        <v>1</v>
      </c>
      <c r="C164" s="37">
        <f t="shared" si="10"/>
        <v>0.1772097349166899</v>
      </c>
      <c r="F164" s="17">
        <v>1.0329284667968801</v>
      </c>
      <c r="G164" s="17">
        <v>1.1772097349166899</v>
      </c>
      <c r="H164" s="17">
        <v>0.53962731361389205</v>
      </c>
      <c r="I164" s="37">
        <f t="shared" si="11"/>
        <v>2.7497655153274621</v>
      </c>
      <c r="J164" s="37">
        <f t="shared" si="12"/>
        <v>1.7497655153274621</v>
      </c>
      <c r="L164" s="30">
        <v>4.15729843080044E-2</v>
      </c>
      <c r="M164" s="30">
        <v>4.5022238045930897E-2</v>
      </c>
      <c r="N164" s="39">
        <f t="shared" si="13"/>
        <v>8.6595222353935297E-2</v>
      </c>
      <c r="O164" s="39">
        <f t="shared" si="14"/>
        <v>0</v>
      </c>
    </row>
    <row r="165" spans="1:15" x14ac:dyDescent="0.3">
      <c r="A165" s="17">
        <v>1.3731936216354399</v>
      </c>
      <c r="B165">
        <v>1</v>
      </c>
      <c r="C165" s="37">
        <f t="shared" si="10"/>
        <v>0.3731936216354399</v>
      </c>
      <c r="F165" s="17">
        <v>1.3867213726043699</v>
      </c>
      <c r="G165" s="17">
        <v>1.3731936216354399</v>
      </c>
      <c r="H165" s="17">
        <v>0.53341013193130504</v>
      </c>
      <c r="I165" s="37">
        <f t="shared" si="11"/>
        <v>3.2933251261711147</v>
      </c>
      <c r="J165" s="37">
        <f t="shared" si="12"/>
        <v>2.2933251261711147</v>
      </c>
      <c r="L165" s="30">
        <v>0.12747773528099099</v>
      </c>
      <c r="M165" s="30">
        <v>7.4717685580253601E-2</v>
      </c>
      <c r="N165" s="39">
        <f t="shared" si="13"/>
        <v>0.20219542086124459</v>
      </c>
      <c r="O165" s="39">
        <f t="shared" si="14"/>
        <v>2.1954208612445791E-3</v>
      </c>
    </row>
    <row r="166" spans="1:15" x14ac:dyDescent="0.3">
      <c r="A166" s="17">
        <v>1.4026911258697501</v>
      </c>
      <c r="B166">
        <v>1</v>
      </c>
      <c r="C166" s="37">
        <f t="shared" si="10"/>
        <v>0.40269112586975009</v>
      </c>
      <c r="F166" s="17">
        <v>1.86372053623199</v>
      </c>
      <c r="G166" s="17">
        <v>1.4026911258697501</v>
      </c>
      <c r="H166" s="17">
        <v>0.47181186079978898</v>
      </c>
      <c r="I166" s="37">
        <f t="shared" si="11"/>
        <v>3.7382235229015293</v>
      </c>
      <c r="J166" s="37">
        <f t="shared" si="12"/>
        <v>2.7382235229015293</v>
      </c>
      <c r="L166" s="30">
        <v>0.19935078918933899</v>
      </c>
      <c r="M166" s="30">
        <v>8.6233213543891907E-2</v>
      </c>
      <c r="N166" s="39">
        <f t="shared" si="13"/>
        <v>0.28558400273323092</v>
      </c>
      <c r="O166" s="39">
        <f t="shared" si="14"/>
        <v>8.5584002733230913E-2</v>
      </c>
    </row>
    <row r="167" spans="1:15" x14ac:dyDescent="0.3">
      <c r="A167" s="17">
        <v>1.49543786048889</v>
      </c>
      <c r="B167">
        <v>1</v>
      </c>
      <c r="C167" s="37">
        <f t="shared" si="10"/>
        <v>0.49543786048889005</v>
      </c>
      <c r="F167" s="17">
        <v>1.4681743383407599</v>
      </c>
      <c r="G167" s="17">
        <v>1.49543786048889</v>
      </c>
      <c r="H167" s="17">
        <v>0.56718778610229503</v>
      </c>
      <c r="I167" s="37">
        <f t="shared" si="11"/>
        <v>3.5307999849319449</v>
      </c>
      <c r="J167" s="37">
        <f t="shared" si="12"/>
        <v>2.5307999849319449</v>
      </c>
      <c r="L167" s="30">
        <v>0.126383617520332</v>
      </c>
      <c r="M167" s="30">
        <v>0.100819692015648</v>
      </c>
      <c r="N167" s="39">
        <f t="shared" si="13"/>
        <v>0.22720330953598</v>
      </c>
      <c r="O167" s="39">
        <f t="shared" si="14"/>
        <v>2.7203309535979991E-2</v>
      </c>
    </row>
    <row r="168" spans="1:15" x14ac:dyDescent="0.3">
      <c r="A168" s="17">
        <v>1.58587193489075</v>
      </c>
      <c r="B168">
        <v>1</v>
      </c>
      <c r="C168" s="37">
        <f t="shared" si="10"/>
        <v>0.58587193489074996</v>
      </c>
      <c r="F168" s="17">
        <v>1.2836555242538501</v>
      </c>
      <c r="G168" s="17">
        <v>1.58587193489075</v>
      </c>
      <c r="H168" s="17">
        <v>0.61655843257904097</v>
      </c>
      <c r="I168" s="37">
        <f t="shared" si="11"/>
        <v>3.4860858917236413</v>
      </c>
      <c r="J168" s="37">
        <f t="shared" si="12"/>
        <v>2.4860858917236413</v>
      </c>
      <c r="L168" s="30">
        <v>8.9901335537433597E-2</v>
      </c>
      <c r="M168" s="30">
        <v>0.10921429842710501</v>
      </c>
      <c r="N168" s="39">
        <f t="shared" si="13"/>
        <v>0.1991156339645386</v>
      </c>
      <c r="O168" s="39">
        <f t="shared" si="14"/>
        <v>0</v>
      </c>
    </row>
    <row r="169" spans="1:15" x14ac:dyDescent="0.3">
      <c r="A169" s="17">
        <v>1.63851010799408</v>
      </c>
      <c r="B169">
        <v>1</v>
      </c>
      <c r="C169" s="37">
        <f t="shared" si="10"/>
        <v>0.63851010799408003</v>
      </c>
      <c r="F169" s="17">
        <v>1.2399424314498899</v>
      </c>
      <c r="G169" s="17">
        <v>1.63851010799408</v>
      </c>
      <c r="H169" s="17">
        <v>0.63763588666915905</v>
      </c>
      <c r="I169" s="37">
        <f t="shared" si="11"/>
        <v>3.5160884261131287</v>
      </c>
      <c r="J169" s="37">
        <f t="shared" si="12"/>
        <v>2.5160884261131287</v>
      </c>
      <c r="L169" s="30">
        <v>7.8958511352539104E-2</v>
      </c>
      <c r="M169" s="30">
        <v>0.113415144383907</v>
      </c>
      <c r="N169" s="39">
        <f t="shared" si="13"/>
        <v>0.1923736557364461</v>
      </c>
      <c r="O169" s="39">
        <f t="shared" si="14"/>
        <v>0</v>
      </c>
    </row>
    <row r="170" spans="1:15" x14ac:dyDescent="0.3">
      <c r="A170" s="17">
        <v>1.6708618402481099</v>
      </c>
      <c r="B170">
        <v>1</v>
      </c>
      <c r="C170" s="37">
        <f t="shared" si="10"/>
        <v>0.67086184024810991</v>
      </c>
      <c r="F170" s="17">
        <v>1.24278163909912</v>
      </c>
      <c r="G170" s="17">
        <v>1.6708618402481099</v>
      </c>
      <c r="H170" s="17">
        <v>0.65580445528030396</v>
      </c>
      <c r="I170" s="37">
        <f t="shared" si="11"/>
        <v>3.5694479346275338</v>
      </c>
      <c r="J170" s="37">
        <f t="shared" si="12"/>
        <v>2.5694479346275338</v>
      </c>
      <c r="L170" s="30">
        <v>7.5496554374694796E-2</v>
      </c>
      <c r="M170" s="30">
        <v>0.11378014087677001</v>
      </c>
      <c r="N170" s="39">
        <f t="shared" si="13"/>
        <v>0.18927669525146479</v>
      </c>
      <c r="O170" s="39">
        <f t="shared" si="14"/>
        <v>0</v>
      </c>
    </row>
    <row r="171" spans="1:15" x14ac:dyDescent="0.3">
      <c r="A171" s="17">
        <v>1.70932853221893</v>
      </c>
      <c r="B171">
        <v>1</v>
      </c>
      <c r="C171" s="37">
        <f t="shared" si="10"/>
        <v>0.70932853221893</v>
      </c>
      <c r="F171" s="17">
        <v>1.27000892162323</v>
      </c>
      <c r="G171" s="17">
        <v>1.70932853221893</v>
      </c>
      <c r="H171" s="17">
        <v>0.66899549961090099</v>
      </c>
      <c r="I171" s="37">
        <f t="shared" si="11"/>
        <v>3.6483329534530609</v>
      </c>
      <c r="J171" s="37">
        <f t="shared" si="12"/>
        <v>2.6483329534530609</v>
      </c>
      <c r="L171" s="30">
        <v>7.6759189367294298E-2</v>
      </c>
      <c r="M171" s="30">
        <v>0.116446144878864</v>
      </c>
      <c r="N171" s="39">
        <f t="shared" si="13"/>
        <v>0.19320533424615829</v>
      </c>
      <c r="O171" s="39">
        <f t="shared" si="14"/>
        <v>0</v>
      </c>
    </row>
    <row r="172" spans="1:15" x14ac:dyDescent="0.3">
      <c r="A172" s="17">
        <v>1.75876760482788</v>
      </c>
      <c r="B172">
        <v>1</v>
      </c>
      <c r="C172" s="37">
        <f t="shared" si="10"/>
        <v>0.75876760482787997</v>
      </c>
      <c r="F172" s="17">
        <v>1.28798043727875</v>
      </c>
      <c r="G172" s="17">
        <v>1.75876760482788</v>
      </c>
      <c r="H172" s="17">
        <v>0.68764084577560403</v>
      </c>
      <c r="I172" s="37">
        <f t="shared" si="11"/>
        <v>3.7343888878822344</v>
      </c>
      <c r="J172" s="37">
        <f t="shared" si="12"/>
        <v>2.7343888878822344</v>
      </c>
      <c r="L172" s="30">
        <v>7.86267444491386E-2</v>
      </c>
      <c r="M172" s="30">
        <v>0.122888423502445</v>
      </c>
      <c r="N172" s="39">
        <f t="shared" si="13"/>
        <v>0.20151516795158358</v>
      </c>
      <c r="O172" s="39">
        <f t="shared" si="14"/>
        <v>1.5151679515835736E-3</v>
      </c>
    </row>
    <row r="173" spans="1:15" x14ac:dyDescent="0.3">
      <c r="A173" s="17">
        <v>1.8125965595245399</v>
      </c>
      <c r="B173">
        <v>1</v>
      </c>
      <c r="C173" s="37">
        <f t="shared" si="10"/>
        <v>0.81259655952453991</v>
      </c>
      <c r="F173" s="17">
        <v>1.27903127670288</v>
      </c>
      <c r="G173" s="17">
        <v>1.8125965595245399</v>
      </c>
      <c r="H173" s="17">
        <v>0.71074706315994296</v>
      </c>
      <c r="I173" s="37">
        <f t="shared" si="11"/>
        <v>3.8023748993873627</v>
      </c>
      <c r="J173" s="37">
        <f t="shared" si="12"/>
        <v>2.8023748993873627</v>
      </c>
      <c r="L173" s="30">
        <v>7.7023558318615001E-2</v>
      </c>
      <c r="M173" s="30">
        <v>0.13048386573791501</v>
      </c>
      <c r="N173" s="39">
        <f t="shared" si="13"/>
        <v>0.20750742405653</v>
      </c>
      <c r="O173" s="39">
        <f t="shared" si="14"/>
        <v>7.5074240565299877E-3</v>
      </c>
    </row>
    <row r="174" spans="1:15" x14ac:dyDescent="0.3">
      <c r="A174" s="17">
        <v>1.74346470832825</v>
      </c>
      <c r="B174">
        <v>1</v>
      </c>
      <c r="C174" s="37">
        <f t="shared" si="10"/>
        <v>0.74346470832824996</v>
      </c>
      <c r="F174" s="17">
        <v>1.45833516120911</v>
      </c>
      <c r="G174" s="17">
        <v>1.74346470832825</v>
      </c>
      <c r="H174" s="17">
        <v>0.70082688331604004</v>
      </c>
      <c r="I174" s="37">
        <f t="shared" si="11"/>
        <v>3.9026267528533998</v>
      </c>
      <c r="J174" s="37">
        <f t="shared" si="12"/>
        <v>2.9026267528533998</v>
      </c>
      <c r="L174" s="30">
        <v>0.111164383590221</v>
      </c>
      <c r="M174" s="30">
        <v>0.12544071674346899</v>
      </c>
      <c r="N174" s="39">
        <f t="shared" si="13"/>
        <v>0.23660510033368998</v>
      </c>
      <c r="O174" s="39">
        <f t="shared" si="14"/>
        <v>3.6605100333689966E-2</v>
      </c>
    </row>
    <row r="175" spans="1:15" x14ac:dyDescent="0.3">
      <c r="A175" s="17">
        <v>1.5802578926086399</v>
      </c>
      <c r="B175">
        <v>1</v>
      </c>
      <c r="C175" s="37">
        <f t="shared" si="10"/>
        <v>0.58025789260863991</v>
      </c>
      <c r="F175" s="17">
        <v>2.0855138301849401</v>
      </c>
      <c r="G175" s="17">
        <v>1.5802578926086399</v>
      </c>
      <c r="H175" s="17">
        <v>0.55333143472671498</v>
      </c>
      <c r="I175" s="37">
        <f t="shared" si="11"/>
        <v>4.2191031575202951</v>
      </c>
      <c r="J175" s="37">
        <f t="shared" si="12"/>
        <v>3.2191031575202951</v>
      </c>
      <c r="L175" s="30">
        <v>0.22135272622108501</v>
      </c>
      <c r="M175" s="30">
        <v>0.108311079442501</v>
      </c>
      <c r="N175" s="39">
        <f t="shared" si="13"/>
        <v>0.329663805663586</v>
      </c>
      <c r="O175" s="39">
        <f t="shared" si="14"/>
        <v>0.12966380566358598</v>
      </c>
    </row>
    <row r="176" spans="1:15" x14ac:dyDescent="0.3">
      <c r="A176" s="17">
        <v>1.76009213924408</v>
      </c>
      <c r="B176">
        <v>1</v>
      </c>
      <c r="C176" s="37">
        <f t="shared" si="10"/>
        <v>0.76009213924408003</v>
      </c>
      <c r="F176" s="17">
        <v>1.6485683917999301</v>
      </c>
      <c r="G176" s="17">
        <v>1.76009213924408</v>
      </c>
      <c r="H176" s="17">
        <v>0.63966560363769498</v>
      </c>
      <c r="I176" s="37">
        <f t="shared" si="11"/>
        <v>4.0483261346817052</v>
      </c>
      <c r="J176" s="37">
        <f t="shared" si="12"/>
        <v>3.0483261346817052</v>
      </c>
      <c r="L176" s="30">
        <v>0.12855538725853</v>
      </c>
      <c r="M176" s="30">
        <v>0.126298353075981</v>
      </c>
      <c r="N176" s="39">
        <f t="shared" si="13"/>
        <v>0.25485374033451103</v>
      </c>
      <c r="O176" s="39">
        <f t="shared" si="14"/>
        <v>5.4853740334511014E-2</v>
      </c>
    </row>
    <row r="177" spans="1:15" x14ac:dyDescent="0.3">
      <c r="A177" s="17">
        <v>1.8630293607711801</v>
      </c>
      <c r="B177">
        <v>1</v>
      </c>
      <c r="C177" s="37">
        <f t="shared" si="10"/>
        <v>0.86302936077118009</v>
      </c>
      <c r="F177" s="17">
        <v>1.4762324094772299</v>
      </c>
      <c r="G177" s="17">
        <v>1.8630293607711801</v>
      </c>
      <c r="H177" s="17">
        <v>0.70094043016433705</v>
      </c>
      <c r="I177" s="37">
        <f t="shared" si="11"/>
        <v>4.0402022004127467</v>
      </c>
      <c r="J177" s="37">
        <f t="shared" si="12"/>
        <v>3.0402022004127467</v>
      </c>
      <c r="L177" s="30">
        <v>9.2447005212307004E-2</v>
      </c>
      <c r="M177" s="30">
        <v>0.13054203987121599</v>
      </c>
      <c r="N177" s="39">
        <f t="shared" si="13"/>
        <v>0.22298904508352299</v>
      </c>
      <c r="O177" s="39">
        <f t="shared" si="14"/>
        <v>2.298904508352298E-2</v>
      </c>
    </row>
    <row r="178" spans="1:15" x14ac:dyDescent="0.3">
      <c r="A178" s="17">
        <v>1.8833917379379299</v>
      </c>
      <c r="B178">
        <v>1</v>
      </c>
      <c r="C178" s="37">
        <f t="shared" si="10"/>
        <v>0.88339173793792991</v>
      </c>
      <c r="F178" s="17">
        <v>1.5032502412796001</v>
      </c>
      <c r="G178" s="17">
        <v>1.8833917379379299</v>
      </c>
      <c r="H178" s="17">
        <v>0.72609001398086503</v>
      </c>
      <c r="I178" s="37">
        <f t="shared" si="11"/>
        <v>4.1127319931983948</v>
      </c>
      <c r="J178" s="37">
        <f t="shared" si="12"/>
        <v>3.1127319931983948</v>
      </c>
      <c r="L178" s="30">
        <v>8.8504292070865603E-2</v>
      </c>
      <c r="M178" s="30">
        <v>0.124597460031509</v>
      </c>
      <c r="N178" s="39">
        <f t="shared" si="13"/>
        <v>0.21310175210237459</v>
      </c>
      <c r="O178" s="39">
        <f t="shared" si="14"/>
        <v>1.3101752102374575E-2</v>
      </c>
    </row>
    <row r="179" spans="1:15" x14ac:dyDescent="0.3">
      <c r="A179" s="17">
        <v>1.9057806730270399</v>
      </c>
      <c r="B179">
        <v>1</v>
      </c>
      <c r="C179" s="37">
        <f t="shared" si="10"/>
        <v>0.90578067302703991</v>
      </c>
      <c r="F179" s="17">
        <v>1.58311223983765</v>
      </c>
      <c r="G179" s="17">
        <v>1.9057806730270399</v>
      </c>
      <c r="H179" s="17">
        <v>0.73446989059448198</v>
      </c>
      <c r="I179" s="37">
        <f t="shared" si="11"/>
        <v>4.2233628034591719</v>
      </c>
      <c r="J179" s="37">
        <f t="shared" si="12"/>
        <v>3.2233628034591719</v>
      </c>
      <c r="L179" s="30">
        <v>9.4885423779487596E-2</v>
      </c>
      <c r="M179" s="30">
        <v>0.12322525680065199</v>
      </c>
      <c r="N179" s="39">
        <f t="shared" si="13"/>
        <v>0.2181106805801396</v>
      </c>
      <c r="O179" s="39">
        <f t="shared" si="14"/>
        <v>1.8110680580139593E-2</v>
      </c>
    </row>
    <row r="180" spans="1:15" x14ac:dyDescent="0.3">
      <c r="A180" s="17">
        <v>1.93137490749359</v>
      </c>
      <c r="B180">
        <v>1</v>
      </c>
      <c r="C180" s="37">
        <f t="shared" si="10"/>
        <v>0.93137490749358998</v>
      </c>
      <c r="F180" s="17">
        <v>1.62278604507446</v>
      </c>
      <c r="G180" s="17">
        <v>1.93137490749359</v>
      </c>
      <c r="H180" s="17">
        <v>0.74686163663864102</v>
      </c>
      <c r="I180" s="37">
        <f t="shared" si="11"/>
        <v>4.3010225892066911</v>
      </c>
      <c r="J180" s="37">
        <f t="shared" si="12"/>
        <v>3.3010225892066911</v>
      </c>
      <c r="L180" s="30">
        <v>9.3319945037365001E-2</v>
      </c>
      <c r="M180" s="30">
        <v>0.121827535331249</v>
      </c>
      <c r="N180" s="39">
        <f t="shared" si="13"/>
        <v>0.215147480368614</v>
      </c>
      <c r="O180" s="39">
        <f t="shared" si="14"/>
        <v>1.5147480368613991E-2</v>
      </c>
    </row>
    <row r="181" spans="1:15" x14ac:dyDescent="0.3">
      <c r="A181" s="17">
        <v>1.94751620292664</v>
      </c>
      <c r="B181">
        <v>1</v>
      </c>
      <c r="C181" s="37">
        <f t="shared" si="10"/>
        <v>0.94751620292663996</v>
      </c>
      <c r="F181" s="17">
        <v>1.6122733354568499</v>
      </c>
      <c r="G181" s="17">
        <v>1.94751620292664</v>
      </c>
      <c r="H181" s="17">
        <v>0.77482396364212003</v>
      </c>
      <c r="I181" s="37">
        <f t="shared" si="11"/>
        <v>4.3346135020256105</v>
      </c>
      <c r="J181" s="37">
        <f t="shared" si="12"/>
        <v>3.3346135020256105</v>
      </c>
      <c r="L181" s="30">
        <v>8.1804685294628102E-2</v>
      </c>
      <c r="M181" s="30">
        <v>0.114958442747593</v>
      </c>
      <c r="N181" s="39">
        <f t="shared" si="13"/>
        <v>0.1967631280422211</v>
      </c>
      <c r="O181" s="39">
        <f t="shared" si="14"/>
        <v>0</v>
      </c>
    </row>
    <row r="182" spans="1:15" x14ac:dyDescent="0.3">
      <c r="A182" s="17">
        <v>1.8877770900726301</v>
      </c>
      <c r="B182">
        <v>1</v>
      </c>
      <c r="C182" s="37">
        <f t="shared" si="10"/>
        <v>0.88777709007263006</v>
      </c>
      <c r="F182" s="17">
        <v>1.61097240447998</v>
      </c>
      <c r="G182" s="17">
        <v>1.8877770900726301</v>
      </c>
      <c r="H182" s="17">
        <v>0.80394035577774003</v>
      </c>
      <c r="I182" s="37">
        <f t="shared" si="11"/>
        <v>4.3026898503303501</v>
      </c>
      <c r="J182" s="37">
        <f t="shared" si="12"/>
        <v>3.3026898503303501</v>
      </c>
      <c r="L182" s="30">
        <v>6.9315448403358501E-2</v>
      </c>
      <c r="M182" s="30">
        <v>9.0349346399307306E-2</v>
      </c>
      <c r="N182" s="39">
        <f t="shared" si="13"/>
        <v>0.15966479480266582</v>
      </c>
      <c r="O182" s="39">
        <f t="shared" si="14"/>
        <v>0</v>
      </c>
    </row>
    <row r="183" spans="1:15" x14ac:dyDescent="0.3">
      <c r="A183" s="17">
        <v>1.7156723737716699</v>
      </c>
      <c r="B183">
        <v>1</v>
      </c>
      <c r="C183" s="37">
        <f t="shared" si="10"/>
        <v>0.71567237377166992</v>
      </c>
      <c r="F183" s="17">
        <v>2.1672570705413801</v>
      </c>
      <c r="G183" s="17">
        <v>1.7156723737716699</v>
      </c>
      <c r="H183" s="17">
        <v>0.73185271024704002</v>
      </c>
      <c r="I183" s="37">
        <f t="shared" si="11"/>
        <v>4.61478215456009</v>
      </c>
      <c r="J183" s="37">
        <f t="shared" si="12"/>
        <v>3.61478215456009</v>
      </c>
      <c r="L183" s="30">
        <v>0.14888887107372301</v>
      </c>
      <c r="M183" s="30">
        <v>4.5212224125862101E-2</v>
      </c>
      <c r="N183" s="39">
        <f t="shared" si="13"/>
        <v>0.1941010951995851</v>
      </c>
      <c r="O183" s="39">
        <f t="shared" si="14"/>
        <v>0</v>
      </c>
    </row>
    <row r="184" spans="1:15" x14ac:dyDescent="0.3">
      <c r="A184" s="17">
        <v>1.71240139007568</v>
      </c>
      <c r="B184">
        <v>1</v>
      </c>
      <c r="C184" s="37">
        <f t="shared" si="10"/>
        <v>0.71240139007568004</v>
      </c>
      <c r="F184" s="17">
        <v>2.2553043365478498</v>
      </c>
      <c r="G184" s="17">
        <v>1.71240139007568</v>
      </c>
      <c r="H184" s="17">
        <v>0.77744227647781405</v>
      </c>
      <c r="I184" s="37">
        <f t="shared" si="11"/>
        <v>4.7451480031013435</v>
      </c>
      <c r="J184" s="37">
        <f t="shared" si="12"/>
        <v>3.7451480031013435</v>
      </c>
      <c r="L184" s="30">
        <v>0.106720209121704</v>
      </c>
      <c r="M184" s="30">
        <v>3.00274826586246E-2</v>
      </c>
      <c r="N184" s="39">
        <f t="shared" si="13"/>
        <v>0.13674769178032861</v>
      </c>
      <c r="O184" s="39">
        <f t="shared" si="14"/>
        <v>0</v>
      </c>
    </row>
    <row r="185" spans="1:15" x14ac:dyDescent="0.3">
      <c r="A185" s="17">
        <v>1.7183698415756199</v>
      </c>
      <c r="B185">
        <v>1</v>
      </c>
      <c r="C185" s="37">
        <f t="shared" si="10"/>
        <v>0.71836984157561989</v>
      </c>
      <c r="F185" s="17">
        <v>2.1947541236877401</v>
      </c>
      <c r="G185" s="17">
        <v>1.7183698415756199</v>
      </c>
      <c r="H185" s="17">
        <v>0.82198387384414695</v>
      </c>
      <c r="I185" s="37">
        <f t="shared" si="11"/>
        <v>4.7351078391075072</v>
      </c>
      <c r="J185" s="37">
        <f t="shared" si="12"/>
        <v>3.7351078391075072</v>
      </c>
      <c r="L185" s="30">
        <v>5.9043042361736298E-2</v>
      </c>
      <c r="M185" s="30">
        <v>1.9349075853824602E-2</v>
      </c>
      <c r="N185" s="39">
        <f t="shared" si="13"/>
        <v>7.8392118215560899E-2</v>
      </c>
      <c r="O185" s="39">
        <f t="shared" si="14"/>
        <v>0</v>
      </c>
    </row>
    <row r="186" spans="1:15" x14ac:dyDescent="0.3">
      <c r="A186" s="17">
        <v>1.76775109767914</v>
      </c>
      <c r="B186">
        <v>1</v>
      </c>
      <c r="C186" s="37">
        <f t="shared" si="10"/>
        <v>0.76775109767913996</v>
      </c>
      <c r="F186" s="17">
        <v>2.1010794639587398</v>
      </c>
      <c r="G186" s="17">
        <v>1.76775109767914</v>
      </c>
      <c r="H186" s="17">
        <v>0.91321647167205799</v>
      </c>
      <c r="I186" s="37">
        <f t="shared" si="11"/>
        <v>4.7820470333099374</v>
      </c>
      <c r="J186" s="37">
        <f t="shared" si="12"/>
        <v>3.7820470333099374</v>
      </c>
      <c r="L186" s="30">
        <v>2.81253717839718E-2</v>
      </c>
      <c r="M186" s="30">
        <v>1.4125119894743E-2</v>
      </c>
      <c r="N186" s="39">
        <f t="shared" si="13"/>
        <v>4.2250491678714801E-2</v>
      </c>
      <c r="O186" s="39">
        <f t="shared" si="14"/>
        <v>0</v>
      </c>
    </row>
    <row r="187" spans="1:15" x14ac:dyDescent="0.3">
      <c r="A187" s="17">
        <v>1.89898145198822</v>
      </c>
      <c r="B187">
        <v>1</v>
      </c>
      <c r="C187" s="37">
        <f t="shared" si="10"/>
        <v>0.89898145198821999</v>
      </c>
      <c r="F187" s="17">
        <v>2.06343650817871</v>
      </c>
      <c r="G187" s="17">
        <v>1.89898145198822</v>
      </c>
      <c r="H187" s="17">
        <v>1.0750197172164899</v>
      </c>
      <c r="I187" s="37">
        <f t="shared" si="11"/>
        <v>5.0374376773834202</v>
      </c>
      <c r="J187" s="37">
        <f t="shared" si="12"/>
        <v>4.0374376773834202</v>
      </c>
      <c r="L187" s="30">
        <v>1.90715696662664E-2</v>
      </c>
      <c r="M187" s="30">
        <v>1.53566021472216E-2</v>
      </c>
      <c r="N187" s="39">
        <f t="shared" si="13"/>
        <v>3.4428171813488E-2</v>
      </c>
      <c r="O187" s="39">
        <f t="shared" si="14"/>
        <v>0</v>
      </c>
    </row>
    <row r="188" spans="1:15" x14ac:dyDescent="0.3">
      <c r="A188" s="17">
        <v>2.00910568237305</v>
      </c>
      <c r="B188">
        <v>1</v>
      </c>
      <c r="C188" s="37">
        <f t="shared" si="10"/>
        <v>1.00910568237305</v>
      </c>
      <c r="F188" s="17">
        <v>2.1522367000579798</v>
      </c>
      <c r="G188" s="17">
        <v>2.00910568237305</v>
      </c>
      <c r="H188" s="17">
        <v>1.1842845678329501</v>
      </c>
      <c r="I188" s="37">
        <f t="shared" si="11"/>
        <v>5.3456269502639806</v>
      </c>
      <c r="J188" s="37">
        <f t="shared" si="12"/>
        <v>4.3456269502639806</v>
      </c>
      <c r="L188" s="30">
        <v>2.87033226341009E-2</v>
      </c>
      <c r="M188" s="30">
        <v>1.7631800845265399E-2</v>
      </c>
      <c r="N188" s="39">
        <f t="shared" si="13"/>
        <v>4.6335123479366302E-2</v>
      </c>
      <c r="O188" s="39">
        <f t="shared" si="14"/>
        <v>0</v>
      </c>
    </row>
    <row r="189" spans="1:15" x14ac:dyDescent="0.3">
      <c r="A189" s="17">
        <v>2.1061472892761199</v>
      </c>
      <c r="B189">
        <v>1</v>
      </c>
      <c r="C189" s="37">
        <f t="shared" si="10"/>
        <v>1.1061472892761199</v>
      </c>
      <c r="F189" s="17">
        <v>2.1475741863250701</v>
      </c>
      <c r="G189" s="17">
        <v>2.1061472892761199</v>
      </c>
      <c r="H189" s="17">
        <v>1.3298135995864899</v>
      </c>
      <c r="I189" s="37">
        <f t="shared" si="11"/>
        <v>5.5835350751876796</v>
      </c>
      <c r="J189" s="37">
        <f t="shared" si="12"/>
        <v>4.5835350751876796</v>
      </c>
      <c r="L189" s="30">
        <v>2.1019198000431099E-2</v>
      </c>
      <c r="M189" s="30">
        <v>1.77272297441959E-2</v>
      </c>
      <c r="N189" s="39">
        <f t="shared" si="13"/>
        <v>3.8746427744626999E-2</v>
      </c>
      <c r="O189" s="39">
        <f t="shared" si="14"/>
        <v>0</v>
      </c>
    </row>
    <row r="190" spans="1:15" x14ac:dyDescent="0.3">
      <c r="A190" s="17">
        <v>2.2092089653015101</v>
      </c>
      <c r="B190">
        <v>1</v>
      </c>
      <c r="C190" s="37">
        <f t="shared" si="10"/>
        <v>1.2092089653015101</v>
      </c>
      <c r="F190" s="17">
        <v>2.14597368240356</v>
      </c>
      <c r="G190" s="17">
        <v>2.2092089653015101</v>
      </c>
      <c r="H190" s="17">
        <v>1.53159368038177</v>
      </c>
      <c r="I190" s="37">
        <f t="shared" si="11"/>
        <v>5.8867763280868406</v>
      </c>
      <c r="J190" s="37">
        <f t="shared" si="12"/>
        <v>4.8867763280868406</v>
      </c>
      <c r="L190" s="30">
        <v>1.55407581478357E-2</v>
      </c>
      <c r="M190" s="30">
        <v>1.4876234345138101E-2</v>
      </c>
      <c r="N190" s="39">
        <f t="shared" si="13"/>
        <v>3.0416992492973801E-2</v>
      </c>
      <c r="O190" s="39">
        <f t="shared" si="14"/>
        <v>0</v>
      </c>
    </row>
    <row r="191" spans="1:15" x14ac:dyDescent="0.3">
      <c r="A191" s="17">
        <v>2.2823739051818799</v>
      </c>
      <c r="B191">
        <v>1</v>
      </c>
      <c r="C191" s="37">
        <f t="shared" si="10"/>
        <v>1.2823739051818799</v>
      </c>
      <c r="F191" s="17">
        <v>2.17825055122375</v>
      </c>
      <c r="G191" s="17">
        <v>2.2823739051818799</v>
      </c>
      <c r="H191" s="17">
        <v>1.68480312824249</v>
      </c>
      <c r="I191" s="37">
        <f t="shared" si="11"/>
        <v>6.1454275846481199</v>
      </c>
      <c r="J191" s="37">
        <f t="shared" si="12"/>
        <v>5.1454275846481199</v>
      </c>
      <c r="L191" s="30">
        <v>1.4053091406822199E-2</v>
      </c>
      <c r="M191" s="30">
        <v>1.28054292872548E-2</v>
      </c>
      <c r="N191" s="39">
        <f t="shared" si="13"/>
        <v>2.6858520694077001E-2</v>
      </c>
      <c r="O191" s="39">
        <f t="shared" si="14"/>
        <v>0</v>
      </c>
    </row>
    <row r="192" spans="1:15" x14ac:dyDescent="0.3">
      <c r="A192" s="17">
        <v>2.3379759788513201</v>
      </c>
      <c r="B192">
        <v>1</v>
      </c>
      <c r="C192" s="37">
        <f t="shared" si="10"/>
        <v>1.3379759788513201</v>
      </c>
      <c r="F192" s="17">
        <v>2.1670777797699001</v>
      </c>
      <c r="G192" s="17">
        <v>2.3379759788513201</v>
      </c>
      <c r="H192" s="17">
        <v>1.7983322143554701</v>
      </c>
      <c r="I192" s="37">
        <f t="shared" si="11"/>
        <v>6.3033859729766899</v>
      </c>
      <c r="J192" s="37">
        <f t="shared" si="12"/>
        <v>5.3033859729766899</v>
      </c>
      <c r="L192" s="30">
        <v>9.8354266956448607E-3</v>
      </c>
      <c r="M192" s="30">
        <v>1.2991911731660401E-2</v>
      </c>
      <c r="N192" s="39">
        <f t="shared" si="13"/>
        <v>2.2827338427305263E-2</v>
      </c>
      <c r="O192" s="39">
        <f t="shared" si="14"/>
        <v>0</v>
      </c>
    </row>
    <row r="193" spans="1:15" x14ac:dyDescent="0.3">
      <c r="A193" s="17">
        <v>2.3775978088378902</v>
      </c>
      <c r="B193">
        <v>1</v>
      </c>
      <c r="C193" s="37">
        <f t="shared" si="10"/>
        <v>1.3775978088378902</v>
      </c>
      <c r="F193" s="17">
        <v>2.1677234172821001</v>
      </c>
      <c r="G193" s="17">
        <v>2.3775978088378902</v>
      </c>
      <c r="H193" s="17">
        <v>1.85708856582642</v>
      </c>
      <c r="I193" s="37">
        <f t="shared" si="11"/>
        <v>6.4024097919464094</v>
      </c>
      <c r="J193" s="37">
        <f t="shared" si="12"/>
        <v>5.4024097919464094</v>
      </c>
      <c r="L193" s="30">
        <v>8.8432217016816105E-3</v>
      </c>
      <c r="M193" s="30">
        <v>1.34223941713572E-2</v>
      </c>
      <c r="N193" s="39">
        <f t="shared" si="13"/>
        <v>2.226561587303881E-2</v>
      </c>
      <c r="O193" s="39">
        <f t="shared" si="14"/>
        <v>0</v>
      </c>
    </row>
    <row r="194" spans="1:15" x14ac:dyDescent="0.3">
      <c r="A194" s="17">
        <v>2.4184329509735099</v>
      </c>
      <c r="B194">
        <v>1</v>
      </c>
      <c r="C194" s="37">
        <f t="shared" si="10"/>
        <v>1.4184329509735099</v>
      </c>
      <c r="F194" s="17">
        <v>2.18933176994324</v>
      </c>
      <c r="G194" s="17">
        <v>2.4184329509735099</v>
      </c>
      <c r="H194" s="17">
        <v>1.9094983339309699</v>
      </c>
      <c r="I194" s="37">
        <f t="shared" si="11"/>
        <v>6.5172630548477199</v>
      </c>
      <c r="J194" s="37">
        <f t="shared" si="12"/>
        <v>5.5172630548477199</v>
      </c>
      <c r="L194" s="30">
        <v>9.4362106174230593E-3</v>
      </c>
      <c r="M194" s="30">
        <v>1.3404675759375101E-2</v>
      </c>
      <c r="N194" s="39">
        <f t="shared" si="13"/>
        <v>2.284088637679816E-2</v>
      </c>
      <c r="O194" s="39">
        <f t="shared" si="14"/>
        <v>0</v>
      </c>
    </row>
    <row r="195" spans="1:15" x14ac:dyDescent="0.3">
      <c r="A195" s="17">
        <v>2.46956443786621</v>
      </c>
      <c r="B195">
        <v>1</v>
      </c>
      <c r="C195" s="37">
        <f t="shared" si="10"/>
        <v>1.46956443786621</v>
      </c>
      <c r="F195" s="17">
        <v>2.2318522930145299</v>
      </c>
      <c r="G195" s="17">
        <v>2.46956443786621</v>
      </c>
      <c r="H195" s="17">
        <v>1.9895112514495801</v>
      </c>
      <c r="I195" s="37">
        <f t="shared" si="11"/>
        <v>6.6909279823303205</v>
      </c>
      <c r="J195" s="37">
        <f t="shared" si="12"/>
        <v>5.6909279823303205</v>
      </c>
      <c r="L195" s="30">
        <v>1.0231186635792301E-2</v>
      </c>
      <c r="M195" s="30">
        <v>1.20136933401227E-2</v>
      </c>
      <c r="N195" s="39">
        <f t="shared" si="13"/>
        <v>2.2244879975915E-2</v>
      </c>
      <c r="O195" s="39">
        <f t="shared" si="14"/>
        <v>0</v>
      </c>
    </row>
    <row r="196" spans="1:15" x14ac:dyDescent="0.3">
      <c r="A196" s="17">
        <v>2.5190308094024698</v>
      </c>
      <c r="B196">
        <v>1</v>
      </c>
      <c r="C196" s="37">
        <f t="shared" si="10"/>
        <v>1.5190308094024698</v>
      </c>
      <c r="F196" s="17">
        <v>2.2492737770080602</v>
      </c>
      <c r="G196" s="17">
        <v>2.5190308094024698</v>
      </c>
      <c r="H196" s="17">
        <v>2.0973372459411599</v>
      </c>
      <c r="I196" s="37">
        <f t="shared" si="11"/>
        <v>6.8656418323516899</v>
      </c>
      <c r="J196" s="37">
        <f t="shared" si="12"/>
        <v>5.8656418323516899</v>
      </c>
      <c r="L196" s="30">
        <v>7.8586973249912297E-3</v>
      </c>
      <c r="M196" s="30">
        <v>1.017049793154E-2</v>
      </c>
      <c r="N196" s="39">
        <f t="shared" si="13"/>
        <v>1.8029195256531232E-2</v>
      </c>
      <c r="O196" s="39">
        <f t="shared" si="14"/>
        <v>0</v>
      </c>
    </row>
    <row r="197" spans="1:15" x14ac:dyDescent="0.3">
      <c r="A197" s="17">
        <v>2.5443058013915998</v>
      </c>
      <c r="B197">
        <v>1</v>
      </c>
      <c r="C197" s="37">
        <f t="shared" ref="C197:C260" si="15">MAX((A197-B197),0)</f>
        <v>1.5443058013915998</v>
      </c>
      <c r="F197" s="17">
        <v>2.2403924465179399</v>
      </c>
      <c r="G197" s="17">
        <v>2.5443058013915998</v>
      </c>
      <c r="H197" s="17">
        <v>2.1925969123840301</v>
      </c>
      <c r="I197" s="37">
        <f t="shared" ref="I197:I260" si="16">SUM(F197:H197)</f>
        <v>6.9772951602935702</v>
      </c>
      <c r="J197" s="37">
        <f t="shared" ref="J197:J260" si="17">MAX((I197-1),0)</f>
        <v>5.9772951602935702</v>
      </c>
      <c r="L197" s="30">
        <v>6.0211229138076297E-3</v>
      </c>
      <c r="M197" s="30">
        <v>8.7800929322838801E-3</v>
      </c>
      <c r="N197" s="39">
        <f t="shared" ref="N197:N260" si="18">SUM(L197:M197)</f>
        <v>1.4801215846091509E-2</v>
      </c>
      <c r="O197" s="39">
        <f t="shared" ref="O197:O260" si="19">MAX((N197-0.2),0)</f>
        <v>0</v>
      </c>
    </row>
    <row r="198" spans="1:15" x14ac:dyDescent="0.3">
      <c r="A198" s="17">
        <v>2.55035352706909</v>
      </c>
      <c r="B198">
        <v>1</v>
      </c>
      <c r="C198" s="37">
        <f t="shared" si="15"/>
        <v>1.55035352706909</v>
      </c>
      <c r="F198" s="17">
        <v>2.2235419750213601</v>
      </c>
      <c r="G198" s="17">
        <v>2.55035352706909</v>
      </c>
      <c r="H198" s="17">
        <v>2.2654654979705802</v>
      </c>
      <c r="I198" s="37">
        <f t="shared" si="16"/>
        <v>7.0393610000610307</v>
      </c>
      <c r="J198" s="37">
        <f t="shared" si="17"/>
        <v>6.0393610000610307</v>
      </c>
      <c r="L198" s="30">
        <v>5.1146247424185302E-3</v>
      </c>
      <c r="M198" s="30">
        <v>8.0020288005471195E-3</v>
      </c>
      <c r="N198" s="39">
        <f t="shared" si="18"/>
        <v>1.3116653542965651E-2</v>
      </c>
      <c r="O198" s="39">
        <f t="shared" si="19"/>
        <v>0</v>
      </c>
    </row>
    <row r="199" spans="1:15" x14ac:dyDescent="0.3">
      <c r="A199" s="17">
        <v>2.5630521774292001</v>
      </c>
      <c r="B199">
        <v>1</v>
      </c>
      <c r="C199" s="37">
        <f t="shared" si="15"/>
        <v>1.5630521774292001</v>
      </c>
      <c r="F199" s="17">
        <v>2.20602679252625</v>
      </c>
      <c r="G199" s="17">
        <v>2.5630521774292001</v>
      </c>
      <c r="H199" s="17">
        <v>2.3497061729431201</v>
      </c>
      <c r="I199" s="37">
        <f t="shared" si="16"/>
        <v>7.1187851428985702</v>
      </c>
      <c r="J199" s="37">
        <f t="shared" si="17"/>
        <v>6.1187851428985702</v>
      </c>
      <c r="L199" s="30">
        <v>4.5088720507919797E-3</v>
      </c>
      <c r="M199" s="30">
        <v>7.5304633937776097E-3</v>
      </c>
      <c r="N199" s="39">
        <f t="shared" si="18"/>
        <v>1.2039335444569589E-2</v>
      </c>
      <c r="O199" s="39">
        <f t="shared" si="19"/>
        <v>0</v>
      </c>
    </row>
    <row r="200" spans="1:15" x14ac:dyDescent="0.3">
      <c r="A200" s="17">
        <v>2.5906429290771502</v>
      </c>
      <c r="B200">
        <v>1</v>
      </c>
      <c r="C200" s="37">
        <f t="shared" si="15"/>
        <v>1.5906429290771502</v>
      </c>
      <c r="F200" s="17">
        <v>2.19124054908752</v>
      </c>
      <c r="G200" s="17">
        <v>2.5906429290771502</v>
      </c>
      <c r="H200" s="17">
        <v>2.4402091503143302</v>
      </c>
      <c r="I200" s="37">
        <f t="shared" si="16"/>
        <v>7.2220926284790004</v>
      </c>
      <c r="J200" s="37">
        <f t="shared" si="17"/>
        <v>6.2220926284790004</v>
      </c>
      <c r="L200" s="30">
        <v>4.88322461023927E-3</v>
      </c>
      <c r="M200" s="30">
        <v>7.6150353997945803E-3</v>
      </c>
      <c r="N200" s="39">
        <f t="shared" si="18"/>
        <v>1.2498260010033849E-2</v>
      </c>
      <c r="O200" s="39">
        <f t="shared" si="19"/>
        <v>0</v>
      </c>
    </row>
    <row r="201" spans="1:15" x14ac:dyDescent="0.3">
      <c r="A201" s="17">
        <v>2.6216299533843999</v>
      </c>
      <c r="B201">
        <v>1</v>
      </c>
      <c r="C201" s="37">
        <f t="shared" si="15"/>
        <v>1.6216299533843999</v>
      </c>
      <c r="F201" s="17">
        <v>2.2797996997833301</v>
      </c>
      <c r="G201" s="17">
        <v>2.6216299533843999</v>
      </c>
      <c r="H201" s="17">
        <v>2.45401859283447</v>
      </c>
      <c r="I201" s="37">
        <f t="shared" si="16"/>
        <v>7.3554482460021999</v>
      </c>
      <c r="J201" s="37">
        <f t="shared" si="17"/>
        <v>6.3554482460021999</v>
      </c>
      <c r="L201" s="30">
        <v>1.6023987904191E-2</v>
      </c>
      <c r="M201" s="30">
        <v>1.0354717262089299E-2</v>
      </c>
      <c r="N201" s="39">
        <f t="shared" si="18"/>
        <v>2.6378705166280297E-2</v>
      </c>
      <c r="O201" s="39">
        <f t="shared" si="19"/>
        <v>0</v>
      </c>
    </row>
    <row r="202" spans="1:15" x14ac:dyDescent="0.3">
      <c r="A202" s="17">
        <v>2.6392235755920401</v>
      </c>
      <c r="B202">
        <v>1</v>
      </c>
      <c r="C202" s="37">
        <f t="shared" si="15"/>
        <v>1.6392235755920401</v>
      </c>
      <c r="F202" s="17">
        <v>2.4223034381866499</v>
      </c>
      <c r="G202" s="17">
        <v>2.6392235755920401</v>
      </c>
      <c r="H202" s="17">
        <v>2.3945832252502401</v>
      </c>
      <c r="I202" s="37">
        <f t="shared" si="16"/>
        <v>7.4561102390289307</v>
      </c>
      <c r="J202" s="37">
        <f t="shared" si="17"/>
        <v>6.4561102390289307</v>
      </c>
      <c r="L202" s="30">
        <v>2.54185330122709E-2</v>
      </c>
      <c r="M202" s="30">
        <v>1.3942022807896101E-2</v>
      </c>
      <c r="N202" s="39">
        <f t="shared" si="18"/>
        <v>3.9360555820167002E-2</v>
      </c>
      <c r="O202" s="39">
        <f t="shared" si="19"/>
        <v>0</v>
      </c>
    </row>
    <row r="203" spans="1:15" x14ac:dyDescent="0.3">
      <c r="A203" s="17">
        <v>2.6672053337097199</v>
      </c>
      <c r="B203">
        <v>1</v>
      </c>
      <c r="C203" s="37">
        <f t="shared" si="15"/>
        <v>1.6672053337097199</v>
      </c>
      <c r="F203" s="17">
        <v>2.43851590156555</v>
      </c>
      <c r="G203" s="17">
        <v>2.6672053337097199</v>
      </c>
      <c r="H203" s="17">
        <v>2.4135668277740501</v>
      </c>
      <c r="I203" s="37">
        <f t="shared" si="16"/>
        <v>7.51928806304932</v>
      </c>
      <c r="J203" s="37">
        <f t="shared" si="17"/>
        <v>6.51928806304932</v>
      </c>
      <c r="L203" s="30">
        <v>2.0456837490201E-2</v>
      </c>
      <c r="M203" s="30">
        <v>1.67922880500555E-2</v>
      </c>
      <c r="N203" s="39">
        <f t="shared" si="18"/>
        <v>3.72491255402565E-2</v>
      </c>
      <c r="O203" s="39">
        <f t="shared" si="19"/>
        <v>0</v>
      </c>
    </row>
    <row r="204" spans="1:15" x14ac:dyDescent="0.3">
      <c r="A204" s="17">
        <v>2.7009379863739</v>
      </c>
      <c r="B204">
        <v>1</v>
      </c>
      <c r="C204" s="37">
        <f t="shared" si="15"/>
        <v>1.7009379863739</v>
      </c>
      <c r="F204" s="17">
        <v>2.4566063880920401</v>
      </c>
      <c r="G204" s="17">
        <v>2.7009379863739</v>
      </c>
      <c r="H204" s="17">
        <v>2.4303128719329798</v>
      </c>
      <c r="I204" s="37">
        <f t="shared" si="16"/>
        <v>7.5878572463989205</v>
      </c>
      <c r="J204" s="37">
        <f t="shared" si="17"/>
        <v>6.5878572463989205</v>
      </c>
      <c r="L204" s="30">
        <v>1.8391888588666899E-2</v>
      </c>
      <c r="M204" s="30">
        <v>1.98655854910612E-2</v>
      </c>
      <c r="N204" s="39">
        <f t="shared" si="18"/>
        <v>3.8257474079728099E-2</v>
      </c>
      <c r="O204" s="39">
        <f t="shared" si="19"/>
        <v>0</v>
      </c>
    </row>
    <row r="205" spans="1:15" x14ac:dyDescent="0.3">
      <c r="A205" s="17">
        <v>2.6827335357665998</v>
      </c>
      <c r="B205">
        <v>1</v>
      </c>
      <c r="C205" s="37">
        <f t="shared" si="15"/>
        <v>1.6827335357665998</v>
      </c>
      <c r="F205" s="17">
        <v>2.4707269668579102</v>
      </c>
      <c r="G205" s="17">
        <v>2.6827335357665998</v>
      </c>
      <c r="H205" s="17">
        <v>2.33994340896606</v>
      </c>
      <c r="I205" s="37">
        <f t="shared" si="16"/>
        <v>7.49340391159057</v>
      </c>
      <c r="J205" s="37">
        <f t="shared" si="17"/>
        <v>6.49340391159057</v>
      </c>
      <c r="L205" s="30">
        <v>1.8528139218688001E-2</v>
      </c>
      <c r="M205" s="30">
        <v>2.1447405219078099E-2</v>
      </c>
      <c r="N205" s="39">
        <f t="shared" si="18"/>
        <v>3.9975544437766103E-2</v>
      </c>
      <c r="O205" s="39">
        <f t="shared" si="19"/>
        <v>0</v>
      </c>
    </row>
    <row r="206" spans="1:15" x14ac:dyDescent="0.3">
      <c r="A206" s="17">
        <v>2.5181126594543501</v>
      </c>
      <c r="B206">
        <v>1</v>
      </c>
      <c r="C206" s="37">
        <f t="shared" si="15"/>
        <v>1.5181126594543501</v>
      </c>
      <c r="F206" s="17">
        <v>2.31504249572754</v>
      </c>
      <c r="G206" s="17">
        <v>2.5181126594543501</v>
      </c>
      <c r="H206" s="17">
        <v>2.0412302017211901</v>
      </c>
      <c r="I206" s="37">
        <f t="shared" si="16"/>
        <v>6.8743853569030797</v>
      </c>
      <c r="J206" s="37">
        <f t="shared" si="17"/>
        <v>5.8743853569030797</v>
      </c>
      <c r="L206" s="30">
        <v>2.23939511924982E-2</v>
      </c>
      <c r="M206" s="30">
        <v>2.3785678669810299E-2</v>
      </c>
      <c r="N206" s="39">
        <f t="shared" si="18"/>
        <v>4.6179629862308502E-2</v>
      </c>
      <c r="O206" s="39">
        <f t="shared" si="19"/>
        <v>0</v>
      </c>
    </row>
    <row r="207" spans="1:15" x14ac:dyDescent="0.3">
      <c r="A207" s="17">
        <v>2.3686892986297599</v>
      </c>
      <c r="B207">
        <v>1</v>
      </c>
      <c r="C207" s="37">
        <f t="shared" si="15"/>
        <v>1.3686892986297599</v>
      </c>
      <c r="F207" s="17">
        <v>2.6747415065765399</v>
      </c>
      <c r="G207" s="17">
        <v>2.3686892986297599</v>
      </c>
      <c r="H207" s="17">
        <v>1.8580579757690401</v>
      </c>
      <c r="I207" s="37">
        <f t="shared" si="16"/>
        <v>6.90148878097534</v>
      </c>
      <c r="J207" s="37">
        <f t="shared" si="17"/>
        <v>5.90148878097534</v>
      </c>
      <c r="L207" s="30">
        <v>0.141009896993637</v>
      </c>
      <c r="M207" s="30">
        <v>2.7648635208606699E-2</v>
      </c>
      <c r="N207" s="39">
        <f t="shared" si="18"/>
        <v>0.16865853220224369</v>
      </c>
      <c r="O207" s="39">
        <f t="shared" si="19"/>
        <v>0</v>
      </c>
    </row>
    <row r="208" spans="1:15" x14ac:dyDescent="0.3">
      <c r="A208" s="17">
        <v>2.33696341514587</v>
      </c>
      <c r="B208">
        <v>1</v>
      </c>
      <c r="C208" s="37">
        <f t="shared" si="15"/>
        <v>1.33696341514587</v>
      </c>
      <c r="F208" s="17">
        <v>2.62837839126587</v>
      </c>
      <c r="G208" s="17">
        <v>2.33696341514587</v>
      </c>
      <c r="H208" s="17">
        <v>1.80188095569611</v>
      </c>
      <c r="I208" s="37">
        <f t="shared" si="16"/>
        <v>6.7672227621078491</v>
      </c>
      <c r="J208" s="37">
        <f t="shared" si="17"/>
        <v>5.7672227621078491</v>
      </c>
      <c r="L208" s="30">
        <v>9.8166130483150496E-2</v>
      </c>
      <c r="M208" s="30">
        <v>2.1156400442123399E-2</v>
      </c>
      <c r="N208" s="39">
        <f t="shared" si="18"/>
        <v>0.1193225309252739</v>
      </c>
      <c r="O208" s="39">
        <f t="shared" si="19"/>
        <v>0</v>
      </c>
    </row>
    <row r="209" spans="1:15" x14ac:dyDescent="0.3">
      <c r="A209" s="17">
        <v>2.3355472087860099</v>
      </c>
      <c r="B209">
        <v>1</v>
      </c>
      <c r="C209" s="37">
        <f t="shared" si="15"/>
        <v>1.3355472087860099</v>
      </c>
      <c r="F209" s="17">
        <v>2.5648653507232702</v>
      </c>
      <c r="G209" s="17">
        <v>2.3355472087860099</v>
      </c>
      <c r="H209" s="17">
        <v>1.82153296470642</v>
      </c>
      <c r="I209" s="37">
        <f t="shared" si="16"/>
        <v>6.7219455242157</v>
      </c>
      <c r="J209" s="37">
        <f t="shared" si="17"/>
        <v>5.7219455242157</v>
      </c>
      <c r="L209" s="30">
        <v>5.8766551315784503E-2</v>
      </c>
      <c r="M209" s="30">
        <v>1.6161177307367301E-2</v>
      </c>
      <c r="N209" s="39">
        <f t="shared" si="18"/>
        <v>7.4927728623151807E-2</v>
      </c>
      <c r="O209" s="39">
        <f t="shared" si="19"/>
        <v>0</v>
      </c>
    </row>
    <row r="210" spans="1:15" x14ac:dyDescent="0.3">
      <c r="A210" s="17">
        <v>2.3485591411590598</v>
      </c>
      <c r="B210">
        <v>1</v>
      </c>
      <c r="C210" s="37">
        <f t="shared" si="15"/>
        <v>1.3485591411590598</v>
      </c>
      <c r="F210" s="17">
        <v>2.5361053943634002</v>
      </c>
      <c r="G210" s="17">
        <v>2.3485591411590598</v>
      </c>
      <c r="H210" s="17">
        <v>1.84785592556</v>
      </c>
      <c r="I210" s="37">
        <f t="shared" si="16"/>
        <v>6.7325204610824603</v>
      </c>
      <c r="J210" s="37">
        <f t="shared" si="17"/>
        <v>5.7325204610824603</v>
      </c>
      <c r="L210" s="30">
        <v>3.5713043063878999E-2</v>
      </c>
      <c r="M210" s="30">
        <v>1.3724983669817401E-2</v>
      </c>
      <c r="N210" s="39">
        <f t="shared" si="18"/>
        <v>4.9438026733696398E-2</v>
      </c>
      <c r="O210" s="39">
        <f t="shared" si="19"/>
        <v>0</v>
      </c>
    </row>
    <row r="211" spans="1:15" x14ac:dyDescent="0.3">
      <c r="A211" s="17">
        <v>2.3713088035583501</v>
      </c>
      <c r="B211">
        <v>1</v>
      </c>
      <c r="C211" s="37">
        <f t="shared" si="15"/>
        <v>1.3713088035583501</v>
      </c>
      <c r="F211" s="17">
        <v>2.4954562187194802</v>
      </c>
      <c r="G211" s="17">
        <v>2.3713088035583501</v>
      </c>
      <c r="H211" s="17">
        <v>1.89515912532806</v>
      </c>
      <c r="I211" s="37">
        <f t="shared" si="16"/>
        <v>6.7619241476058907</v>
      </c>
      <c r="J211" s="37">
        <f t="shared" si="17"/>
        <v>5.7619241476058907</v>
      </c>
      <c r="L211" s="30">
        <v>2.2556351497769401E-2</v>
      </c>
      <c r="M211" s="30">
        <v>1.33942877873778E-2</v>
      </c>
      <c r="N211" s="39">
        <f t="shared" si="18"/>
        <v>3.5950639285147204E-2</v>
      </c>
      <c r="O211" s="39">
        <f t="shared" si="19"/>
        <v>0</v>
      </c>
    </row>
    <row r="212" spans="1:15" x14ac:dyDescent="0.3">
      <c r="A212" s="17">
        <v>2.4846756458282502</v>
      </c>
      <c r="B212">
        <v>1</v>
      </c>
      <c r="C212" s="37">
        <f t="shared" si="15"/>
        <v>1.4846756458282502</v>
      </c>
      <c r="F212" s="17">
        <v>2.4045770168304399</v>
      </c>
      <c r="G212" s="17">
        <v>2.4846756458282502</v>
      </c>
      <c r="H212" s="17">
        <v>2.0840477943420401</v>
      </c>
      <c r="I212" s="37">
        <f t="shared" si="16"/>
        <v>6.9733004570007298</v>
      </c>
      <c r="J212" s="37">
        <f t="shared" si="17"/>
        <v>5.9733004570007298</v>
      </c>
      <c r="L212" s="30">
        <v>1.54965883120894E-2</v>
      </c>
      <c r="M212" s="30">
        <v>1.4773996546864499E-2</v>
      </c>
      <c r="N212" s="39">
        <f t="shared" si="18"/>
        <v>3.0270584858953897E-2</v>
      </c>
      <c r="O212" s="39">
        <f t="shared" si="19"/>
        <v>0</v>
      </c>
    </row>
    <row r="213" spans="1:15" x14ac:dyDescent="0.3">
      <c r="A213" s="17">
        <v>2.5006148815154998</v>
      </c>
      <c r="B213">
        <v>1</v>
      </c>
      <c r="C213" s="37">
        <f t="shared" si="15"/>
        <v>1.5006148815154998</v>
      </c>
      <c r="F213" s="17">
        <v>2.3494169712066699</v>
      </c>
      <c r="G213" s="17">
        <v>2.5006148815154998</v>
      </c>
      <c r="H213" s="17">
        <v>2.1047072410583501</v>
      </c>
      <c r="I213" s="37">
        <f t="shared" si="16"/>
        <v>6.9547390937805194</v>
      </c>
      <c r="J213" s="37">
        <f t="shared" si="17"/>
        <v>5.9547390937805194</v>
      </c>
      <c r="L213" s="30">
        <v>3.6330360919237102E-2</v>
      </c>
      <c r="M213" s="30">
        <v>1.7778797075152401E-2</v>
      </c>
      <c r="N213" s="39">
        <f t="shared" si="18"/>
        <v>5.4109157994389506E-2</v>
      </c>
      <c r="O213" s="39">
        <f t="shared" si="19"/>
        <v>0</v>
      </c>
    </row>
    <row r="214" spans="1:15" x14ac:dyDescent="0.3">
      <c r="A214" s="17">
        <v>2.3037989139556898</v>
      </c>
      <c r="B214">
        <v>1</v>
      </c>
      <c r="C214" s="37">
        <f t="shared" si="15"/>
        <v>1.3037989139556898</v>
      </c>
      <c r="F214" s="17">
        <v>2.20953392982483</v>
      </c>
      <c r="G214" s="17">
        <v>2.3037989139556898</v>
      </c>
      <c r="H214" s="17">
        <v>1.84132432937622</v>
      </c>
      <c r="I214" s="37">
        <f t="shared" si="16"/>
        <v>6.3546571731567392</v>
      </c>
      <c r="J214" s="37">
        <f t="shared" si="17"/>
        <v>5.3546571731567392</v>
      </c>
      <c r="L214" s="30">
        <v>3.41762788593769E-2</v>
      </c>
      <c r="M214" s="30">
        <v>1.4516436494886899E-2</v>
      </c>
      <c r="N214" s="39">
        <f t="shared" si="18"/>
        <v>4.8692715354263796E-2</v>
      </c>
      <c r="O214" s="39">
        <f t="shared" si="19"/>
        <v>0</v>
      </c>
    </row>
    <row r="215" spans="1:15" x14ac:dyDescent="0.3">
      <c r="A215" s="17">
        <v>2.11335325241089</v>
      </c>
      <c r="B215">
        <v>1</v>
      </c>
      <c r="C215" s="37">
        <f t="shared" si="15"/>
        <v>1.11335325241089</v>
      </c>
      <c r="F215" s="17">
        <v>1.9618719816207899</v>
      </c>
      <c r="G215" s="17">
        <v>2.11335325241089</v>
      </c>
      <c r="H215" s="17">
        <v>1.65905106067657</v>
      </c>
      <c r="I215" s="37">
        <f t="shared" si="16"/>
        <v>5.7342762947082502</v>
      </c>
      <c r="J215" s="37">
        <f t="shared" si="17"/>
        <v>4.7342762947082502</v>
      </c>
      <c r="L215" s="30">
        <v>1.2736389413476001E-2</v>
      </c>
      <c r="M215" s="30">
        <v>1.11020980402827E-2</v>
      </c>
      <c r="N215" s="39">
        <f t="shared" si="18"/>
        <v>2.3838487453758703E-2</v>
      </c>
      <c r="O215" s="39">
        <f t="shared" si="19"/>
        <v>0</v>
      </c>
    </row>
    <row r="216" spans="1:15" x14ac:dyDescent="0.3">
      <c r="A216" s="17">
        <v>1.9605014324188199</v>
      </c>
      <c r="B216">
        <v>1</v>
      </c>
      <c r="C216" s="37">
        <f t="shared" si="15"/>
        <v>0.96050143241881991</v>
      </c>
      <c r="F216" s="17">
        <v>1.8083857297897299</v>
      </c>
      <c r="G216" s="17">
        <v>1.9605014324188199</v>
      </c>
      <c r="H216" s="17">
        <v>1.49546575546265</v>
      </c>
      <c r="I216" s="37">
        <f t="shared" si="16"/>
        <v>5.2643529176712001</v>
      </c>
      <c r="J216" s="37">
        <f t="shared" si="17"/>
        <v>4.2643529176712001</v>
      </c>
      <c r="L216" s="30">
        <v>7.8849112614989298E-3</v>
      </c>
      <c r="M216" s="30">
        <v>1.03210536763072E-2</v>
      </c>
      <c r="N216" s="39">
        <f t="shared" si="18"/>
        <v>1.8205964937806129E-2</v>
      </c>
      <c r="O216" s="39">
        <f t="shared" si="19"/>
        <v>0</v>
      </c>
    </row>
    <row r="217" spans="1:15" x14ac:dyDescent="0.3">
      <c r="A217" s="17">
        <v>1.83157706260681</v>
      </c>
      <c r="B217">
        <v>1</v>
      </c>
      <c r="C217" s="37">
        <f t="shared" si="15"/>
        <v>0.83157706260680997</v>
      </c>
      <c r="F217" s="17">
        <v>1.7241975069046001</v>
      </c>
      <c r="G217" s="17">
        <v>1.83157706260681</v>
      </c>
      <c r="H217" s="17">
        <v>1.33574211597443</v>
      </c>
      <c r="I217" s="37">
        <f t="shared" si="16"/>
        <v>4.8915166854858398</v>
      </c>
      <c r="J217" s="37">
        <f t="shared" si="17"/>
        <v>3.8915166854858398</v>
      </c>
      <c r="L217" s="30">
        <v>7.1832952089607698E-3</v>
      </c>
      <c r="M217" s="30">
        <v>9.79222264140844E-3</v>
      </c>
      <c r="N217" s="39">
        <f t="shared" si="18"/>
        <v>1.6975517850369208E-2</v>
      </c>
      <c r="O217" s="39">
        <f t="shared" si="19"/>
        <v>0</v>
      </c>
    </row>
    <row r="218" spans="1:15" x14ac:dyDescent="0.3">
      <c r="A218" s="17">
        <v>1.7125518321991</v>
      </c>
      <c r="B218">
        <v>1</v>
      </c>
      <c r="C218" s="37">
        <f t="shared" si="15"/>
        <v>0.71255183219910001</v>
      </c>
      <c r="F218" s="17">
        <v>1.6546055078506501</v>
      </c>
      <c r="G218" s="17">
        <v>1.7125518321991</v>
      </c>
      <c r="H218" s="17">
        <v>1.18167388439178</v>
      </c>
      <c r="I218" s="37">
        <f t="shared" si="16"/>
        <v>4.5488312244415301</v>
      </c>
      <c r="J218" s="37">
        <f t="shared" si="17"/>
        <v>3.5488312244415301</v>
      </c>
      <c r="L218" s="30">
        <v>6.4331744797527799E-3</v>
      </c>
      <c r="M218" s="30">
        <v>9.4947582110762596E-3</v>
      </c>
      <c r="N218" s="39">
        <f t="shared" si="18"/>
        <v>1.5927932690829039E-2</v>
      </c>
      <c r="O218" s="39">
        <f t="shared" si="19"/>
        <v>0</v>
      </c>
    </row>
    <row r="219" spans="1:15" x14ac:dyDescent="0.3">
      <c r="A219" s="17">
        <v>1.56262743473053</v>
      </c>
      <c r="B219">
        <v>1</v>
      </c>
      <c r="C219" s="37">
        <f t="shared" si="15"/>
        <v>0.56262743473053001</v>
      </c>
      <c r="F219" s="17">
        <v>1.56336617469788</v>
      </c>
      <c r="G219" s="17">
        <v>1.56262743473053</v>
      </c>
      <c r="H219" s="17">
        <v>0.99893683195114102</v>
      </c>
      <c r="I219" s="37">
        <f t="shared" si="16"/>
        <v>4.1249304413795516</v>
      </c>
      <c r="J219" s="37">
        <f t="shared" si="17"/>
        <v>3.1249304413795516</v>
      </c>
      <c r="L219" s="30">
        <v>5.7013365440070603E-3</v>
      </c>
      <c r="M219" s="30">
        <v>8.8464533910155296E-3</v>
      </c>
      <c r="N219" s="39">
        <f t="shared" si="18"/>
        <v>1.4547789935022589E-2</v>
      </c>
      <c r="O219" s="39">
        <f t="shared" si="19"/>
        <v>0</v>
      </c>
    </row>
    <row r="220" spans="1:15" x14ac:dyDescent="0.3">
      <c r="A220" s="17">
        <v>1.3755580186843901</v>
      </c>
      <c r="B220">
        <v>1</v>
      </c>
      <c r="C220" s="37">
        <f t="shared" si="15"/>
        <v>0.37555801868439009</v>
      </c>
      <c r="F220" s="17">
        <v>1.4601182937622099</v>
      </c>
      <c r="G220" s="17">
        <v>1.3755580186843901</v>
      </c>
      <c r="H220" s="17">
        <v>0.78884571790695202</v>
      </c>
      <c r="I220" s="37">
        <f t="shared" si="16"/>
        <v>3.6245220303535519</v>
      </c>
      <c r="J220" s="37">
        <f t="shared" si="17"/>
        <v>2.6245220303535519</v>
      </c>
      <c r="L220" s="30">
        <v>5.1684281788766401E-3</v>
      </c>
      <c r="M220" s="30">
        <v>8.2718767225742305E-3</v>
      </c>
      <c r="N220" s="39">
        <f t="shared" si="18"/>
        <v>1.3440304901450871E-2</v>
      </c>
      <c r="O220" s="39">
        <f t="shared" si="19"/>
        <v>0</v>
      </c>
    </row>
    <row r="221" spans="1:15" x14ac:dyDescent="0.3">
      <c r="A221" s="17">
        <v>1.2248221635818499</v>
      </c>
      <c r="B221">
        <v>1</v>
      </c>
      <c r="C221" s="37">
        <f t="shared" si="15"/>
        <v>0.22482216358184992</v>
      </c>
      <c r="F221" s="17">
        <v>1.38817191123962</v>
      </c>
      <c r="G221" s="17">
        <v>1.2248221635818499</v>
      </c>
      <c r="H221" s="17">
        <v>0.628051698207855</v>
      </c>
      <c r="I221" s="37">
        <f t="shared" si="16"/>
        <v>3.2410457730293247</v>
      </c>
      <c r="J221" s="37">
        <f t="shared" si="17"/>
        <v>2.2410457730293247</v>
      </c>
      <c r="L221" s="30">
        <v>5.0064427778124801E-3</v>
      </c>
      <c r="M221" s="30">
        <v>8.1928260624408705E-3</v>
      </c>
      <c r="N221" s="39">
        <f t="shared" si="18"/>
        <v>1.319926884025335E-2</v>
      </c>
      <c r="O221" s="39">
        <f t="shared" si="19"/>
        <v>0</v>
      </c>
    </row>
    <row r="222" spans="1:15" x14ac:dyDescent="0.3">
      <c r="A222" s="17">
        <v>1.15146601200104</v>
      </c>
      <c r="B222">
        <v>1</v>
      </c>
      <c r="C222" s="37">
        <f t="shared" si="15"/>
        <v>0.15146601200104004</v>
      </c>
      <c r="F222" s="17">
        <v>1.3635070323944101</v>
      </c>
      <c r="G222" s="17">
        <v>1.15146601200104</v>
      </c>
      <c r="H222" s="17">
        <v>0.54885804653167702</v>
      </c>
      <c r="I222" s="37">
        <f t="shared" si="16"/>
        <v>3.0638310909271276</v>
      </c>
      <c r="J222" s="37">
        <f t="shared" si="17"/>
        <v>2.0638310909271276</v>
      </c>
      <c r="L222" s="30">
        <v>5.2583171054720896E-3</v>
      </c>
      <c r="M222" s="30">
        <v>8.5121002048253996E-3</v>
      </c>
      <c r="N222" s="39">
        <f t="shared" si="18"/>
        <v>1.3770417310297489E-2</v>
      </c>
      <c r="O222" s="39">
        <f t="shared" si="19"/>
        <v>0</v>
      </c>
    </row>
    <row r="223" spans="1:15" x14ac:dyDescent="0.3">
      <c r="A223" s="17">
        <v>1.14986860752106</v>
      </c>
      <c r="B223">
        <v>1</v>
      </c>
      <c r="C223" s="37">
        <f t="shared" si="15"/>
        <v>0.14986860752106002</v>
      </c>
      <c r="F223" s="17">
        <v>1.3834983110427901</v>
      </c>
      <c r="G223" s="17">
        <v>1.14986860752106</v>
      </c>
      <c r="H223" s="17">
        <v>0.53671991825103804</v>
      </c>
      <c r="I223" s="37">
        <f t="shared" si="16"/>
        <v>3.0700868368148879</v>
      </c>
      <c r="J223" s="37">
        <f t="shared" si="17"/>
        <v>2.0700868368148879</v>
      </c>
      <c r="L223" s="30">
        <v>5.5784098803996996E-3</v>
      </c>
      <c r="M223" s="30">
        <v>8.7281810119748098E-3</v>
      </c>
      <c r="N223" s="39">
        <f t="shared" si="18"/>
        <v>1.4306590892374509E-2</v>
      </c>
      <c r="O223" s="39">
        <f t="shared" si="19"/>
        <v>0</v>
      </c>
    </row>
    <row r="224" spans="1:15" x14ac:dyDescent="0.3">
      <c r="A224" s="17">
        <v>1.1814993619918801</v>
      </c>
      <c r="B224">
        <v>1</v>
      </c>
      <c r="C224" s="37">
        <f t="shared" si="15"/>
        <v>0.1814993619918801</v>
      </c>
      <c r="F224" s="17">
        <v>1.4251682758331301</v>
      </c>
      <c r="G224" s="17">
        <v>1.1814993619918801</v>
      </c>
      <c r="H224" s="17">
        <v>0.55212497711181596</v>
      </c>
      <c r="I224" s="37">
        <f t="shared" si="16"/>
        <v>3.1587926149368264</v>
      </c>
      <c r="J224" s="37">
        <f t="shared" si="17"/>
        <v>2.1587926149368264</v>
      </c>
      <c r="L224" s="30">
        <v>5.5033359676599503E-3</v>
      </c>
      <c r="M224" s="30">
        <v>8.5364989936351793E-3</v>
      </c>
      <c r="N224" s="39">
        <f t="shared" si="18"/>
        <v>1.403983496129513E-2</v>
      </c>
      <c r="O224" s="39">
        <f t="shared" si="19"/>
        <v>0</v>
      </c>
    </row>
    <row r="225" spans="1:15" x14ac:dyDescent="0.3">
      <c r="A225" s="17">
        <v>1.2162452936172501</v>
      </c>
      <c r="B225">
        <v>1</v>
      </c>
      <c r="C225" s="37">
        <f t="shared" si="15"/>
        <v>0.21624529361725009</v>
      </c>
      <c r="F225" s="17">
        <v>1.45915102958679</v>
      </c>
      <c r="G225" s="17">
        <v>1.2162452936172501</v>
      </c>
      <c r="H225" s="17">
        <v>0.56532067060470603</v>
      </c>
      <c r="I225" s="37">
        <f t="shared" si="16"/>
        <v>3.2407169938087463</v>
      </c>
      <c r="J225" s="37">
        <f t="shared" si="17"/>
        <v>2.2407169938087463</v>
      </c>
      <c r="L225" s="30">
        <v>5.1353028975427203E-3</v>
      </c>
      <c r="M225" s="30">
        <v>8.1771099939942395E-3</v>
      </c>
      <c r="N225" s="39">
        <f t="shared" si="18"/>
        <v>1.331241289153696E-2</v>
      </c>
      <c r="O225" s="39">
        <f t="shared" si="19"/>
        <v>0</v>
      </c>
    </row>
    <row r="226" spans="1:15" x14ac:dyDescent="0.3">
      <c r="A226" s="17">
        <v>1.2425794601440401</v>
      </c>
      <c r="B226">
        <v>1</v>
      </c>
      <c r="C226" s="37">
        <f t="shared" si="15"/>
        <v>0.24257946014404008</v>
      </c>
      <c r="F226" s="17">
        <v>1.4905412197112999</v>
      </c>
      <c r="G226" s="17">
        <v>1.2425794601440401</v>
      </c>
      <c r="H226" s="17">
        <v>0.572995364665985</v>
      </c>
      <c r="I226" s="37">
        <f t="shared" si="16"/>
        <v>3.3061160445213251</v>
      </c>
      <c r="J226" s="37">
        <f t="shared" si="17"/>
        <v>2.3061160445213251</v>
      </c>
      <c r="L226" s="30">
        <v>4.7897365875542199E-3</v>
      </c>
      <c r="M226" s="30">
        <v>7.8355744481086696E-3</v>
      </c>
      <c r="N226" s="39">
        <f t="shared" si="18"/>
        <v>1.2625311035662889E-2</v>
      </c>
      <c r="O226" s="39">
        <f t="shared" si="19"/>
        <v>0</v>
      </c>
    </row>
    <row r="227" spans="1:15" x14ac:dyDescent="0.3">
      <c r="A227" s="17">
        <v>1.1659955978393599</v>
      </c>
      <c r="B227">
        <v>1</v>
      </c>
      <c r="C227" s="37">
        <f t="shared" si="15"/>
        <v>0.16599559783935991</v>
      </c>
      <c r="F227" s="17">
        <v>1.45765900611877</v>
      </c>
      <c r="G227" s="17">
        <v>1.1659955978393599</v>
      </c>
      <c r="H227" s="17">
        <v>0.50513368844985995</v>
      </c>
      <c r="I227" s="37">
        <f t="shared" si="16"/>
        <v>3.1287882924079899</v>
      </c>
      <c r="J227" s="37">
        <f t="shared" si="17"/>
        <v>2.1287882924079899</v>
      </c>
      <c r="L227" s="30">
        <v>4.3791653588414201E-3</v>
      </c>
      <c r="M227" s="30">
        <v>7.4494038708507997E-3</v>
      </c>
      <c r="N227" s="39">
        <f t="shared" si="18"/>
        <v>1.1828569229692221E-2</v>
      </c>
      <c r="O227" s="39">
        <f t="shared" si="19"/>
        <v>0</v>
      </c>
    </row>
    <row r="228" spans="1:15" x14ac:dyDescent="0.3">
      <c r="A228" s="17">
        <v>0.99269646406173695</v>
      </c>
      <c r="B228">
        <v>1</v>
      </c>
      <c r="C228" s="37">
        <f t="shared" si="15"/>
        <v>0</v>
      </c>
      <c r="F228" s="17">
        <v>1.3695865869522099</v>
      </c>
      <c r="G228" s="17">
        <v>0.99269646406173695</v>
      </c>
      <c r="H228" s="17">
        <v>0.36398300528526301</v>
      </c>
      <c r="I228" s="37">
        <f t="shared" si="16"/>
        <v>2.72626605629921</v>
      </c>
      <c r="J228" s="37">
        <f t="shared" si="17"/>
        <v>1.72626605629921</v>
      </c>
      <c r="L228" s="30">
        <v>4.0062973275780704E-3</v>
      </c>
      <c r="M228" s="30">
        <v>7.1337241679429999E-3</v>
      </c>
      <c r="N228" s="39">
        <f t="shared" si="18"/>
        <v>1.114002149552107E-2</v>
      </c>
      <c r="O228" s="39">
        <f t="shared" si="19"/>
        <v>0</v>
      </c>
    </row>
    <row r="229" spans="1:15" x14ac:dyDescent="0.3">
      <c r="A229" s="17">
        <v>0.84724986553192105</v>
      </c>
      <c r="B229">
        <v>1</v>
      </c>
      <c r="C229" s="37">
        <f t="shared" si="15"/>
        <v>0</v>
      </c>
      <c r="F229" s="17">
        <v>1.2998684644699099</v>
      </c>
      <c r="G229" s="17">
        <v>0.84724986553192105</v>
      </c>
      <c r="H229" s="17">
        <v>0.25156533718109098</v>
      </c>
      <c r="I229" s="37">
        <f t="shared" si="16"/>
        <v>2.3986836671829219</v>
      </c>
      <c r="J229" s="37">
        <f t="shared" si="17"/>
        <v>1.3986836671829219</v>
      </c>
      <c r="L229" s="30">
        <v>3.8960315287113198E-3</v>
      </c>
      <c r="M229" s="30">
        <v>7.0556243881583196E-3</v>
      </c>
      <c r="N229" s="39">
        <f t="shared" si="18"/>
        <v>1.095165591686964E-2</v>
      </c>
      <c r="O229" s="39">
        <f t="shared" si="19"/>
        <v>0</v>
      </c>
    </row>
    <row r="230" spans="1:15" x14ac:dyDescent="0.3">
      <c r="A230" s="17">
        <v>0.70494610071182295</v>
      </c>
      <c r="B230">
        <v>1</v>
      </c>
      <c r="C230" s="37">
        <f t="shared" si="15"/>
        <v>0</v>
      </c>
      <c r="F230" s="17">
        <v>1.2267874479293801</v>
      </c>
      <c r="G230" s="17">
        <v>0.70494610071182295</v>
      </c>
      <c r="H230" s="17">
        <v>0.15643294155597701</v>
      </c>
      <c r="I230" s="37">
        <f t="shared" si="16"/>
        <v>2.0881664901971799</v>
      </c>
      <c r="J230" s="37">
        <f t="shared" si="17"/>
        <v>1.0881664901971799</v>
      </c>
      <c r="L230" s="30">
        <v>3.8315705023705998E-3</v>
      </c>
      <c r="M230" s="30">
        <v>6.9971596822142601E-3</v>
      </c>
      <c r="N230" s="39">
        <f t="shared" si="18"/>
        <v>1.082873018458486E-2</v>
      </c>
      <c r="O230" s="39">
        <f t="shared" si="19"/>
        <v>0</v>
      </c>
    </row>
    <row r="231" spans="1:15" x14ac:dyDescent="0.3">
      <c r="A231" s="17">
        <v>0.64512449502944902</v>
      </c>
      <c r="B231">
        <v>1</v>
      </c>
      <c r="C231" s="37">
        <f t="shared" si="15"/>
        <v>0</v>
      </c>
      <c r="F231" s="17">
        <v>1.1837971210479701</v>
      </c>
      <c r="G231" s="17">
        <v>0.64512449502944902</v>
      </c>
      <c r="H231" s="17">
        <v>0.119254067540169</v>
      </c>
      <c r="I231" s="37">
        <f t="shared" si="16"/>
        <v>1.9481756836175881</v>
      </c>
      <c r="J231" s="37">
        <f t="shared" si="17"/>
        <v>0.94817568361758808</v>
      </c>
      <c r="L231" s="30">
        <v>3.7355807144194798E-3</v>
      </c>
      <c r="M231" s="30">
        <v>6.9206566549837598E-3</v>
      </c>
      <c r="N231" s="39">
        <f t="shared" si="18"/>
        <v>1.065623736940324E-2</v>
      </c>
      <c r="O231" s="39">
        <f t="shared" si="19"/>
        <v>0</v>
      </c>
    </row>
    <row r="232" spans="1:15" x14ac:dyDescent="0.3">
      <c r="A232" s="17">
        <v>0.65543490648269698</v>
      </c>
      <c r="B232">
        <v>1</v>
      </c>
      <c r="C232" s="37">
        <f t="shared" si="15"/>
        <v>0</v>
      </c>
      <c r="F232" s="17">
        <v>1.18959617614746</v>
      </c>
      <c r="G232" s="17">
        <v>0.65543490648269698</v>
      </c>
      <c r="H232" s="17">
        <v>0.111895591020584</v>
      </c>
      <c r="I232" s="37">
        <f t="shared" si="16"/>
        <v>1.9569266736507411</v>
      </c>
      <c r="J232" s="37">
        <f t="shared" si="17"/>
        <v>0.95692667365074113</v>
      </c>
      <c r="L232" s="30">
        <v>2.0353605970740301E-2</v>
      </c>
      <c r="M232" s="30">
        <v>8.5622090846300108E-3</v>
      </c>
      <c r="N232" s="39">
        <f t="shared" si="18"/>
        <v>2.891581505537031E-2</v>
      </c>
      <c r="O232" s="39">
        <f t="shared" si="19"/>
        <v>0</v>
      </c>
    </row>
    <row r="233" spans="1:15" x14ac:dyDescent="0.3">
      <c r="A233" s="17">
        <v>0.80667614936828602</v>
      </c>
      <c r="B233">
        <v>1</v>
      </c>
      <c r="C233" s="37">
        <f t="shared" si="15"/>
        <v>0</v>
      </c>
      <c r="F233" s="17">
        <v>1.97319412231445</v>
      </c>
      <c r="G233" s="17">
        <v>0.80667614936828602</v>
      </c>
      <c r="H233" s="17">
        <v>8.1774763762950897E-2</v>
      </c>
      <c r="I233" s="37">
        <f t="shared" si="16"/>
        <v>2.861645035445687</v>
      </c>
      <c r="J233" s="37">
        <f t="shared" si="17"/>
        <v>1.861645035445687</v>
      </c>
      <c r="L233" s="30">
        <v>6.6870249807834597E-2</v>
      </c>
      <c r="M233" s="30">
        <v>1.3142398558557001E-2</v>
      </c>
      <c r="N233" s="39">
        <f t="shared" si="18"/>
        <v>8.0012648366391603E-2</v>
      </c>
      <c r="O233" s="39">
        <f t="shared" si="19"/>
        <v>0</v>
      </c>
    </row>
    <row r="234" spans="1:15" x14ac:dyDescent="0.3">
      <c r="A234" s="17">
        <v>0.81836450099945102</v>
      </c>
      <c r="B234">
        <v>1</v>
      </c>
      <c r="C234" s="37">
        <f t="shared" si="15"/>
        <v>0</v>
      </c>
      <c r="F234" s="17">
        <v>1.9495698213577299</v>
      </c>
      <c r="G234" s="17">
        <v>0.81836450099945102</v>
      </c>
      <c r="H234" s="17">
        <v>7.7944882214069394E-2</v>
      </c>
      <c r="I234" s="37">
        <f t="shared" si="16"/>
        <v>2.8458792045712502</v>
      </c>
      <c r="J234" s="37">
        <f t="shared" si="17"/>
        <v>1.8458792045712502</v>
      </c>
      <c r="L234" s="30">
        <v>2.0735103636980098E-2</v>
      </c>
      <c r="M234" s="30">
        <v>8.8900383561849594E-3</v>
      </c>
      <c r="N234" s="39">
        <f t="shared" si="18"/>
        <v>2.9625141993165058E-2</v>
      </c>
      <c r="O234" s="39">
        <f t="shared" si="19"/>
        <v>0</v>
      </c>
    </row>
    <row r="235" spans="1:15" x14ac:dyDescent="0.3">
      <c r="A235" s="17">
        <v>0.85817247629165605</v>
      </c>
      <c r="B235">
        <v>1</v>
      </c>
      <c r="C235" s="37">
        <f t="shared" si="15"/>
        <v>0</v>
      </c>
      <c r="F235" s="17">
        <v>2.1124637126922599</v>
      </c>
      <c r="G235" s="17">
        <v>0.85817247629165605</v>
      </c>
      <c r="H235" s="17">
        <v>7.5906172394752502E-2</v>
      </c>
      <c r="I235" s="37">
        <f t="shared" si="16"/>
        <v>3.0465423613786684</v>
      </c>
      <c r="J235" s="37">
        <f t="shared" si="17"/>
        <v>2.0465423613786684</v>
      </c>
      <c r="L235" s="30">
        <v>1.2489446438849E-2</v>
      </c>
      <c r="M235" s="30">
        <v>8.5581438615918194E-3</v>
      </c>
      <c r="N235" s="39">
        <f t="shared" si="18"/>
        <v>2.1047590300440819E-2</v>
      </c>
      <c r="O235" s="39">
        <f t="shared" si="19"/>
        <v>0</v>
      </c>
    </row>
    <row r="236" spans="1:15" x14ac:dyDescent="0.3">
      <c r="A236" s="17">
        <v>0.89212560653686501</v>
      </c>
      <c r="B236">
        <v>1</v>
      </c>
      <c r="C236" s="37">
        <f t="shared" si="15"/>
        <v>0</v>
      </c>
      <c r="F236" s="17">
        <v>2.12918281555176</v>
      </c>
      <c r="G236" s="17">
        <v>0.89212560653686501</v>
      </c>
      <c r="H236" s="17">
        <v>8.5212662816047696E-2</v>
      </c>
      <c r="I236" s="37">
        <f t="shared" si="16"/>
        <v>3.1065210849046725</v>
      </c>
      <c r="J236" s="37">
        <f t="shared" si="17"/>
        <v>2.1065210849046725</v>
      </c>
      <c r="L236" s="30">
        <v>8.5223112255334906E-3</v>
      </c>
      <c r="M236" s="30">
        <v>8.5426662117242796E-3</v>
      </c>
      <c r="N236" s="39">
        <f t="shared" si="18"/>
        <v>1.706497743725777E-2</v>
      </c>
      <c r="O236" s="39">
        <f t="shared" si="19"/>
        <v>0</v>
      </c>
    </row>
    <row r="237" spans="1:15" x14ac:dyDescent="0.3">
      <c r="A237" s="17">
        <v>0.93558233976364102</v>
      </c>
      <c r="B237">
        <v>1</v>
      </c>
      <c r="C237" s="37">
        <f t="shared" si="15"/>
        <v>0</v>
      </c>
      <c r="F237" s="17">
        <v>2.1141932010650599</v>
      </c>
      <c r="G237" s="17">
        <v>0.93558233976364102</v>
      </c>
      <c r="H237" s="17">
        <v>0.11247593164444</v>
      </c>
      <c r="I237" s="37">
        <f t="shared" si="16"/>
        <v>3.162251472473141</v>
      </c>
      <c r="J237" s="37">
        <f t="shared" si="17"/>
        <v>2.162251472473141</v>
      </c>
      <c r="L237" s="30">
        <v>8.4271980449557304E-3</v>
      </c>
      <c r="M237" s="30">
        <v>8.6428038775920903E-3</v>
      </c>
      <c r="N237" s="39">
        <f t="shared" si="18"/>
        <v>1.7070001922547821E-2</v>
      </c>
      <c r="O237" s="39">
        <f t="shared" si="19"/>
        <v>0</v>
      </c>
    </row>
    <row r="238" spans="1:15" x14ac:dyDescent="0.3">
      <c r="A238" s="17">
        <v>0.97755599021911599</v>
      </c>
      <c r="B238">
        <v>1</v>
      </c>
      <c r="C238" s="37">
        <f t="shared" si="15"/>
        <v>0</v>
      </c>
      <c r="F238" s="17">
        <v>2.0652880668640101</v>
      </c>
      <c r="G238" s="17">
        <v>0.97755599021911599</v>
      </c>
      <c r="H238" s="17">
        <v>0.135319828987122</v>
      </c>
      <c r="I238" s="37">
        <f t="shared" si="16"/>
        <v>3.1781638860702484</v>
      </c>
      <c r="J238" s="37">
        <f t="shared" si="17"/>
        <v>2.1781638860702484</v>
      </c>
      <c r="L238" s="30">
        <v>7.1660699322819701E-3</v>
      </c>
      <c r="M238" s="30">
        <v>8.3115966990590096E-3</v>
      </c>
      <c r="N238" s="39">
        <f t="shared" si="18"/>
        <v>1.5477666631340981E-2</v>
      </c>
      <c r="O238" s="39">
        <f t="shared" si="19"/>
        <v>0</v>
      </c>
    </row>
    <row r="239" spans="1:15" x14ac:dyDescent="0.3">
      <c r="A239" s="17">
        <v>1.0119987726211499</v>
      </c>
      <c r="B239">
        <v>1</v>
      </c>
      <c r="C239" s="37">
        <f t="shared" si="15"/>
        <v>1.19987726211499E-2</v>
      </c>
      <c r="F239" s="17">
        <v>2.0622482299804701</v>
      </c>
      <c r="G239" s="17">
        <v>1.0119987726211499</v>
      </c>
      <c r="H239" s="17">
        <v>0.139588817954063</v>
      </c>
      <c r="I239" s="37">
        <f t="shared" si="16"/>
        <v>3.213835820555683</v>
      </c>
      <c r="J239" s="37">
        <f t="shared" si="17"/>
        <v>2.213835820555683</v>
      </c>
      <c r="L239" s="30">
        <v>5.16142230480909E-3</v>
      </c>
      <c r="M239" s="30">
        <v>7.8794034197926504E-3</v>
      </c>
      <c r="N239" s="39">
        <f t="shared" si="18"/>
        <v>1.304082572460174E-2</v>
      </c>
      <c r="O239" s="39">
        <f t="shared" si="19"/>
        <v>0</v>
      </c>
    </row>
    <row r="240" spans="1:15" x14ac:dyDescent="0.3">
      <c r="A240" s="17">
        <v>1.0837919712066699</v>
      </c>
      <c r="B240">
        <v>1</v>
      </c>
      <c r="C240" s="37">
        <f t="shared" si="15"/>
        <v>8.3791971206669924E-2</v>
      </c>
      <c r="F240" s="17">
        <v>2.0671799182891801</v>
      </c>
      <c r="G240" s="17">
        <v>1.0837919712066699</v>
      </c>
      <c r="H240" s="17">
        <v>0.166553184390068</v>
      </c>
      <c r="I240" s="37">
        <f t="shared" si="16"/>
        <v>3.3175250738859181</v>
      </c>
      <c r="J240" s="37">
        <f t="shared" si="17"/>
        <v>2.3175250738859181</v>
      </c>
      <c r="L240" s="30">
        <v>4.53819846734405E-3</v>
      </c>
      <c r="M240" s="30">
        <v>7.7153258025646201E-3</v>
      </c>
      <c r="N240" s="39">
        <f t="shared" si="18"/>
        <v>1.225352426990867E-2</v>
      </c>
      <c r="O240" s="39">
        <f t="shared" si="19"/>
        <v>0</v>
      </c>
    </row>
    <row r="241" spans="1:15" x14ac:dyDescent="0.3">
      <c r="A241" s="17">
        <v>1.1183338165283201</v>
      </c>
      <c r="B241">
        <v>1</v>
      </c>
      <c r="C241" s="37">
        <f t="shared" si="15"/>
        <v>0.11833381652832009</v>
      </c>
      <c r="F241" s="17">
        <v>2.0435223579406698</v>
      </c>
      <c r="G241" s="17">
        <v>1.1183338165283201</v>
      </c>
      <c r="H241" s="17">
        <v>0.18050354719162001</v>
      </c>
      <c r="I241" s="37">
        <f t="shared" si="16"/>
        <v>3.3423597216606096</v>
      </c>
      <c r="J241" s="37">
        <f t="shared" si="17"/>
        <v>2.3423597216606096</v>
      </c>
      <c r="L241" s="30">
        <v>4.3550166301429298E-3</v>
      </c>
      <c r="M241" s="30">
        <v>7.6684625819325404E-3</v>
      </c>
      <c r="N241" s="39">
        <f t="shared" si="18"/>
        <v>1.202347921207547E-2</v>
      </c>
      <c r="O241" s="39">
        <f t="shared" si="19"/>
        <v>0</v>
      </c>
    </row>
    <row r="242" spans="1:15" x14ac:dyDescent="0.3">
      <c r="A242" s="17">
        <v>1.1353858709335301</v>
      </c>
      <c r="B242">
        <v>1</v>
      </c>
      <c r="C242" s="37">
        <f t="shared" si="15"/>
        <v>0.13538587093353005</v>
      </c>
      <c r="F242" s="17">
        <v>2.0186638832092298</v>
      </c>
      <c r="G242" s="17">
        <v>1.1353858709335301</v>
      </c>
      <c r="H242" s="17">
        <v>0.18594339489936801</v>
      </c>
      <c r="I242" s="37">
        <f t="shared" si="16"/>
        <v>3.3399931490421277</v>
      </c>
      <c r="J242" s="37">
        <f t="shared" si="17"/>
        <v>2.3399931490421277</v>
      </c>
      <c r="L242" s="30">
        <v>4.2299251072108702E-3</v>
      </c>
      <c r="M242" s="30">
        <v>7.5644454918801802E-3</v>
      </c>
      <c r="N242" s="39">
        <f t="shared" si="18"/>
        <v>1.179437059909105E-2</v>
      </c>
      <c r="O242" s="39">
        <f t="shared" si="19"/>
        <v>0</v>
      </c>
    </row>
    <row r="243" spans="1:15" x14ac:dyDescent="0.3">
      <c r="A243" s="17">
        <v>1.11131572723389</v>
      </c>
      <c r="B243">
        <v>1</v>
      </c>
      <c r="C243" s="37">
        <f t="shared" si="15"/>
        <v>0.11131572723389005</v>
      </c>
      <c r="F243" s="17">
        <v>1.8416645526886</v>
      </c>
      <c r="G243" s="17">
        <v>1.11131572723389</v>
      </c>
      <c r="H243" s="17">
        <v>0.200642004609108</v>
      </c>
      <c r="I243" s="37">
        <f t="shared" si="16"/>
        <v>3.1536222845315978</v>
      </c>
      <c r="J243" s="37">
        <f t="shared" si="17"/>
        <v>2.1536222845315978</v>
      </c>
      <c r="L243" s="30">
        <v>5.7941325940191702E-3</v>
      </c>
      <c r="M243" s="30">
        <v>7.6908734627067999E-3</v>
      </c>
      <c r="N243" s="39">
        <f t="shared" si="18"/>
        <v>1.348500605672597E-2</v>
      </c>
      <c r="O243" s="39">
        <f t="shared" si="19"/>
        <v>0</v>
      </c>
    </row>
    <row r="244" spans="1:15" x14ac:dyDescent="0.3">
      <c r="A244" s="17">
        <v>1.13761746883392</v>
      </c>
      <c r="B244">
        <v>1</v>
      </c>
      <c r="C244" s="37">
        <f t="shared" si="15"/>
        <v>0.13761746883392001</v>
      </c>
      <c r="F244" s="17">
        <v>2.17705249786377</v>
      </c>
      <c r="G244" s="17">
        <v>1.13761746883392</v>
      </c>
      <c r="H244" s="17">
        <v>0.15919327735900901</v>
      </c>
      <c r="I244" s="37">
        <f t="shared" si="16"/>
        <v>3.473863244056699</v>
      </c>
      <c r="J244" s="37">
        <f t="shared" si="17"/>
        <v>2.473863244056699</v>
      </c>
      <c r="L244" s="30">
        <v>4.9520961940288502E-2</v>
      </c>
      <c r="M244" s="30">
        <v>1.1368973180651699E-2</v>
      </c>
      <c r="N244" s="39">
        <f t="shared" si="18"/>
        <v>6.0889935120940201E-2</v>
      </c>
      <c r="O244" s="39">
        <f t="shared" si="19"/>
        <v>0</v>
      </c>
    </row>
    <row r="245" spans="1:15" x14ac:dyDescent="0.3">
      <c r="A245" s="17">
        <v>1.15917468070984</v>
      </c>
      <c r="B245">
        <v>1</v>
      </c>
      <c r="C245" s="37">
        <f t="shared" si="15"/>
        <v>0.15917468070983998</v>
      </c>
      <c r="F245" s="17">
        <v>2.2311320304870601</v>
      </c>
      <c r="G245" s="17">
        <v>1.15917468070984</v>
      </c>
      <c r="H245" s="17">
        <v>0.14970694482326499</v>
      </c>
      <c r="I245" s="37">
        <f t="shared" si="16"/>
        <v>3.5400136560201654</v>
      </c>
      <c r="J245" s="37">
        <f t="shared" si="17"/>
        <v>2.5400136560201654</v>
      </c>
      <c r="L245" s="30">
        <v>2.11606584489346E-2</v>
      </c>
      <c r="M245" s="30">
        <v>8.8867563754320093E-3</v>
      </c>
      <c r="N245" s="39">
        <f t="shared" si="18"/>
        <v>3.0047414824366611E-2</v>
      </c>
      <c r="O245" s="39">
        <f t="shared" si="19"/>
        <v>0</v>
      </c>
    </row>
    <row r="246" spans="1:15" x14ac:dyDescent="0.3">
      <c r="A246" s="17">
        <v>1.1694749593734699</v>
      </c>
      <c r="B246">
        <v>1</v>
      </c>
      <c r="C246" s="37">
        <f t="shared" si="15"/>
        <v>0.1694749593734699</v>
      </c>
      <c r="F246" s="17">
        <v>2.3689913749694802</v>
      </c>
      <c r="G246" s="17">
        <v>1.1694749593734699</v>
      </c>
      <c r="H246" s="17">
        <v>0.130387082695961</v>
      </c>
      <c r="I246" s="37">
        <f t="shared" si="16"/>
        <v>3.6688534170389113</v>
      </c>
      <c r="J246" s="37">
        <f t="shared" si="17"/>
        <v>2.6688534170389113</v>
      </c>
      <c r="L246" s="30">
        <v>1.3215716928243601E-2</v>
      </c>
      <c r="M246" s="30">
        <v>8.3009339869022404E-3</v>
      </c>
      <c r="N246" s="39">
        <f t="shared" si="18"/>
        <v>2.1516650915145839E-2</v>
      </c>
      <c r="O246" s="39">
        <f t="shared" si="19"/>
        <v>0</v>
      </c>
    </row>
    <row r="247" spans="1:15" x14ac:dyDescent="0.3">
      <c r="A247" s="17">
        <v>1.0861691236496001</v>
      </c>
      <c r="B247">
        <v>1</v>
      </c>
      <c r="C247" s="37">
        <f t="shared" si="15"/>
        <v>8.6169123649600055E-2</v>
      </c>
      <c r="F247" s="17">
        <v>2.3263907432556201</v>
      </c>
      <c r="G247" s="17">
        <v>1.0861691236496001</v>
      </c>
      <c r="H247" s="17">
        <v>0.14799000322818801</v>
      </c>
      <c r="I247" s="37">
        <f t="shared" si="16"/>
        <v>3.5605498701334084</v>
      </c>
      <c r="J247" s="37">
        <f t="shared" si="17"/>
        <v>2.5605498701334084</v>
      </c>
      <c r="L247" s="30">
        <v>6.5065868198871599E-2</v>
      </c>
      <c r="M247" s="30">
        <v>1.3224893249571301E-2</v>
      </c>
      <c r="N247" s="39">
        <f t="shared" si="18"/>
        <v>7.8290761448442894E-2</v>
      </c>
      <c r="O247" s="39">
        <f t="shared" si="19"/>
        <v>0</v>
      </c>
    </row>
    <row r="248" spans="1:15" x14ac:dyDescent="0.3">
      <c r="A248" s="17">
        <v>1.03159940242767</v>
      </c>
      <c r="B248">
        <v>1</v>
      </c>
      <c r="C248" s="37">
        <f t="shared" si="15"/>
        <v>3.1599402427670009E-2</v>
      </c>
      <c r="F248" s="17">
        <v>2.1341707706451398</v>
      </c>
      <c r="G248" s="17">
        <v>1.03159940242767</v>
      </c>
      <c r="H248" s="17">
        <v>0.16348306834697701</v>
      </c>
      <c r="I248" s="37">
        <f t="shared" si="16"/>
        <v>3.3292532414197868</v>
      </c>
      <c r="J248" s="37">
        <f t="shared" si="17"/>
        <v>2.3292532414197868</v>
      </c>
      <c r="L248" s="30">
        <v>5.6870102882385302E-2</v>
      </c>
      <c r="M248" s="30">
        <v>1.14250909537077E-2</v>
      </c>
      <c r="N248" s="39">
        <f t="shared" si="18"/>
        <v>6.8295193836093004E-2</v>
      </c>
      <c r="O248" s="39">
        <f t="shared" si="19"/>
        <v>0</v>
      </c>
    </row>
    <row r="249" spans="1:15" x14ac:dyDescent="0.3">
      <c r="A249" s="17">
        <v>1.0560290813446001</v>
      </c>
      <c r="B249">
        <v>1</v>
      </c>
      <c r="C249" s="37">
        <f t="shared" si="15"/>
        <v>5.6029081344600051E-2</v>
      </c>
      <c r="F249" s="17">
        <v>2.09822797775269</v>
      </c>
      <c r="G249" s="17">
        <v>1.0560290813446001</v>
      </c>
      <c r="H249" s="17">
        <v>0.163016647100449</v>
      </c>
      <c r="I249" s="37">
        <f t="shared" si="16"/>
        <v>3.3172737061977391</v>
      </c>
      <c r="J249" s="37">
        <f t="shared" si="17"/>
        <v>2.3172737061977391</v>
      </c>
      <c r="L249" s="30">
        <v>2.18893811106682E-2</v>
      </c>
      <c r="M249" s="30">
        <v>8.6304564028978296E-3</v>
      </c>
      <c r="N249" s="39">
        <f t="shared" si="18"/>
        <v>3.0519837513566031E-2</v>
      </c>
      <c r="O249" s="39">
        <f t="shared" si="19"/>
        <v>0</v>
      </c>
    </row>
    <row r="250" spans="1:15" x14ac:dyDescent="0.3">
      <c r="A250" s="17">
        <v>1.0608171224594101</v>
      </c>
      <c r="B250">
        <v>1</v>
      </c>
      <c r="C250" s="37">
        <f t="shared" si="15"/>
        <v>6.0817122459410067E-2</v>
      </c>
      <c r="F250" s="17">
        <v>1.99680292606354</v>
      </c>
      <c r="G250" s="17">
        <v>1.0608171224594101</v>
      </c>
      <c r="H250" s="17">
        <v>0.17979529500007599</v>
      </c>
      <c r="I250" s="37">
        <f t="shared" si="16"/>
        <v>3.237415343523026</v>
      </c>
      <c r="J250" s="37">
        <f t="shared" si="17"/>
        <v>2.237415343523026</v>
      </c>
      <c r="L250" s="30">
        <v>1.18980556726456E-2</v>
      </c>
      <c r="M250" s="30">
        <v>8.1141041591763496E-3</v>
      </c>
      <c r="N250" s="39">
        <f t="shared" si="18"/>
        <v>2.001215983182195E-2</v>
      </c>
      <c r="O250" s="39">
        <f t="shared" si="19"/>
        <v>0</v>
      </c>
    </row>
    <row r="251" spans="1:15" x14ac:dyDescent="0.3">
      <c r="A251" s="17">
        <v>1.09955489635468</v>
      </c>
      <c r="B251">
        <v>1</v>
      </c>
      <c r="C251" s="37">
        <f t="shared" si="15"/>
        <v>9.9554896354679956E-2</v>
      </c>
      <c r="F251" s="17">
        <v>2.0002031326293901</v>
      </c>
      <c r="G251" s="17">
        <v>1.09955489635468</v>
      </c>
      <c r="H251" s="17">
        <v>0.183823257684708</v>
      </c>
      <c r="I251" s="37">
        <f t="shared" si="16"/>
        <v>3.2835812866687779</v>
      </c>
      <c r="J251" s="37">
        <f t="shared" si="17"/>
        <v>2.2835812866687779</v>
      </c>
      <c r="L251" s="30">
        <v>6.7807217128574796E-3</v>
      </c>
      <c r="M251" s="30">
        <v>7.8670950606465305E-3</v>
      </c>
      <c r="N251" s="39">
        <f t="shared" si="18"/>
        <v>1.464781677350401E-2</v>
      </c>
      <c r="O251" s="39">
        <f t="shared" si="19"/>
        <v>0</v>
      </c>
    </row>
    <row r="252" spans="1:15" x14ac:dyDescent="0.3">
      <c r="A252" s="17">
        <v>1.1300984621048</v>
      </c>
      <c r="B252">
        <v>1</v>
      </c>
      <c r="C252" s="37">
        <f t="shared" si="15"/>
        <v>0.13009846210480003</v>
      </c>
      <c r="F252" s="17">
        <v>1.9861549139022801</v>
      </c>
      <c r="G252" s="17">
        <v>1.1300984621048</v>
      </c>
      <c r="H252" s="17">
        <v>0.19132888317108199</v>
      </c>
      <c r="I252" s="37">
        <f t="shared" si="16"/>
        <v>3.3075822591781621</v>
      </c>
      <c r="J252" s="37">
        <f t="shared" si="17"/>
        <v>2.3075822591781621</v>
      </c>
      <c r="L252" s="30">
        <v>4.9317767843604097E-3</v>
      </c>
      <c r="M252" s="30">
        <v>7.6095615513622804E-3</v>
      </c>
      <c r="N252" s="39">
        <f t="shared" si="18"/>
        <v>1.254133833572269E-2</v>
      </c>
      <c r="O252" s="39">
        <f t="shared" si="19"/>
        <v>0</v>
      </c>
    </row>
    <row r="253" spans="1:15" x14ac:dyDescent="0.3">
      <c r="A253" s="17">
        <v>1.1525970697403001</v>
      </c>
      <c r="B253">
        <v>1</v>
      </c>
      <c r="C253" s="37">
        <f t="shared" si="15"/>
        <v>0.15259706974030007</v>
      </c>
      <c r="F253" s="17">
        <v>1.9318056106567401</v>
      </c>
      <c r="G253" s="17">
        <v>1.1525970697403001</v>
      </c>
      <c r="H253" s="17">
        <v>0.210713431239128</v>
      </c>
      <c r="I253" s="37">
        <f t="shared" si="16"/>
        <v>3.295116111636168</v>
      </c>
      <c r="J253" s="37">
        <f t="shared" si="17"/>
        <v>2.295116111636168</v>
      </c>
      <c r="L253" s="30">
        <v>4.3167727999389198E-3</v>
      </c>
      <c r="M253" s="30">
        <v>7.4995663017034496E-3</v>
      </c>
      <c r="N253" s="39">
        <f t="shared" si="18"/>
        <v>1.181633910164237E-2</v>
      </c>
      <c r="O253" s="39">
        <f t="shared" si="19"/>
        <v>0</v>
      </c>
    </row>
    <row r="254" spans="1:15" x14ac:dyDescent="0.3">
      <c r="A254" s="17">
        <v>1.23092448711395</v>
      </c>
      <c r="B254">
        <v>1</v>
      </c>
      <c r="C254" s="37">
        <f t="shared" si="15"/>
        <v>0.23092448711394997</v>
      </c>
      <c r="F254" s="17">
        <v>1.75453209877014</v>
      </c>
      <c r="G254" s="17">
        <v>1.23092448711395</v>
      </c>
      <c r="H254" s="17">
        <v>0.33034956455230702</v>
      </c>
      <c r="I254" s="37">
        <f t="shared" si="16"/>
        <v>3.3158061504363969</v>
      </c>
      <c r="J254" s="37">
        <f t="shared" si="17"/>
        <v>2.3158061504363969</v>
      </c>
      <c r="L254" s="30">
        <v>4.3822312727570499E-3</v>
      </c>
      <c r="M254" s="30">
        <v>7.6874508522450898E-3</v>
      </c>
      <c r="N254" s="39">
        <f t="shared" si="18"/>
        <v>1.2069682125002139E-2</v>
      </c>
      <c r="O254" s="39">
        <f t="shared" si="19"/>
        <v>0</v>
      </c>
    </row>
    <row r="255" spans="1:15" x14ac:dyDescent="0.3">
      <c r="A255" s="17">
        <v>1.3585737943649301</v>
      </c>
      <c r="B255">
        <v>1</v>
      </c>
      <c r="C255" s="37">
        <f t="shared" si="15"/>
        <v>0.35857379436493009</v>
      </c>
      <c r="F255" s="17">
        <v>1.69788777828217</v>
      </c>
      <c r="G255" s="17">
        <v>1.3585737943649301</v>
      </c>
      <c r="H255" s="17">
        <v>0.46839746832847601</v>
      </c>
      <c r="I255" s="37">
        <f t="shared" si="16"/>
        <v>3.524859040975576</v>
      </c>
      <c r="J255" s="37">
        <f t="shared" si="17"/>
        <v>2.524859040975576</v>
      </c>
      <c r="L255" s="30">
        <v>4.3800128623843202E-3</v>
      </c>
      <c r="M255" s="30">
        <v>7.6828063465654902E-3</v>
      </c>
      <c r="N255" s="39">
        <f t="shared" si="18"/>
        <v>1.2062819208949811E-2</v>
      </c>
      <c r="O255" s="39">
        <f t="shared" si="19"/>
        <v>0</v>
      </c>
    </row>
    <row r="256" spans="1:15" x14ac:dyDescent="0.3">
      <c r="A256" s="17">
        <v>1.42008256912231</v>
      </c>
      <c r="B256">
        <v>1</v>
      </c>
      <c r="C256" s="37">
        <f t="shared" si="15"/>
        <v>0.42008256912231001</v>
      </c>
      <c r="F256" s="17">
        <v>1.69976723194122</v>
      </c>
      <c r="G256" s="17">
        <v>1.42008256912231</v>
      </c>
      <c r="H256" s="17">
        <v>0.52795648574829102</v>
      </c>
      <c r="I256" s="37">
        <f t="shared" si="16"/>
        <v>3.6478062868118211</v>
      </c>
      <c r="J256" s="37">
        <f t="shared" si="17"/>
        <v>2.6478062868118211</v>
      </c>
      <c r="L256" s="30">
        <v>4.2519723065197502E-3</v>
      </c>
      <c r="M256" s="30">
        <v>7.4935113079845897E-3</v>
      </c>
      <c r="N256" s="39">
        <f t="shared" si="18"/>
        <v>1.1745483614504341E-2</v>
      </c>
      <c r="O256" s="39">
        <f t="shared" si="19"/>
        <v>0</v>
      </c>
    </row>
    <row r="257" spans="1:15" x14ac:dyDescent="0.3">
      <c r="A257" s="17">
        <v>1.4482903480529801</v>
      </c>
      <c r="B257">
        <v>1</v>
      </c>
      <c r="C257" s="37">
        <f t="shared" si="15"/>
        <v>0.44829034805298007</v>
      </c>
      <c r="F257" s="17">
        <v>1.70126569271088</v>
      </c>
      <c r="G257" s="17">
        <v>1.4482903480529801</v>
      </c>
      <c r="H257" s="17">
        <v>0.55246090888977095</v>
      </c>
      <c r="I257" s="37">
        <f t="shared" si="16"/>
        <v>3.7020169496536313</v>
      </c>
      <c r="J257" s="37">
        <f t="shared" si="17"/>
        <v>2.7020169496536313</v>
      </c>
      <c r="L257" s="30">
        <v>4.0383627638220796E-3</v>
      </c>
      <c r="M257" s="30">
        <v>7.2554592043161401E-3</v>
      </c>
      <c r="N257" s="39">
        <f t="shared" si="18"/>
        <v>1.129382196813822E-2</v>
      </c>
      <c r="O257" s="39">
        <f t="shared" si="19"/>
        <v>0</v>
      </c>
    </row>
    <row r="258" spans="1:15" x14ac:dyDescent="0.3">
      <c r="A258" s="17">
        <v>1.4561003446578999</v>
      </c>
      <c r="B258">
        <v>1</v>
      </c>
      <c r="C258" s="37">
        <f t="shared" si="15"/>
        <v>0.45610034465789995</v>
      </c>
      <c r="F258" s="17">
        <v>1.68373906612396</v>
      </c>
      <c r="G258" s="17">
        <v>1.4561003446578999</v>
      </c>
      <c r="H258" s="17">
        <v>0.55932539701461803</v>
      </c>
      <c r="I258" s="37">
        <f t="shared" si="16"/>
        <v>3.6991648077964778</v>
      </c>
      <c r="J258" s="37">
        <f t="shared" si="17"/>
        <v>2.6991648077964778</v>
      </c>
      <c r="L258" s="30">
        <v>3.8202872965484901E-3</v>
      </c>
      <c r="M258" s="30">
        <v>7.0756492204964204E-3</v>
      </c>
      <c r="N258" s="39">
        <f t="shared" si="18"/>
        <v>1.0895936517044911E-2</v>
      </c>
      <c r="O258" s="39">
        <f t="shared" si="19"/>
        <v>0</v>
      </c>
    </row>
    <row r="259" spans="1:15" x14ac:dyDescent="0.3">
      <c r="A259" s="17">
        <v>1.48072957992554</v>
      </c>
      <c r="B259">
        <v>1</v>
      </c>
      <c r="C259" s="37">
        <f t="shared" si="15"/>
        <v>0.48072957992554</v>
      </c>
      <c r="F259" s="17">
        <v>1.6716825962066699</v>
      </c>
      <c r="G259" s="17">
        <v>1.48072957992554</v>
      </c>
      <c r="H259" s="17">
        <v>0.58910697698593095</v>
      </c>
      <c r="I259" s="37">
        <f t="shared" si="16"/>
        <v>3.7415191531181411</v>
      </c>
      <c r="J259" s="37">
        <f t="shared" si="17"/>
        <v>2.7415191531181411</v>
      </c>
      <c r="L259" s="30">
        <v>3.66771314293146E-3</v>
      </c>
      <c r="M259" s="30">
        <v>6.9698244333267203E-3</v>
      </c>
      <c r="N259" s="39">
        <f t="shared" si="18"/>
        <v>1.0637537576258181E-2</v>
      </c>
      <c r="O259" s="39">
        <f t="shared" si="19"/>
        <v>0</v>
      </c>
    </row>
    <row r="260" spans="1:15" x14ac:dyDescent="0.3">
      <c r="A260" s="17">
        <v>1.5468224287033101</v>
      </c>
      <c r="B260">
        <v>1</v>
      </c>
      <c r="C260" s="37">
        <f t="shared" si="15"/>
        <v>0.5468224287033101</v>
      </c>
      <c r="F260" s="17">
        <v>1.66017878055573</v>
      </c>
      <c r="G260" s="17">
        <v>1.5468224287033101</v>
      </c>
      <c r="H260" s="17">
        <v>0.68484443426132202</v>
      </c>
      <c r="I260" s="37">
        <f t="shared" si="16"/>
        <v>3.8918456435203623</v>
      </c>
      <c r="J260" s="37">
        <f t="shared" si="17"/>
        <v>2.8918456435203623</v>
      </c>
      <c r="L260" s="30">
        <v>3.56526137329638E-3</v>
      </c>
      <c r="M260" s="30">
        <v>6.8960199132561701E-3</v>
      </c>
      <c r="N260" s="39">
        <f t="shared" si="18"/>
        <v>1.046128128655255E-2</v>
      </c>
      <c r="O260" s="39">
        <f t="shared" si="19"/>
        <v>0</v>
      </c>
    </row>
    <row r="261" spans="1:15" x14ac:dyDescent="0.3">
      <c r="A261" s="17">
        <v>1.62379014492035</v>
      </c>
      <c r="B261">
        <v>1</v>
      </c>
      <c r="C261" s="37">
        <f t="shared" ref="C261:C324" si="20">MAX((A261-B261),0)</f>
        <v>0.62379014492035001</v>
      </c>
      <c r="F261" s="17">
        <v>1.6388312578201301</v>
      </c>
      <c r="G261" s="17">
        <v>1.62379014492035</v>
      </c>
      <c r="H261" s="17">
        <v>0.81108725070953402</v>
      </c>
      <c r="I261" s="37">
        <f t="shared" ref="I261:I324" si="21">SUM(F261:H261)</f>
        <v>4.073708653450014</v>
      </c>
      <c r="J261" s="37">
        <f t="shared" ref="J261:J324" si="22">MAX((I261-1),0)</f>
        <v>3.073708653450014</v>
      </c>
      <c r="L261" s="30">
        <v>3.4571150317788098E-3</v>
      </c>
      <c r="M261" s="30">
        <v>6.8262307904660702E-3</v>
      </c>
      <c r="N261" s="39">
        <f t="shared" ref="N261:N324" si="23">SUM(L261:M261)</f>
        <v>1.0283345822244879E-2</v>
      </c>
      <c r="O261" s="39">
        <f t="shared" ref="O261:O324" si="24">MAX((N261-0.2),0)</f>
        <v>0</v>
      </c>
    </row>
    <row r="262" spans="1:15" x14ac:dyDescent="0.3">
      <c r="A262" s="17">
        <v>1.70026195049286</v>
      </c>
      <c r="B262">
        <v>1</v>
      </c>
      <c r="C262" s="37">
        <f t="shared" si="20"/>
        <v>0.70026195049286</v>
      </c>
      <c r="F262" s="17">
        <v>1.61830914020538</v>
      </c>
      <c r="G262" s="17">
        <v>1.70026195049286</v>
      </c>
      <c r="H262" s="17">
        <v>0.94442379474639904</v>
      </c>
      <c r="I262" s="37">
        <f t="shared" si="21"/>
        <v>4.2629948854446393</v>
      </c>
      <c r="J262" s="37">
        <f t="shared" si="22"/>
        <v>3.2629948854446393</v>
      </c>
      <c r="L262" s="30">
        <v>3.3593669068068301E-3</v>
      </c>
      <c r="M262" s="30">
        <v>6.7781382240354997E-3</v>
      </c>
      <c r="N262" s="39">
        <f t="shared" si="23"/>
        <v>1.013750513084233E-2</v>
      </c>
      <c r="O262" s="39">
        <f t="shared" si="24"/>
        <v>0</v>
      </c>
    </row>
    <row r="263" spans="1:15" x14ac:dyDescent="0.3">
      <c r="A263" s="17">
        <v>1.7893919944763199</v>
      </c>
      <c r="B263">
        <v>1</v>
      </c>
      <c r="C263" s="37">
        <f t="shared" si="20"/>
        <v>0.78939199447631991</v>
      </c>
      <c r="F263" s="17">
        <v>1.6073566675186199</v>
      </c>
      <c r="G263" s="17">
        <v>1.7893919944763199</v>
      </c>
      <c r="H263" s="17">
        <v>1.09442043304443</v>
      </c>
      <c r="I263" s="37">
        <f t="shared" si="21"/>
        <v>4.4911690950393695</v>
      </c>
      <c r="J263" s="37">
        <f t="shared" si="22"/>
        <v>3.4911690950393695</v>
      </c>
      <c r="L263" s="30">
        <v>3.2609463669359701E-3</v>
      </c>
      <c r="M263" s="30">
        <v>6.74687325954437E-3</v>
      </c>
      <c r="N263" s="39">
        <f t="shared" si="23"/>
        <v>1.0007819626480341E-2</v>
      </c>
      <c r="O263" s="39">
        <f t="shared" si="24"/>
        <v>0</v>
      </c>
    </row>
    <row r="264" spans="1:15" x14ac:dyDescent="0.3">
      <c r="A264" s="17">
        <v>1.8716669082641599</v>
      </c>
      <c r="B264">
        <v>1</v>
      </c>
      <c r="C264" s="37">
        <f t="shared" si="20"/>
        <v>0.87166690826415993</v>
      </c>
      <c r="F264" s="17">
        <v>1.60717809200287</v>
      </c>
      <c r="G264" s="17">
        <v>1.8716669082641599</v>
      </c>
      <c r="H264" s="17">
        <v>1.2242738008499101</v>
      </c>
      <c r="I264" s="37">
        <f t="shared" si="21"/>
        <v>4.7031188011169398</v>
      </c>
      <c r="J264" s="37">
        <f t="shared" si="22"/>
        <v>3.7031188011169398</v>
      </c>
      <c r="L264" s="30">
        <v>3.2763218041509399E-3</v>
      </c>
      <c r="M264" s="30">
        <v>6.7454376257956002E-3</v>
      </c>
      <c r="N264" s="39">
        <f t="shared" si="23"/>
        <v>1.002175942994654E-2</v>
      </c>
      <c r="O264" s="39">
        <f t="shared" si="24"/>
        <v>0</v>
      </c>
    </row>
    <row r="265" spans="1:15" x14ac:dyDescent="0.3">
      <c r="A265" s="17">
        <v>1.9734467267990099</v>
      </c>
      <c r="B265">
        <v>1</v>
      </c>
      <c r="C265" s="37">
        <f t="shared" si="20"/>
        <v>0.9734467267990099</v>
      </c>
      <c r="F265" s="17">
        <v>1.6413931846618699</v>
      </c>
      <c r="G265" s="17">
        <v>1.9734467267990099</v>
      </c>
      <c r="H265" s="17">
        <v>1.36165499687195</v>
      </c>
      <c r="I265" s="37">
        <f t="shared" si="21"/>
        <v>4.97649490833283</v>
      </c>
      <c r="J265" s="37">
        <f t="shared" si="22"/>
        <v>3.97649490833283</v>
      </c>
      <c r="L265" s="30">
        <v>3.88279347680509E-3</v>
      </c>
      <c r="M265" s="30">
        <v>6.80827395990491E-3</v>
      </c>
      <c r="N265" s="39">
        <f t="shared" si="23"/>
        <v>1.069106743671E-2</v>
      </c>
      <c r="O265" s="39">
        <f t="shared" si="24"/>
        <v>0</v>
      </c>
    </row>
    <row r="266" spans="1:15" x14ac:dyDescent="0.3">
      <c r="A266" s="17">
        <v>2.06594681739807</v>
      </c>
      <c r="B266">
        <v>1</v>
      </c>
      <c r="C266" s="37">
        <f t="shared" si="20"/>
        <v>1.06594681739807</v>
      </c>
      <c r="F266" s="17">
        <v>1.7124662399292001</v>
      </c>
      <c r="G266" s="17">
        <v>2.06594681739807</v>
      </c>
      <c r="H266" s="17">
        <v>1.45154476165771</v>
      </c>
      <c r="I266" s="37">
        <f t="shared" si="21"/>
        <v>5.22995781898498</v>
      </c>
      <c r="J266" s="37">
        <f t="shared" si="22"/>
        <v>4.22995781898498</v>
      </c>
      <c r="L266" s="30">
        <v>4.1610058397054698E-3</v>
      </c>
      <c r="M266" s="30">
        <v>6.9063459523022201E-3</v>
      </c>
      <c r="N266" s="39">
        <f t="shared" si="23"/>
        <v>1.106735179200769E-2</v>
      </c>
      <c r="O266" s="39">
        <f t="shared" si="24"/>
        <v>0</v>
      </c>
    </row>
    <row r="267" spans="1:15" x14ac:dyDescent="0.3">
      <c r="A267" s="17">
        <v>2.1174652576446502</v>
      </c>
      <c r="B267">
        <v>1</v>
      </c>
      <c r="C267" s="37">
        <f t="shared" si="20"/>
        <v>1.1174652576446502</v>
      </c>
      <c r="F267" s="17">
        <v>1.75248062610626</v>
      </c>
      <c r="G267" s="17">
        <v>2.1174652576446502</v>
      </c>
      <c r="H267" s="17">
        <v>1.49941623210907</v>
      </c>
      <c r="I267" s="37">
        <f t="shared" si="21"/>
        <v>5.36936211585998</v>
      </c>
      <c r="J267" s="37">
        <f t="shared" si="22"/>
        <v>4.36936211585998</v>
      </c>
      <c r="L267" s="30">
        <v>3.56039544567466E-3</v>
      </c>
      <c r="M267" s="30">
        <v>6.9021633826196202E-3</v>
      </c>
      <c r="N267" s="39">
        <f t="shared" si="23"/>
        <v>1.0462558828294281E-2</v>
      </c>
      <c r="O267" s="39">
        <f t="shared" si="24"/>
        <v>0</v>
      </c>
    </row>
    <row r="268" spans="1:15" x14ac:dyDescent="0.3">
      <c r="A268" s="17">
        <v>2.2132325172424299</v>
      </c>
      <c r="B268">
        <v>1</v>
      </c>
      <c r="C268" s="37">
        <f t="shared" si="20"/>
        <v>1.2132325172424299</v>
      </c>
      <c r="F268" s="17">
        <v>1.83114445209503</v>
      </c>
      <c r="G268" s="17">
        <v>2.2132325172424299</v>
      </c>
      <c r="H268" s="17">
        <v>1.5674241781234699</v>
      </c>
      <c r="I268" s="37">
        <f t="shared" si="21"/>
        <v>5.6118011474609295</v>
      </c>
      <c r="J268" s="37">
        <f t="shared" si="22"/>
        <v>4.6118011474609295</v>
      </c>
      <c r="L268" s="30">
        <v>3.43989604152739E-3</v>
      </c>
      <c r="M268" s="30">
        <v>6.9585875608026999E-3</v>
      </c>
      <c r="N268" s="39">
        <f t="shared" si="23"/>
        <v>1.039848360233009E-2</v>
      </c>
      <c r="O268" s="39">
        <f t="shared" si="24"/>
        <v>0</v>
      </c>
    </row>
    <row r="269" spans="1:15" x14ac:dyDescent="0.3">
      <c r="A269" s="17">
        <v>2.15771484375</v>
      </c>
      <c r="B269">
        <v>1</v>
      </c>
      <c r="C269" s="37">
        <f t="shared" si="20"/>
        <v>1.15771484375</v>
      </c>
      <c r="F269" s="17">
        <v>1.86595618724823</v>
      </c>
      <c r="G269" s="17">
        <v>2.15771484375</v>
      </c>
      <c r="H269" s="17">
        <v>1.5420396327972401</v>
      </c>
      <c r="I269" s="37">
        <f t="shared" si="21"/>
        <v>5.5657106637954703</v>
      </c>
      <c r="J269" s="37">
        <f t="shared" si="22"/>
        <v>4.5657106637954703</v>
      </c>
      <c r="L269" s="30">
        <v>1.1407806538045399E-2</v>
      </c>
      <c r="M269" s="30">
        <v>7.9525159671902709E-3</v>
      </c>
      <c r="N269" s="39">
        <f t="shared" si="23"/>
        <v>1.9360322505235672E-2</v>
      </c>
      <c r="O269" s="39">
        <f t="shared" si="24"/>
        <v>0</v>
      </c>
    </row>
    <row r="270" spans="1:15" x14ac:dyDescent="0.3">
      <c r="A270" s="17">
        <v>2.17775535583496</v>
      </c>
      <c r="B270">
        <v>1</v>
      </c>
      <c r="C270" s="37">
        <f t="shared" si="20"/>
        <v>1.17775535583496</v>
      </c>
      <c r="F270" s="17">
        <v>1.8399635553360001</v>
      </c>
      <c r="G270" s="17">
        <v>2.17775535583496</v>
      </c>
      <c r="H270" s="17">
        <v>1.5521152019500699</v>
      </c>
      <c r="I270" s="37">
        <f t="shared" si="21"/>
        <v>5.5698341131210301</v>
      </c>
      <c r="J270" s="37">
        <f t="shared" si="22"/>
        <v>4.5698341131210301</v>
      </c>
      <c r="L270" s="30">
        <v>4.2267222888767702E-3</v>
      </c>
      <c r="M270" s="30">
        <v>7.1268593892455101E-3</v>
      </c>
      <c r="N270" s="39">
        <f t="shared" si="23"/>
        <v>1.135358167812228E-2</v>
      </c>
      <c r="O270" s="39">
        <f t="shared" si="24"/>
        <v>0</v>
      </c>
    </row>
    <row r="271" spans="1:15" x14ac:dyDescent="0.3">
      <c r="A271" s="17">
        <v>2.2022151947021502</v>
      </c>
      <c r="B271">
        <v>1</v>
      </c>
      <c r="C271" s="37">
        <f t="shared" si="20"/>
        <v>1.2022151947021502</v>
      </c>
      <c r="F271" s="17">
        <v>1.7898261547088601</v>
      </c>
      <c r="G271" s="17">
        <v>2.2022151947021502</v>
      </c>
      <c r="H271" s="17">
        <v>1.57662034034729</v>
      </c>
      <c r="I271" s="37">
        <f t="shared" si="21"/>
        <v>5.5686616897583008</v>
      </c>
      <c r="J271" s="37">
        <f t="shared" si="22"/>
        <v>4.5686616897583008</v>
      </c>
      <c r="L271" s="30">
        <v>2.8846242930740101E-3</v>
      </c>
      <c r="M271" s="30">
        <v>6.9055091589689298E-3</v>
      </c>
      <c r="N271" s="39">
        <f t="shared" si="23"/>
        <v>9.7901334520429407E-3</v>
      </c>
      <c r="O271" s="39">
        <f t="shared" si="24"/>
        <v>0</v>
      </c>
    </row>
    <row r="272" spans="1:15" x14ac:dyDescent="0.3">
      <c r="A272" s="17">
        <v>2.2179200649261501</v>
      </c>
      <c r="B272">
        <v>1</v>
      </c>
      <c r="C272" s="37">
        <f t="shared" si="20"/>
        <v>1.2179200649261501</v>
      </c>
      <c r="F272" s="17">
        <v>1.7518566846847501</v>
      </c>
      <c r="G272" s="17">
        <v>2.2179200649261501</v>
      </c>
      <c r="H272" s="17">
        <v>1.59439814090729</v>
      </c>
      <c r="I272" s="37">
        <f t="shared" si="21"/>
        <v>5.5641748905181903</v>
      </c>
      <c r="J272" s="37">
        <f t="shared" si="22"/>
        <v>4.5641748905181903</v>
      </c>
      <c r="L272" s="30">
        <v>2.7210791595280201E-3</v>
      </c>
      <c r="M272" s="30">
        <v>6.8396767601370803E-3</v>
      </c>
      <c r="N272" s="39">
        <f t="shared" si="23"/>
        <v>9.5607559196650999E-3</v>
      </c>
      <c r="O272" s="39">
        <f t="shared" si="24"/>
        <v>0</v>
      </c>
    </row>
    <row r="273" spans="1:15" x14ac:dyDescent="0.3">
      <c r="A273" s="17">
        <v>2.2223994731903098</v>
      </c>
      <c r="B273">
        <v>1</v>
      </c>
      <c r="C273" s="37">
        <f t="shared" si="20"/>
        <v>1.2223994731903098</v>
      </c>
      <c r="F273" s="17">
        <v>1.7376251220703101</v>
      </c>
      <c r="G273" s="17">
        <v>2.2223994731903098</v>
      </c>
      <c r="H273" s="17">
        <v>1.58188819885254</v>
      </c>
      <c r="I273" s="37">
        <f t="shared" si="21"/>
        <v>5.5419127941131601</v>
      </c>
      <c r="J273" s="37">
        <f t="shared" si="22"/>
        <v>4.5419127941131601</v>
      </c>
      <c r="L273" s="30">
        <v>2.7011372148990601E-3</v>
      </c>
      <c r="M273" s="30">
        <v>6.81432848796248E-3</v>
      </c>
      <c r="N273" s="39">
        <f t="shared" si="23"/>
        <v>9.5154657028615405E-3</v>
      </c>
      <c r="O273" s="39">
        <f t="shared" si="24"/>
        <v>0</v>
      </c>
    </row>
    <row r="274" spans="1:15" x14ac:dyDescent="0.3">
      <c r="A274" s="17">
        <v>2.2442722320556601</v>
      </c>
      <c r="B274">
        <v>1</v>
      </c>
      <c r="C274" s="37">
        <f t="shared" si="20"/>
        <v>1.2442722320556601</v>
      </c>
      <c r="F274" s="17">
        <v>1.71466052532196</v>
      </c>
      <c r="G274" s="17">
        <v>2.2442722320556601</v>
      </c>
      <c r="H274" s="17">
        <v>1.60570132732391</v>
      </c>
      <c r="I274" s="37">
        <f t="shared" si="21"/>
        <v>5.5646340847015301</v>
      </c>
      <c r="J274" s="37">
        <f t="shared" si="22"/>
        <v>4.5646340847015301</v>
      </c>
      <c r="L274" s="30">
        <v>2.65145697630942E-3</v>
      </c>
      <c r="M274" s="30">
        <v>6.7898426204919798E-3</v>
      </c>
      <c r="N274" s="39">
        <f t="shared" si="23"/>
        <v>9.4412995968014002E-3</v>
      </c>
      <c r="O274" s="39">
        <f t="shared" si="24"/>
        <v>0</v>
      </c>
    </row>
    <row r="275" spans="1:15" x14ac:dyDescent="0.3">
      <c r="A275" s="17">
        <v>2.2664990425109899</v>
      </c>
      <c r="B275">
        <v>1</v>
      </c>
      <c r="C275" s="37">
        <f t="shared" si="20"/>
        <v>1.2664990425109899</v>
      </c>
      <c r="F275" s="17">
        <v>1.70630991458893</v>
      </c>
      <c r="G275" s="17">
        <v>2.2664990425109899</v>
      </c>
      <c r="H275" s="17">
        <v>1.6076350212097199</v>
      </c>
      <c r="I275" s="37">
        <f t="shared" si="21"/>
        <v>5.5804439783096402</v>
      </c>
      <c r="J275" s="37">
        <f t="shared" si="22"/>
        <v>4.5804439783096402</v>
      </c>
      <c r="L275" s="30">
        <v>2.61832401156425E-3</v>
      </c>
      <c r="M275" s="30">
        <v>6.7752222530543804E-3</v>
      </c>
      <c r="N275" s="39">
        <f t="shared" si="23"/>
        <v>9.39354626461863E-3</v>
      </c>
      <c r="O275" s="39">
        <f t="shared" si="24"/>
        <v>0</v>
      </c>
    </row>
    <row r="276" spans="1:15" x14ac:dyDescent="0.3">
      <c r="A276" s="17">
        <v>2.2908573150634801</v>
      </c>
      <c r="B276">
        <v>1</v>
      </c>
      <c r="C276" s="37">
        <f t="shared" si="20"/>
        <v>1.2908573150634801</v>
      </c>
      <c r="F276" s="17">
        <v>1.77013623714447</v>
      </c>
      <c r="G276" s="17">
        <v>2.2908573150634801</v>
      </c>
      <c r="H276" s="17">
        <v>1.5239121913909901</v>
      </c>
      <c r="I276" s="37">
        <f t="shared" si="21"/>
        <v>5.5849057435989407</v>
      </c>
      <c r="J276" s="37">
        <f t="shared" si="22"/>
        <v>4.5849057435989407</v>
      </c>
      <c r="L276" s="30">
        <v>3.9803921245038501E-3</v>
      </c>
      <c r="M276" s="30">
        <v>7.1744779124856004E-3</v>
      </c>
      <c r="N276" s="39">
        <f t="shared" si="23"/>
        <v>1.115487003698945E-2</v>
      </c>
      <c r="O276" s="39">
        <f t="shared" si="24"/>
        <v>0</v>
      </c>
    </row>
    <row r="277" spans="1:15" x14ac:dyDescent="0.3">
      <c r="A277" s="17">
        <v>2.1725602149963401</v>
      </c>
      <c r="B277">
        <v>1</v>
      </c>
      <c r="C277" s="37">
        <f t="shared" si="20"/>
        <v>1.1725602149963401</v>
      </c>
      <c r="F277" s="17">
        <v>2.2161676883697501</v>
      </c>
      <c r="G277" s="17">
        <v>2.1725602149963401</v>
      </c>
      <c r="H277" s="17">
        <v>1.2215813398361199</v>
      </c>
      <c r="I277" s="37">
        <f t="shared" si="21"/>
        <v>5.6103092432022104</v>
      </c>
      <c r="J277" s="37">
        <f t="shared" si="22"/>
        <v>4.6103092432022104</v>
      </c>
      <c r="L277" s="30">
        <v>3.2376546412706403E-2</v>
      </c>
      <c r="M277" s="30">
        <v>1.0392555035650701E-2</v>
      </c>
      <c r="N277" s="39">
        <f t="shared" si="23"/>
        <v>4.2769101448357105E-2</v>
      </c>
      <c r="O277" s="39">
        <f t="shared" si="24"/>
        <v>0</v>
      </c>
    </row>
    <row r="278" spans="1:15" x14ac:dyDescent="0.3">
      <c r="A278" s="17">
        <v>2.12912225723267</v>
      </c>
      <c r="B278">
        <v>1</v>
      </c>
      <c r="C278" s="37">
        <f t="shared" si="20"/>
        <v>1.12912225723267</v>
      </c>
      <c r="F278" s="17">
        <v>2.3062777519226101</v>
      </c>
      <c r="G278" s="17">
        <v>2.12912225723267</v>
      </c>
      <c r="H278" s="17">
        <v>1.0858798027038601</v>
      </c>
      <c r="I278" s="37">
        <f t="shared" si="21"/>
        <v>5.5212798118591406</v>
      </c>
      <c r="J278" s="37">
        <f t="shared" si="22"/>
        <v>4.5212798118591406</v>
      </c>
      <c r="L278" s="30">
        <v>1.1929472908377601E-2</v>
      </c>
      <c r="M278" s="30">
        <v>8.3784824237227405E-3</v>
      </c>
      <c r="N278" s="39">
        <f t="shared" si="23"/>
        <v>2.0307955332100343E-2</v>
      </c>
      <c r="O278" s="39">
        <f t="shared" si="24"/>
        <v>0</v>
      </c>
    </row>
    <row r="279" spans="1:15" x14ac:dyDescent="0.3">
      <c r="A279" s="17">
        <v>2.1574923992157</v>
      </c>
      <c r="B279">
        <v>1</v>
      </c>
      <c r="C279" s="37">
        <f t="shared" si="20"/>
        <v>1.1574923992157</v>
      </c>
      <c r="F279" s="17">
        <v>2.2586581707000701</v>
      </c>
      <c r="G279" s="17">
        <v>2.1574923992157</v>
      </c>
      <c r="H279" s="17">
        <v>1.06009078025818</v>
      </c>
      <c r="I279" s="37">
        <f t="shared" si="21"/>
        <v>5.4762413501739502</v>
      </c>
      <c r="J279" s="37">
        <f t="shared" si="22"/>
        <v>4.4762413501739502</v>
      </c>
      <c r="L279" s="30">
        <v>4.2786574922501997E-3</v>
      </c>
      <c r="M279" s="30">
        <v>7.4623036198317996E-3</v>
      </c>
      <c r="N279" s="39">
        <f t="shared" si="23"/>
        <v>1.1740961112081999E-2</v>
      </c>
      <c r="O279" s="39">
        <f t="shared" si="24"/>
        <v>0</v>
      </c>
    </row>
    <row r="280" spans="1:15" x14ac:dyDescent="0.3">
      <c r="A280" s="17">
        <v>2.1822917461395299</v>
      </c>
      <c r="B280">
        <v>1</v>
      </c>
      <c r="C280" s="37">
        <f t="shared" si="20"/>
        <v>1.1822917461395299</v>
      </c>
      <c r="F280" s="17">
        <v>2.2064771652221702</v>
      </c>
      <c r="G280" s="17">
        <v>2.1822917461395299</v>
      </c>
      <c r="H280" s="17">
        <v>1.0415458679199201</v>
      </c>
      <c r="I280" s="37">
        <f t="shared" si="21"/>
        <v>5.4303147792816198</v>
      </c>
      <c r="J280" s="37">
        <f t="shared" si="22"/>
        <v>4.4303147792816198</v>
      </c>
      <c r="L280" s="30">
        <v>2.9968926683068301E-3</v>
      </c>
      <c r="M280" s="30">
        <v>7.1832984685897801E-3</v>
      </c>
      <c r="N280" s="39">
        <f t="shared" si="23"/>
        <v>1.018019113689661E-2</v>
      </c>
      <c r="O280" s="39">
        <f t="shared" si="24"/>
        <v>0</v>
      </c>
    </row>
    <row r="281" spans="1:15" x14ac:dyDescent="0.3">
      <c r="A281" s="17">
        <v>2.2031106948852499</v>
      </c>
      <c r="B281">
        <v>1</v>
      </c>
      <c r="C281" s="37">
        <f t="shared" si="20"/>
        <v>1.2031106948852499</v>
      </c>
      <c r="F281" s="17">
        <v>2.1040408611297599</v>
      </c>
      <c r="G281" s="17">
        <v>2.2031106948852499</v>
      </c>
      <c r="H281" s="17">
        <v>1.08478236198425</v>
      </c>
      <c r="I281" s="37">
        <f t="shared" si="21"/>
        <v>5.3919339179992596</v>
      </c>
      <c r="J281" s="37">
        <f t="shared" si="22"/>
        <v>4.3919339179992596</v>
      </c>
      <c r="L281" s="30">
        <v>2.74630589410663E-3</v>
      </c>
      <c r="M281" s="30">
        <v>7.0018116384744601E-3</v>
      </c>
      <c r="N281" s="39">
        <f t="shared" si="23"/>
        <v>9.7481175325810909E-3</v>
      </c>
      <c r="O281" s="39">
        <f t="shared" si="24"/>
        <v>0</v>
      </c>
    </row>
    <row r="282" spans="1:15" x14ac:dyDescent="0.3">
      <c r="A282" s="17">
        <v>2.2283618450164799</v>
      </c>
      <c r="B282">
        <v>1</v>
      </c>
      <c r="C282" s="37">
        <f t="shared" si="20"/>
        <v>1.2283618450164799</v>
      </c>
      <c r="F282" s="17">
        <v>1.9783576726913501</v>
      </c>
      <c r="G282" s="17">
        <v>2.2283618450164799</v>
      </c>
      <c r="H282" s="17">
        <v>1.1784143447876001</v>
      </c>
      <c r="I282" s="37">
        <f t="shared" si="21"/>
        <v>5.3851338624954304</v>
      </c>
      <c r="J282" s="37">
        <f t="shared" si="22"/>
        <v>4.3851338624954304</v>
      </c>
      <c r="L282" s="30">
        <v>2.6646961923688698E-3</v>
      </c>
      <c r="M282" s="30">
        <v>6.8694981746375604E-3</v>
      </c>
      <c r="N282" s="39">
        <f t="shared" si="23"/>
        <v>9.5341943670064298E-3</v>
      </c>
      <c r="O282" s="39">
        <f t="shared" si="24"/>
        <v>0</v>
      </c>
    </row>
    <row r="283" spans="1:15" x14ac:dyDescent="0.3">
      <c r="A283" s="17">
        <v>2.24645948410034</v>
      </c>
      <c r="B283">
        <v>1</v>
      </c>
      <c r="C283" s="37">
        <f t="shared" si="20"/>
        <v>1.24645948410034</v>
      </c>
      <c r="F283" s="17">
        <v>1.88200342655182</v>
      </c>
      <c r="G283" s="17">
        <v>2.24645948410034</v>
      </c>
      <c r="H283" s="17">
        <v>1.2549519538879399</v>
      </c>
      <c r="I283" s="37">
        <f t="shared" si="21"/>
        <v>5.3834148645401001</v>
      </c>
      <c r="J283" s="37">
        <f t="shared" si="22"/>
        <v>4.3834148645401001</v>
      </c>
      <c r="L283" s="30">
        <v>2.6001839432865399E-3</v>
      </c>
      <c r="M283" s="30">
        <v>6.7921611480414902E-3</v>
      </c>
      <c r="N283" s="39">
        <f t="shared" si="23"/>
        <v>9.3923450913280301E-3</v>
      </c>
      <c r="O283" s="39">
        <f t="shared" si="24"/>
        <v>0</v>
      </c>
    </row>
    <row r="284" spans="1:15" x14ac:dyDescent="0.3">
      <c r="A284" s="17">
        <v>2.2613275051116899</v>
      </c>
      <c r="B284">
        <v>1</v>
      </c>
      <c r="C284" s="37">
        <f t="shared" si="20"/>
        <v>1.2613275051116899</v>
      </c>
      <c r="F284" s="17">
        <v>1.81748914718628</v>
      </c>
      <c r="G284" s="17">
        <v>2.2613275051116899</v>
      </c>
      <c r="H284" s="17">
        <v>1.3046522140502901</v>
      </c>
      <c r="I284" s="37">
        <f t="shared" si="21"/>
        <v>5.3834688663482604</v>
      </c>
      <c r="J284" s="37">
        <f t="shared" si="22"/>
        <v>4.3834688663482604</v>
      </c>
      <c r="L284" s="30">
        <v>2.5552145671099398E-3</v>
      </c>
      <c r="M284" s="30">
        <v>6.7493608221411696E-3</v>
      </c>
      <c r="N284" s="39">
        <f t="shared" si="23"/>
        <v>9.3045753892511095E-3</v>
      </c>
      <c r="O284" s="39">
        <f t="shared" si="24"/>
        <v>0</v>
      </c>
    </row>
    <row r="285" spans="1:15" x14ac:dyDescent="0.3">
      <c r="A285" s="17">
        <v>2.2645339965820299</v>
      </c>
      <c r="B285">
        <v>1</v>
      </c>
      <c r="C285" s="37">
        <f t="shared" si="20"/>
        <v>1.2645339965820299</v>
      </c>
      <c r="F285" s="17">
        <v>1.77008616924286</v>
      </c>
      <c r="G285" s="17">
        <v>2.2645339965820299</v>
      </c>
      <c r="H285" s="17">
        <v>1.32688844203949</v>
      </c>
      <c r="I285" s="37">
        <f t="shared" si="21"/>
        <v>5.3615086078643799</v>
      </c>
      <c r="J285" s="37">
        <f t="shared" si="22"/>
        <v>4.3615086078643799</v>
      </c>
      <c r="L285" s="30">
        <v>2.60876468382776E-3</v>
      </c>
      <c r="M285" s="30">
        <v>6.7432378418743602E-3</v>
      </c>
      <c r="N285" s="39">
        <f t="shared" si="23"/>
        <v>9.3520025257021206E-3</v>
      </c>
      <c r="O285" s="39">
        <f t="shared" si="24"/>
        <v>0</v>
      </c>
    </row>
    <row r="286" spans="1:15" x14ac:dyDescent="0.3">
      <c r="A286" s="17">
        <v>2.1930072307586701</v>
      </c>
      <c r="B286">
        <v>1</v>
      </c>
      <c r="C286" s="37">
        <f t="shared" si="20"/>
        <v>1.1930072307586701</v>
      </c>
      <c r="F286" s="17">
        <v>1.7224270105361901</v>
      </c>
      <c r="G286" s="17">
        <v>2.1930072307586701</v>
      </c>
      <c r="H286" s="17">
        <v>1.3002784252166699</v>
      </c>
      <c r="I286" s="37">
        <f t="shared" si="21"/>
        <v>5.2157126665115303</v>
      </c>
      <c r="J286" s="37">
        <f t="shared" si="22"/>
        <v>4.2157126665115303</v>
      </c>
      <c r="L286" s="30">
        <v>3.2666581682860899E-3</v>
      </c>
      <c r="M286" s="30">
        <v>6.7863115109503304E-3</v>
      </c>
      <c r="N286" s="39">
        <f t="shared" si="23"/>
        <v>1.0052969679236421E-2</v>
      </c>
      <c r="O286" s="39">
        <f t="shared" si="24"/>
        <v>0</v>
      </c>
    </row>
    <row r="287" spans="1:15" x14ac:dyDescent="0.3">
      <c r="A287" s="17">
        <v>2.0416829586029102</v>
      </c>
      <c r="B287">
        <v>1</v>
      </c>
      <c r="C287" s="37">
        <f t="shared" si="20"/>
        <v>1.0416829586029102</v>
      </c>
      <c r="F287" s="17">
        <v>1.7533537149429299</v>
      </c>
      <c r="G287" s="17">
        <v>2.0416829586029102</v>
      </c>
      <c r="H287" s="17">
        <v>1.1407623291015601</v>
      </c>
      <c r="I287" s="37">
        <f t="shared" si="21"/>
        <v>4.9357990026473999</v>
      </c>
      <c r="J287" s="37">
        <f t="shared" si="22"/>
        <v>3.9357990026473999</v>
      </c>
      <c r="L287" s="30">
        <v>5.0747748464345897E-3</v>
      </c>
      <c r="M287" s="30">
        <v>7.0594269782304798E-3</v>
      </c>
      <c r="N287" s="39">
        <f t="shared" si="23"/>
        <v>1.213420182466507E-2</v>
      </c>
      <c r="O287" s="39">
        <f t="shared" si="24"/>
        <v>0</v>
      </c>
    </row>
    <row r="288" spans="1:15" x14ac:dyDescent="0.3">
      <c r="A288" s="17">
        <v>1.96744728088379</v>
      </c>
      <c r="B288">
        <v>1</v>
      </c>
      <c r="C288" s="37">
        <f t="shared" si="20"/>
        <v>0.96744728088378995</v>
      </c>
      <c r="F288" s="17">
        <v>1.82429194450378</v>
      </c>
      <c r="G288" s="17">
        <v>1.96744728088379</v>
      </c>
      <c r="H288" s="17">
        <v>1.03267502784729</v>
      </c>
      <c r="I288" s="37">
        <f t="shared" si="21"/>
        <v>4.8244142532348597</v>
      </c>
      <c r="J288" s="37">
        <f t="shared" si="22"/>
        <v>3.8244142532348597</v>
      </c>
      <c r="L288" s="30">
        <v>4.5870337635278702E-3</v>
      </c>
      <c r="M288" s="30">
        <v>7.0790997706353699E-3</v>
      </c>
      <c r="N288" s="39">
        <f t="shared" si="23"/>
        <v>1.166613353416324E-2</v>
      </c>
      <c r="O288" s="39">
        <f t="shared" si="24"/>
        <v>0</v>
      </c>
    </row>
    <row r="289" spans="1:15" x14ac:dyDescent="0.3">
      <c r="A289" s="17">
        <v>1.97910368442535</v>
      </c>
      <c r="B289">
        <v>1</v>
      </c>
      <c r="C289" s="37">
        <f t="shared" si="20"/>
        <v>0.97910368442535001</v>
      </c>
      <c r="F289" s="17">
        <v>1.8483798503875699</v>
      </c>
      <c r="G289" s="17">
        <v>1.97910368442535</v>
      </c>
      <c r="H289" s="17">
        <v>1.03153419494629</v>
      </c>
      <c r="I289" s="37">
        <f t="shared" si="21"/>
        <v>4.8590177297592101</v>
      </c>
      <c r="J289" s="37">
        <f t="shared" si="22"/>
        <v>3.8590177297592101</v>
      </c>
      <c r="L289" s="30">
        <v>3.5666958428919298E-3</v>
      </c>
      <c r="M289" s="30">
        <v>6.9391452707350297E-3</v>
      </c>
      <c r="N289" s="39">
        <f t="shared" si="23"/>
        <v>1.050584111362696E-2</v>
      </c>
      <c r="O289" s="39">
        <f t="shared" si="24"/>
        <v>0</v>
      </c>
    </row>
    <row r="290" spans="1:15" x14ac:dyDescent="0.3">
      <c r="A290" s="17">
        <v>1.7139309644699099</v>
      </c>
      <c r="B290">
        <v>1</v>
      </c>
      <c r="C290" s="37">
        <f t="shared" si="20"/>
        <v>0.71393096446990989</v>
      </c>
      <c r="F290" s="17">
        <v>2.3677537441253702</v>
      </c>
      <c r="G290" s="17">
        <v>1.7139309644699099</v>
      </c>
      <c r="H290" s="17">
        <v>0.59455043077468905</v>
      </c>
      <c r="I290" s="37">
        <f t="shared" si="21"/>
        <v>4.676235139369969</v>
      </c>
      <c r="J290" s="37">
        <f t="shared" si="22"/>
        <v>3.676235139369969</v>
      </c>
      <c r="L290" s="30">
        <v>0.13928116858005499</v>
      </c>
      <c r="M290" s="30">
        <v>2.2916257381439199E-2</v>
      </c>
      <c r="N290" s="39">
        <f t="shared" si="23"/>
        <v>0.1621974259614942</v>
      </c>
      <c r="O290" s="39">
        <f t="shared" si="24"/>
        <v>0</v>
      </c>
    </row>
    <row r="291" spans="1:15" x14ac:dyDescent="0.3">
      <c r="A291" s="17">
        <v>1.09226906299591</v>
      </c>
      <c r="B291">
        <v>1</v>
      </c>
      <c r="C291" s="37">
        <f t="shared" si="20"/>
        <v>9.2269062995909978E-2</v>
      </c>
      <c r="F291" s="17">
        <v>2.2901568412780802</v>
      </c>
      <c r="G291" s="17">
        <v>1.09226906299591</v>
      </c>
      <c r="H291" s="17">
        <v>0.21769616007804901</v>
      </c>
      <c r="I291" s="37">
        <f t="shared" si="21"/>
        <v>3.6001220643520395</v>
      </c>
      <c r="J291" s="37">
        <f t="shared" si="22"/>
        <v>2.6001220643520395</v>
      </c>
      <c r="L291" s="30">
        <v>0.120820716023445</v>
      </c>
      <c r="M291" s="30">
        <v>2.31354720890522E-2</v>
      </c>
      <c r="N291" s="39">
        <f t="shared" si="23"/>
        <v>0.14395618811249722</v>
      </c>
      <c r="O291" s="39">
        <f t="shared" si="24"/>
        <v>0</v>
      </c>
    </row>
    <row r="292" spans="1:15" x14ac:dyDescent="0.3">
      <c r="A292" s="17">
        <v>1.16877770423889</v>
      </c>
      <c r="B292">
        <v>1</v>
      </c>
      <c r="C292" s="37">
        <f t="shared" si="20"/>
        <v>0.16877770423889005</v>
      </c>
      <c r="F292" s="17">
        <v>2.2794537544250502</v>
      </c>
      <c r="G292" s="17">
        <v>1.16877770423889</v>
      </c>
      <c r="H292" s="17">
        <v>0.25114607810974099</v>
      </c>
      <c r="I292" s="37">
        <f t="shared" si="21"/>
        <v>3.6993775367736816</v>
      </c>
      <c r="J292" s="37">
        <f t="shared" si="22"/>
        <v>2.6993775367736816</v>
      </c>
      <c r="L292" s="30">
        <v>4.3630305677652401E-2</v>
      </c>
      <c r="M292" s="30">
        <v>1.07338754460216E-2</v>
      </c>
      <c r="N292" s="39">
        <f t="shared" si="23"/>
        <v>5.4364181123673999E-2</v>
      </c>
      <c r="O292" s="39">
        <f t="shared" si="24"/>
        <v>0</v>
      </c>
    </row>
    <row r="293" spans="1:15" x14ac:dyDescent="0.3">
      <c r="A293" s="17">
        <v>1.4193654060363801</v>
      </c>
      <c r="B293">
        <v>1</v>
      </c>
      <c r="C293" s="37">
        <f t="shared" si="20"/>
        <v>0.41936540603638006</v>
      </c>
      <c r="F293" s="17">
        <v>2.0853452682495099</v>
      </c>
      <c r="G293" s="17">
        <v>1.4193654060363801</v>
      </c>
      <c r="H293" s="17">
        <v>0.50004786252975497</v>
      </c>
      <c r="I293" s="37">
        <f t="shared" si="21"/>
        <v>4.0047585368156451</v>
      </c>
      <c r="J293" s="37">
        <f t="shared" si="22"/>
        <v>3.0047585368156451</v>
      </c>
      <c r="L293" s="30">
        <v>1.05528570711613E-2</v>
      </c>
      <c r="M293" s="30">
        <v>7.86806922405958E-3</v>
      </c>
      <c r="N293" s="39">
        <f t="shared" si="23"/>
        <v>1.842092629522088E-2</v>
      </c>
      <c r="O293" s="39">
        <f t="shared" si="24"/>
        <v>0</v>
      </c>
    </row>
    <row r="294" spans="1:15" x14ac:dyDescent="0.3">
      <c r="A294" s="17">
        <v>1.43505811691284</v>
      </c>
      <c r="B294">
        <v>1</v>
      </c>
      <c r="C294" s="37">
        <f t="shared" si="20"/>
        <v>0.43505811691284002</v>
      </c>
      <c r="F294" s="17">
        <v>1.942378282547</v>
      </c>
      <c r="G294" s="17">
        <v>1.43505811691284</v>
      </c>
      <c r="H294" s="17">
        <v>0.528026163578033</v>
      </c>
      <c r="I294" s="37">
        <f t="shared" si="21"/>
        <v>3.9054625630378728</v>
      </c>
      <c r="J294" s="37">
        <f t="shared" si="22"/>
        <v>2.9054625630378728</v>
      </c>
      <c r="L294" s="30">
        <v>5.0864508375525501E-3</v>
      </c>
      <c r="M294" s="30">
        <v>7.3364451527595503E-3</v>
      </c>
      <c r="N294" s="39">
        <f t="shared" si="23"/>
        <v>1.2422895990312099E-2</v>
      </c>
      <c r="O294" s="39">
        <f t="shared" si="24"/>
        <v>0</v>
      </c>
    </row>
    <row r="295" spans="1:15" x14ac:dyDescent="0.3">
      <c r="A295" s="17">
        <v>1.4354946613311801</v>
      </c>
      <c r="B295">
        <v>1</v>
      </c>
      <c r="C295" s="37">
        <f t="shared" si="20"/>
        <v>0.43549466133118009</v>
      </c>
      <c r="F295" s="17">
        <v>1.98439085483551</v>
      </c>
      <c r="G295" s="17">
        <v>1.4354946613311801</v>
      </c>
      <c r="H295" s="17">
        <v>0.48496755957603499</v>
      </c>
      <c r="I295" s="37">
        <f t="shared" si="21"/>
        <v>3.9048530757427251</v>
      </c>
      <c r="J295" s="37">
        <f t="shared" si="22"/>
        <v>2.9048530757427251</v>
      </c>
      <c r="L295" s="30">
        <v>6.2535647302865999E-3</v>
      </c>
      <c r="M295" s="30">
        <v>7.4225268326699699E-3</v>
      </c>
      <c r="N295" s="39">
        <f t="shared" si="23"/>
        <v>1.367609156295657E-2</v>
      </c>
      <c r="O295" s="39">
        <f t="shared" si="24"/>
        <v>0</v>
      </c>
    </row>
    <row r="296" spans="1:15" x14ac:dyDescent="0.3">
      <c r="A296" s="17">
        <v>1.3690090179443399</v>
      </c>
      <c r="B296">
        <v>1</v>
      </c>
      <c r="C296" s="37">
        <f t="shared" si="20"/>
        <v>0.36900901794433993</v>
      </c>
      <c r="F296" s="17">
        <v>2.0614831447601301</v>
      </c>
      <c r="G296" s="17">
        <v>1.3690090179443399</v>
      </c>
      <c r="H296" s="17">
        <v>0.36410325765609702</v>
      </c>
      <c r="I296" s="37">
        <f t="shared" si="21"/>
        <v>3.794595420360567</v>
      </c>
      <c r="J296" s="37">
        <f t="shared" si="22"/>
        <v>2.794595420360567</v>
      </c>
      <c r="L296" s="30">
        <v>3.2203216105699498E-2</v>
      </c>
      <c r="M296" s="30">
        <v>9.7626075148582493E-3</v>
      </c>
      <c r="N296" s="39">
        <f t="shared" si="23"/>
        <v>4.1965823620557743E-2</v>
      </c>
      <c r="O296" s="39">
        <f t="shared" si="24"/>
        <v>0</v>
      </c>
    </row>
    <row r="297" spans="1:15" x14ac:dyDescent="0.3">
      <c r="A297" s="17">
        <v>1.3873195648193399</v>
      </c>
      <c r="B297">
        <v>1</v>
      </c>
      <c r="C297" s="37">
        <f t="shared" si="20"/>
        <v>0.38731956481933993</v>
      </c>
      <c r="F297" s="17">
        <v>2.0490541458129901</v>
      </c>
      <c r="G297" s="17">
        <v>1.3873195648193399</v>
      </c>
      <c r="H297" s="17">
        <v>0.34895226359367398</v>
      </c>
      <c r="I297" s="37">
        <f t="shared" si="21"/>
        <v>3.7853259742260041</v>
      </c>
      <c r="J297" s="37">
        <f t="shared" si="22"/>
        <v>2.7853259742260041</v>
      </c>
      <c r="L297" s="30">
        <v>1.17999939247966E-2</v>
      </c>
      <c r="M297" s="30">
        <v>7.9846503213047999E-3</v>
      </c>
      <c r="N297" s="39">
        <f t="shared" si="23"/>
        <v>1.97846442461014E-2</v>
      </c>
      <c r="O297" s="39">
        <f t="shared" si="24"/>
        <v>0</v>
      </c>
    </row>
    <row r="298" spans="1:15" x14ac:dyDescent="0.3">
      <c r="A298" s="17">
        <v>1.40456902980804</v>
      </c>
      <c r="B298">
        <v>1</v>
      </c>
      <c r="C298" s="37">
        <f t="shared" si="20"/>
        <v>0.40456902980803999</v>
      </c>
      <c r="F298" s="17">
        <v>2.0314605236053498</v>
      </c>
      <c r="G298" s="17">
        <v>1.40456902980804</v>
      </c>
      <c r="H298" s="17">
        <v>0.33522361516952498</v>
      </c>
      <c r="I298" s="37">
        <f t="shared" si="21"/>
        <v>3.7712531685829149</v>
      </c>
      <c r="J298" s="37">
        <f t="shared" si="22"/>
        <v>2.7712531685829149</v>
      </c>
      <c r="L298" s="30">
        <v>5.8790408074855796E-3</v>
      </c>
      <c r="M298" s="30">
        <v>7.5373528525233303E-3</v>
      </c>
      <c r="N298" s="39">
        <f t="shared" si="23"/>
        <v>1.3416393660008911E-2</v>
      </c>
      <c r="O298" s="39">
        <f t="shared" si="24"/>
        <v>0</v>
      </c>
    </row>
    <row r="299" spans="1:15" x14ac:dyDescent="0.3">
      <c r="A299" s="17">
        <v>1.3795692920684799</v>
      </c>
      <c r="B299">
        <v>1</v>
      </c>
      <c r="C299" s="37">
        <f t="shared" si="20"/>
        <v>0.37956929206847989</v>
      </c>
      <c r="F299" s="17">
        <v>2.0319480895996098</v>
      </c>
      <c r="G299" s="17">
        <v>1.3795692920684799</v>
      </c>
      <c r="H299" s="17">
        <v>0.282200247049332</v>
      </c>
      <c r="I299" s="37">
        <f t="shared" si="21"/>
        <v>3.693717628717422</v>
      </c>
      <c r="J299" s="37">
        <f t="shared" si="22"/>
        <v>2.693717628717422</v>
      </c>
      <c r="L299" s="30">
        <v>4.7552837058901804E-3</v>
      </c>
      <c r="M299" s="30">
        <v>7.7918688766658297E-3</v>
      </c>
      <c r="N299" s="39">
        <f t="shared" si="23"/>
        <v>1.2547152582556009E-2</v>
      </c>
      <c r="O299" s="39">
        <f t="shared" si="24"/>
        <v>0</v>
      </c>
    </row>
    <row r="300" spans="1:15" x14ac:dyDescent="0.3">
      <c r="A300" s="17">
        <v>1.32546269893646</v>
      </c>
      <c r="B300">
        <v>1</v>
      </c>
      <c r="C300" s="37">
        <f t="shared" si="20"/>
        <v>0.32546269893645996</v>
      </c>
      <c r="F300" s="17">
        <v>1.9911757707595801</v>
      </c>
      <c r="G300" s="17">
        <v>1.32546269893646</v>
      </c>
      <c r="H300" s="17">
        <v>0.242512002587318</v>
      </c>
      <c r="I300" s="37">
        <f t="shared" si="21"/>
        <v>3.559150472283358</v>
      </c>
      <c r="J300" s="37">
        <f t="shared" si="22"/>
        <v>2.559150472283358</v>
      </c>
      <c r="L300" s="30">
        <v>5.0959428772330301E-3</v>
      </c>
      <c r="M300" s="30">
        <v>7.7136368490755601E-3</v>
      </c>
      <c r="N300" s="39">
        <f t="shared" si="23"/>
        <v>1.2809579726308591E-2</v>
      </c>
      <c r="O300" s="39">
        <f t="shared" si="24"/>
        <v>0</v>
      </c>
    </row>
    <row r="301" spans="1:15" x14ac:dyDescent="0.3">
      <c r="A301" s="17">
        <v>1.2347553968429601</v>
      </c>
      <c r="B301">
        <v>1</v>
      </c>
      <c r="C301" s="37">
        <f t="shared" si="20"/>
        <v>0.2347553968429601</v>
      </c>
      <c r="F301" s="17">
        <v>1.9060128927230799</v>
      </c>
      <c r="G301" s="17">
        <v>1.2347553968429601</v>
      </c>
      <c r="H301" s="17">
        <v>0.20821188390254999</v>
      </c>
      <c r="I301" s="37">
        <f t="shared" si="21"/>
        <v>3.3489801734685902</v>
      </c>
      <c r="J301" s="37">
        <f t="shared" si="22"/>
        <v>2.3489801734685902</v>
      </c>
      <c r="L301" s="30">
        <v>5.8137476444244402E-3</v>
      </c>
      <c r="M301" s="30">
        <v>7.6128020882606498E-3</v>
      </c>
      <c r="N301" s="39">
        <f t="shared" si="23"/>
        <v>1.3426549732685089E-2</v>
      </c>
      <c r="O301" s="39">
        <f t="shared" si="24"/>
        <v>0</v>
      </c>
    </row>
    <row r="302" spans="1:15" x14ac:dyDescent="0.3">
      <c r="A302" s="17">
        <v>1.1836789846420299</v>
      </c>
      <c r="B302">
        <v>1</v>
      </c>
      <c r="C302" s="37">
        <f t="shared" si="20"/>
        <v>0.18367898464202992</v>
      </c>
      <c r="F302" s="17">
        <v>1.82142293453217</v>
      </c>
      <c r="G302" s="17">
        <v>1.1836789846420299</v>
      </c>
      <c r="H302" s="17">
        <v>0.202218592166901</v>
      </c>
      <c r="I302" s="37">
        <f t="shared" si="21"/>
        <v>3.2073205113411007</v>
      </c>
      <c r="J302" s="37">
        <f t="shared" si="22"/>
        <v>2.2073205113411007</v>
      </c>
      <c r="L302" s="30">
        <v>4.7679482959210899E-3</v>
      </c>
      <c r="M302" s="30">
        <v>7.4263336136937098E-3</v>
      </c>
      <c r="N302" s="39">
        <f t="shared" si="23"/>
        <v>1.21942819096148E-2</v>
      </c>
      <c r="O302" s="39">
        <f t="shared" si="24"/>
        <v>0</v>
      </c>
    </row>
    <row r="303" spans="1:15" x14ac:dyDescent="0.3">
      <c r="A303" s="17">
        <v>1.1612738370895399</v>
      </c>
      <c r="B303">
        <v>1</v>
      </c>
      <c r="C303" s="37">
        <f t="shared" si="20"/>
        <v>0.16127383708953991</v>
      </c>
      <c r="F303" s="17">
        <v>1.75099396705627</v>
      </c>
      <c r="G303" s="17">
        <v>1.1612738370895399</v>
      </c>
      <c r="H303" s="17">
        <v>0.207101240754128</v>
      </c>
      <c r="I303" s="37">
        <f t="shared" si="21"/>
        <v>3.1193690448999378</v>
      </c>
      <c r="J303" s="37">
        <f t="shared" si="22"/>
        <v>2.1193690448999378</v>
      </c>
      <c r="L303" s="30">
        <v>4.0716929361224201E-3</v>
      </c>
      <c r="M303" s="30">
        <v>7.27873295545578E-3</v>
      </c>
      <c r="N303" s="39">
        <f t="shared" si="23"/>
        <v>1.1350425891578201E-2</v>
      </c>
      <c r="O303" s="39">
        <f t="shared" si="24"/>
        <v>0</v>
      </c>
    </row>
    <row r="304" spans="1:15" x14ac:dyDescent="0.3">
      <c r="A304" s="17">
        <v>1.1209032535553001</v>
      </c>
      <c r="B304">
        <v>1</v>
      </c>
      <c r="C304" s="37">
        <f t="shared" si="20"/>
        <v>0.12090325355530007</v>
      </c>
      <c r="F304" s="17">
        <v>1.6365935802459699</v>
      </c>
      <c r="G304" s="17">
        <v>1.1209032535553001</v>
      </c>
      <c r="H304" s="17">
        <v>0.209881290793419</v>
      </c>
      <c r="I304" s="37">
        <f t="shared" si="21"/>
        <v>2.9673781245946889</v>
      </c>
      <c r="J304" s="37">
        <f t="shared" si="22"/>
        <v>1.9673781245946889</v>
      </c>
      <c r="L304" s="30">
        <v>3.91843682155013E-3</v>
      </c>
      <c r="M304" s="30">
        <v>7.13387131690979E-3</v>
      </c>
      <c r="N304" s="39">
        <f t="shared" si="23"/>
        <v>1.1052308138459921E-2</v>
      </c>
      <c r="O304" s="39">
        <f t="shared" si="24"/>
        <v>0</v>
      </c>
    </row>
    <row r="305" spans="1:15" x14ac:dyDescent="0.3">
      <c r="A305" s="17">
        <v>0.99242848157882702</v>
      </c>
      <c r="B305">
        <v>1</v>
      </c>
      <c r="C305" s="37">
        <f t="shared" si="20"/>
        <v>0</v>
      </c>
      <c r="F305" s="17">
        <v>2.23580718040466</v>
      </c>
      <c r="G305" s="17">
        <v>0.99242848157882702</v>
      </c>
      <c r="H305" s="17">
        <v>9.0357415378093706E-2</v>
      </c>
      <c r="I305" s="37">
        <f t="shared" si="21"/>
        <v>3.3185930773615806</v>
      </c>
      <c r="J305" s="37">
        <f t="shared" si="22"/>
        <v>2.3185930773615806</v>
      </c>
      <c r="L305" s="30">
        <v>0.15974047780036901</v>
      </c>
      <c r="M305" s="30">
        <v>2.6427842676639599E-2</v>
      </c>
      <c r="N305" s="39">
        <f t="shared" si="23"/>
        <v>0.1861683204770086</v>
      </c>
      <c r="O305" s="39">
        <f t="shared" si="24"/>
        <v>0</v>
      </c>
    </row>
    <row r="306" spans="1:15" x14ac:dyDescent="0.3">
      <c r="A306" s="17">
        <v>0.75948184728622403</v>
      </c>
      <c r="B306">
        <v>1</v>
      </c>
      <c r="C306" s="37">
        <f t="shared" si="20"/>
        <v>0</v>
      </c>
      <c r="F306" s="17">
        <v>1.95622646808624</v>
      </c>
      <c r="G306" s="17">
        <v>0.75948184728622403</v>
      </c>
      <c r="H306" s="17">
        <v>3.62216345965862E-2</v>
      </c>
      <c r="I306" s="37">
        <f t="shared" si="21"/>
        <v>2.7519299499690502</v>
      </c>
      <c r="J306" s="37">
        <f t="shared" si="22"/>
        <v>1.7519299499690502</v>
      </c>
      <c r="L306" s="30">
        <v>0.16104586422443401</v>
      </c>
      <c r="M306" s="30">
        <v>3.2356295734643901E-2</v>
      </c>
      <c r="N306" s="39">
        <f t="shared" si="23"/>
        <v>0.19340215995907792</v>
      </c>
      <c r="O306" s="39">
        <f t="shared" si="24"/>
        <v>0</v>
      </c>
    </row>
    <row r="307" spans="1:15" x14ac:dyDescent="0.3">
      <c r="A307" s="17">
        <v>0.74366509914398204</v>
      </c>
      <c r="B307">
        <v>1</v>
      </c>
      <c r="C307" s="37">
        <f t="shared" si="20"/>
        <v>0</v>
      </c>
      <c r="F307" s="17">
        <v>1.9745510816574099</v>
      </c>
      <c r="G307" s="17">
        <v>0.74366509914398204</v>
      </c>
      <c r="H307" s="17">
        <v>4.1537851095199599E-2</v>
      </c>
      <c r="I307" s="37">
        <f t="shared" si="21"/>
        <v>2.7597540318965916</v>
      </c>
      <c r="J307" s="37">
        <f t="shared" si="22"/>
        <v>1.7597540318965916</v>
      </c>
      <c r="L307" s="30">
        <v>6.7642115056514698E-2</v>
      </c>
      <c r="M307" s="30">
        <v>1.28784952685237E-2</v>
      </c>
      <c r="N307" s="39">
        <f t="shared" si="23"/>
        <v>8.0520610325038405E-2</v>
      </c>
      <c r="O307" s="39">
        <f t="shared" si="24"/>
        <v>0</v>
      </c>
    </row>
    <row r="308" spans="1:15" x14ac:dyDescent="0.3">
      <c r="A308" s="17">
        <v>0.86054283380508401</v>
      </c>
      <c r="B308">
        <v>1</v>
      </c>
      <c r="C308" s="37">
        <f t="shared" si="20"/>
        <v>0</v>
      </c>
      <c r="F308" s="17">
        <v>2.02102470397949</v>
      </c>
      <c r="G308" s="17">
        <v>0.86054283380508401</v>
      </c>
      <c r="H308" s="17">
        <v>6.1410635709762601E-2</v>
      </c>
      <c r="I308" s="37">
        <f t="shared" si="21"/>
        <v>2.9429781734943363</v>
      </c>
      <c r="J308" s="37">
        <f t="shared" si="22"/>
        <v>1.9429781734943363</v>
      </c>
      <c r="L308" s="30">
        <v>1.81803796440363E-2</v>
      </c>
      <c r="M308" s="30">
        <v>8.3558987826108898E-3</v>
      </c>
      <c r="N308" s="39">
        <f t="shared" si="23"/>
        <v>2.653627842664719E-2</v>
      </c>
      <c r="O308" s="39">
        <f t="shared" si="24"/>
        <v>0</v>
      </c>
    </row>
    <row r="309" spans="1:15" x14ac:dyDescent="0.3">
      <c r="A309" s="17">
        <v>0.90564411878585804</v>
      </c>
      <c r="B309">
        <v>1</v>
      </c>
      <c r="C309" s="37">
        <f t="shared" si="20"/>
        <v>0</v>
      </c>
      <c r="F309" s="17">
        <v>1.9801844358444201</v>
      </c>
      <c r="G309" s="17">
        <v>0.90564411878585804</v>
      </c>
      <c r="H309" s="17">
        <v>7.0235423743724795E-2</v>
      </c>
      <c r="I309" s="37">
        <f t="shared" si="21"/>
        <v>2.956063978374003</v>
      </c>
      <c r="J309" s="37">
        <f t="shared" si="22"/>
        <v>1.956063978374003</v>
      </c>
      <c r="L309" s="30">
        <v>7.3361573740840002E-3</v>
      </c>
      <c r="M309" s="30">
        <v>7.6382104307413101E-3</v>
      </c>
      <c r="N309" s="39">
        <f t="shared" si="23"/>
        <v>1.4974367804825309E-2</v>
      </c>
      <c r="O309" s="39">
        <f t="shared" si="24"/>
        <v>0</v>
      </c>
    </row>
    <row r="310" spans="1:15" x14ac:dyDescent="0.3">
      <c r="A310" s="17">
        <v>0.94940489530563399</v>
      </c>
      <c r="B310">
        <v>1</v>
      </c>
      <c r="C310" s="37">
        <f t="shared" si="20"/>
        <v>0</v>
      </c>
      <c r="F310" s="17">
        <v>1.94219946861267</v>
      </c>
      <c r="G310" s="17">
        <v>0.94940489530563399</v>
      </c>
      <c r="H310" s="17">
        <v>7.9368591308593806E-2</v>
      </c>
      <c r="I310" s="37">
        <f t="shared" si="21"/>
        <v>2.9709729552268977</v>
      </c>
      <c r="J310" s="37">
        <f t="shared" si="22"/>
        <v>1.9709729552268977</v>
      </c>
      <c r="L310" s="30">
        <v>4.3167462572455398E-3</v>
      </c>
      <c r="M310" s="30">
        <v>7.3957564309239396E-3</v>
      </c>
      <c r="N310" s="39">
        <f t="shared" si="23"/>
        <v>1.1712502688169479E-2</v>
      </c>
      <c r="O310" s="39">
        <f t="shared" si="24"/>
        <v>0</v>
      </c>
    </row>
    <row r="311" spans="1:15" x14ac:dyDescent="0.3">
      <c r="A311" s="17">
        <v>0.98152214288711503</v>
      </c>
      <c r="B311">
        <v>1</v>
      </c>
      <c r="C311" s="37">
        <f t="shared" si="20"/>
        <v>0</v>
      </c>
      <c r="F311" s="17">
        <v>1.8975692987442001</v>
      </c>
      <c r="G311" s="17">
        <v>0.98152214288711503</v>
      </c>
      <c r="H311" s="17">
        <v>9.0307056903839097E-2</v>
      </c>
      <c r="I311" s="37">
        <f t="shared" si="21"/>
        <v>2.9693984985351545</v>
      </c>
      <c r="J311" s="37">
        <f t="shared" si="22"/>
        <v>1.9693984985351545</v>
      </c>
      <c r="L311" s="30">
        <v>3.6260038614273102E-3</v>
      </c>
      <c r="M311" s="30">
        <v>7.3455516248941404E-3</v>
      </c>
      <c r="N311" s="39">
        <f t="shared" si="23"/>
        <v>1.0971555486321451E-2</v>
      </c>
      <c r="O311" s="39">
        <f t="shared" si="24"/>
        <v>0</v>
      </c>
    </row>
    <row r="312" spans="1:15" x14ac:dyDescent="0.3">
      <c r="A312" s="17">
        <v>1.00700259208679</v>
      </c>
      <c r="B312">
        <v>1</v>
      </c>
      <c r="C312" s="37">
        <f t="shared" si="20"/>
        <v>7.0025920867899938E-3</v>
      </c>
      <c r="F312" s="17">
        <v>1.8719999790191699</v>
      </c>
      <c r="G312" s="17">
        <v>1.00700259208679</v>
      </c>
      <c r="H312" s="17">
        <v>0.101199328899384</v>
      </c>
      <c r="I312" s="37">
        <f t="shared" si="21"/>
        <v>2.9802019000053437</v>
      </c>
      <c r="J312" s="37">
        <f t="shared" si="22"/>
        <v>1.9802019000053437</v>
      </c>
      <c r="L312" s="30">
        <v>3.6807993892580301E-3</v>
      </c>
      <c r="M312" s="30">
        <v>7.32002034783363E-3</v>
      </c>
      <c r="N312" s="39">
        <f t="shared" si="23"/>
        <v>1.100081973709166E-2</v>
      </c>
      <c r="O312" s="39">
        <f t="shared" si="24"/>
        <v>0</v>
      </c>
    </row>
    <row r="313" spans="1:15" x14ac:dyDescent="0.3">
      <c r="A313" s="17">
        <v>1.0179085731506301</v>
      </c>
      <c r="B313">
        <v>1</v>
      </c>
      <c r="C313" s="37">
        <f t="shared" si="20"/>
        <v>1.7908573150630103E-2</v>
      </c>
      <c r="F313" s="17">
        <v>1.84129095077515</v>
      </c>
      <c r="G313" s="17">
        <v>1.0179085731506301</v>
      </c>
      <c r="H313" s="17">
        <v>0.111809812486172</v>
      </c>
      <c r="I313" s="37">
        <f t="shared" si="21"/>
        <v>2.9710093364119525</v>
      </c>
      <c r="J313" s="37">
        <f t="shared" si="22"/>
        <v>1.9710093364119525</v>
      </c>
      <c r="L313" s="30">
        <v>3.80919384770095E-3</v>
      </c>
      <c r="M313" s="30">
        <v>7.31728738173842E-3</v>
      </c>
      <c r="N313" s="39">
        <f t="shared" si="23"/>
        <v>1.1126481229439371E-2</v>
      </c>
      <c r="O313" s="39">
        <f t="shared" si="24"/>
        <v>0</v>
      </c>
    </row>
    <row r="314" spans="1:15" x14ac:dyDescent="0.3">
      <c r="A314" s="17">
        <v>1.04134345054626</v>
      </c>
      <c r="B314">
        <v>1</v>
      </c>
      <c r="C314" s="37">
        <f t="shared" si="20"/>
        <v>4.1343450546259986E-2</v>
      </c>
      <c r="F314" s="17">
        <v>1.8273607492446899</v>
      </c>
      <c r="G314" s="17">
        <v>1.04134345054626</v>
      </c>
      <c r="H314" s="17">
        <v>0.125747606158257</v>
      </c>
      <c r="I314" s="37">
        <f t="shared" si="21"/>
        <v>2.9944518059492071</v>
      </c>
      <c r="J314" s="37">
        <f t="shared" si="22"/>
        <v>1.9944518059492071</v>
      </c>
      <c r="L314" s="30">
        <v>3.9258212782442596E-3</v>
      </c>
      <c r="M314" s="30">
        <v>7.3555349372327302E-3</v>
      </c>
      <c r="N314" s="39">
        <f t="shared" si="23"/>
        <v>1.128135621547699E-2</v>
      </c>
      <c r="O314" s="39">
        <f t="shared" si="24"/>
        <v>0</v>
      </c>
    </row>
    <row r="315" spans="1:15" x14ac:dyDescent="0.3">
      <c r="A315" s="17">
        <v>1.04838466644287</v>
      </c>
      <c r="B315">
        <v>1</v>
      </c>
      <c r="C315" s="37">
        <f t="shared" si="20"/>
        <v>4.8384666442869984E-2</v>
      </c>
      <c r="F315" s="17">
        <v>1.8030146360397299</v>
      </c>
      <c r="G315" s="17">
        <v>1.04838466644287</v>
      </c>
      <c r="H315" s="17">
        <v>0.136704877018929</v>
      </c>
      <c r="I315" s="37">
        <f t="shared" si="21"/>
        <v>2.9881041795015286</v>
      </c>
      <c r="J315" s="37">
        <f t="shared" si="22"/>
        <v>1.9881041795015286</v>
      </c>
      <c r="L315" s="30">
        <v>4.0097213350236399E-3</v>
      </c>
      <c r="M315" s="30">
        <v>7.3844008147716496E-3</v>
      </c>
      <c r="N315" s="39">
        <f t="shared" si="23"/>
        <v>1.139412214979529E-2</v>
      </c>
      <c r="O315" s="39">
        <f t="shared" si="24"/>
        <v>0</v>
      </c>
    </row>
    <row r="316" spans="1:15" x14ac:dyDescent="0.3">
      <c r="A316" s="17">
        <v>1.01794350147247</v>
      </c>
      <c r="B316">
        <v>1</v>
      </c>
      <c r="C316" s="37">
        <f t="shared" si="20"/>
        <v>1.7943501472470036E-2</v>
      </c>
      <c r="F316" s="17">
        <v>1.74356842041016</v>
      </c>
      <c r="G316" s="17">
        <v>1.01794350147247</v>
      </c>
      <c r="H316" s="17">
        <v>0.13996088504791299</v>
      </c>
      <c r="I316" s="37">
        <f t="shared" si="21"/>
        <v>2.9014728069305433</v>
      </c>
      <c r="J316" s="37">
        <f t="shared" si="22"/>
        <v>1.9014728069305433</v>
      </c>
      <c r="L316" s="30">
        <v>4.0921620093286003E-3</v>
      </c>
      <c r="M316" s="30">
        <v>7.43309920653701E-3</v>
      </c>
      <c r="N316" s="39">
        <f t="shared" si="23"/>
        <v>1.152526121586561E-2</v>
      </c>
      <c r="O316" s="39">
        <f t="shared" si="24"/>
        <v>0</v>
      </c>
    </row>
    <row r="317" spans="1:15" x14ac:dyDescent="0.3">
      <c r="A317" s="17">
        <v>0.98262596130371105</v>
      </c>
      <c r="B317">
        <v>1</v>
      </c>
      <c r="C317" s="37">
        <f t="shared" si="20"/>
        <v>0</v>
      </c>
      <c r="F317" s="17">
        <v>1.67674076557159</v>
      </c>
      <c r="G317" s="17">
        <v>0.98262596130371105</v>
      </c>
      <c r="H317" s="17">
        <v>0.14209012687206299</v>
      </c>
      <c r="I317" s="37">
        <f t="shared" si="21"/>
        <v>2.8014568537473643</v>
      </c>
      <c r="J317" s="37">
        <f t="shared" si="22"/>
        <v>1.8014568537473643</v>
      </c>
      <c r="L317" s="30">
        <v>4.2157541029155298E-3</v>
      </c>
      <c r="M317" s="30">
        <v>7.5354301370680297E-3</v>
      </c>
      <c r="N317" s="39">
        <f t="shared" si="23"/>
        <v>1.1751184239983559E-2</v>
      </c>
      <c r="O317" s="39">
        <f t="shared" si="24"/>
        <v>0</v>
      </c>
    </row>
    <row r="318" spans="1:15" x14ac:dyDescent="0.3">
      <c r="A318" s="17">
        <v>0.94324076175689697</v>
      </c>
      <c r="B318">
        <v>1</v>
      </c>
      <c r="C318" s="37">
        <f t="shared" si="20"/>
        <v>0</v>
      </c>
      <c r="F318" s="17">
        <v>1.6105657815933201</v>
      </c>
      <c r="G318" s="17">
        <v>0.94324076175689697</v>
      </c>
      <c r="H318" s="17">
        <v>0.14160677790641801</v>
      </c>
      <c r="I318" s="37">
        <f t="shared" si="21"/>
        <v>2.6954133212566349</v>
      </c>
      <c r="J318" s="37">
        <f t="shared" si="22"/>
        <v>1.6954133212566349</v>
      </c>
      <c r="L318" s="30">
        <v>4.3538408353924803E-3</v>
      </c>
      <c r="M318" s="30">
        <v>7.6506244949996497E-3</v>
      </c>
      <c r="N318" s="39">
        <f t="shared" si="23"/>
        <v>1.2004465330392129E-2</v>
      </c>
      <c r="O318" s="39">
        <f t="shared" si="24"/>
        <v>0</v>
      </c>
    </row>
    <row r="319" spans="1:15" x14ac:dyDescent="0.3">
      <c r="A319" s="17">
        <v>0.86359173059463501</v>
      </c>
      <c r="B319">
        <v>1</v>
      </c>
      <c r="C319" s="37">
        <f t="shared" si="20"/>
        <v>0</v>
      </c>
      <c r="F319" s="17">
        <v>1.5089595317840601</v>
      </c>
      <c r="G319" s="17">
        <v>0.86359173059463501</v>
      </c>
      <c r="H319" s="17">
        <v>0.130287900567055</v>
      </c>
      <c r="I319" s="37">
        <f t="shared" si="21"/>
        <v>2.5028391629457505</v>
      </c>
      <c r="J319" s="37">
        <f t="shared" si="22"/>
        <v>1.5028391629457505</v>
      </c>
      <c r="L319" s="30">
        <v>4.4643795117735897E-3</v>
      </c>
      <c r="M319" s="30">
        <v>7.7281342819333102E-3</v>
      </c>
      <c r="N319" s="39">
        <f t="shared" si="23"/>
        <v>1.2192513793706901E-2</v>
      </c>
      <c r="O319" s="39">
        <f t="shared" si="24"/>
        <v>0</v>
      </c>
    </row>
    <row r="320" spans="1:15" x14ac:dyDescent="0.3">
      <c r="A320" s="17">
        <v>0.72185313701629605</v>
      </c>
      <c r="B320">
        <v>1</v>
      </c>
      <c r="C320" s="37">
        <f t="shared" si="20"/>
        <v>0</v>
      </c>
      <c r="F320" s="17">
        <v>1.35474717617035</v>
      </c>
      <c r="G320" s="17">
        <v>0.72185313701629605</v>
      </c>
      <c r="H320" s="17">
        <v>0.10371195524931</v>
      </c>
      <c r="I320" s="37">
        <f t="shared" si="21"/>
        <v>2.1803122684359559</v>
      </c>
      <c r="J320" s="37">
        <f t="shared" si="22"/>
        <v>1.1803122684359559</v>
      </c>
      <c r="L320" s="30">
        <v>4.5927935279905796E-3</v>
      </c>
      <c r="M320" s="30">
        <v>7.8245420008897799E-3</v>
      </c>
      <c r="N320" s="39">
        <f t="shared" si="23"/>
        <v>1.2417335528880359E-2</v>
      </c>
      <c r="O320" s="39">
        <f t="shared" si="24"/>
        <v>0</v>
      </c>
    </row>
    <row r="321" spans="1:15" x14ac:dyDescent="0.3">
      <c r="A321" s="17">
        <v>0.81674849987029996</v>
      </c>
      <c r="B321">
        <v>1</v>
      </c>
      <c r="C321" s="37">
        <f t="shared" si="20"/>
        <v>0</v>
      </c>
      <c r="F321" s="17">
        <v>1.8946545124053999</v>
      </c>
      <c r="G321" s="17">
        <v>0.81674849987029996</v>
      </c>
      <c r="H321" s="17">
        <v>7.4114657938480405E-2</v>
      </c>
      <c r="I321" s="37">
        <f t="shared" si="21"/>
        <v>2.7855176702141802</v>
      </c>
      <c r="J321" s="37">
        <f t="shared" si="22"/>
        <v>1.7855176702141802</v>
      </c>
      <c r="L321" s="30">
        <v>9.4941675662994399E-2</v>
      </c>
      <c r="M321" s="30">
        <v>1.9454363733529999E-2</v>
      </c>
      <c r="N321" s="39">
        <f t="shared" si="23"/>
        <v>0.1143960393965244</v>
      </c>
      <c r="O321" s="39">
        <f t="shared" si="24"/>
        <v>0</v>
      </c>
    </row>
    <row r="322" spans="1:15" x14ac:dyDescent="0.3">
      <c r="A322" s="17">
        <v>0.698586285114288</v>
      </c>
      <c r="B322">
        <v>1</v>
      </c>
      <c r="C322" s="37">
        <f t="shared" si="20"/>
        <v>0</v>
      </c>
      <c r="F322" s="17">
        <v>2.1932668685913099</v>
      </c>
      <c r="G322" s="17">
        <v>0.698586285114288</v>
      </c>
      <c r="H322" s="17">
        <v>3.9848633110523203E-2</v>
      </c>
      <c r="I322" s="37">
        <f t="shared" si="21"/>
        <v>2.931701786816121</v>
      </c>
      <c r="J322" s="37">
        <f t="shared" si="22"/>
        <v>1.931701786816121</v>
      </c>
      <c r="L322" s="30">
        <v>0.11803595721721601</v>
      </c>
      <c r="M322" s="30">
        <v>2.4529464542865798E-2</v>
      </c>
      <c r="N322" s="39">
        <f t="shared" si="23"/>
        <v>0.1425654217600818</v>
      </c>
      <c r="O322" s="39">
        <f t="shared" si="24"/>
        <v>0</v>
      </c>
    </row>
    <row r="323" spans="1:15" x14ac:dyDescent="0.3">
      <c r="A323" s="17">
        <v>0.72002178430557295</v>
      </c>
      <c r="B323">
        <v>1</v>
      </c>
      <c r="C323" s="37">
        <f t="shared" si="20"/>
        <v>0</v>
      </c>
      <c r="F323" s="17">
        <v>2.1629986763000502</v>
      </c>
      <c r="G323" s="17">
        <v>0.72002178430557295</v>
      </c>
      <c r="H323" s="17">
        <v>4.8241134732961703E-2</v>
      </c>
      <c r="I323" s="37">
        <f t="shared" si="21"/>
        <v>2.9312615953385848</v>
      </c>
      <c r="J323" s="37">
        <f t="shared" si="22"/>
        <v>1.9312615953385848</v>
      </c>
      <c r="L323" s="30">
        <v>4.72555346786976E-2</v>
      </c>
      <c r="M323" s="30">
        <v>1.14048263058066E-2</v>
      </c>
      <c r="N323" s="39">
        <f t="shared" si="23"/>
        <v>5.8660360984504202E-2</v>
      </c>
      <c r="O323" s="39">
        <f t="shared" si="24"/>
        <v>0</v>
      </c>
    </row>
    <row r="324" spans="1:15" x14ac:dyDescent="0.3">
      <c r="A324" s="17">
        <v>0.70343881845474199</v>
      </c>
      <c r="B324">
        <v>1</v>
      </c>
      <c r="C324" s="37">
        <f t="shared" si="20"/>
        <v>0</v>
      </c>
      <c r="F324" s="17">
        <v>2.1119110584259002</v>
      </c>
      <c r="G324" s="17">
        <v>0.70343881845474199</v>
      </c>
      <c r="H324" s="17">
        <v>5.0740405917167698E-2</v>
      </c>
      <c r="I324" s="37">
        <f t="shared" si="21"/>
        <v>2.8660902827978099</v>
      </c>
      <c r="J324" s="37">
        <f t="shared" si="22"/>
        <v>1.8660902827978099</v>
      </c>
      <c r="L324" s="30">
        <v>1.9804297015070901E-2</v>
      </c>
      <c r="M324" s="30">
        <v>8.6775757372379303E-3</v>
      </c>
      <c r="N324" s="39">
        <f t="shared" si="23"/>
        <v>2.8481872752308832E-2</v>
      </c>
      <c r="O324" s="39">
        <f t="shared" si="24"/>
        <v>0</v>
      </c>
    </row>
    <row r="325" spans="1:15" x14ac:dyDescent="0.3">
      <c r="A325" s="17">
        <v>0.62172043323516801</v>
      </c>
      <c r="B325">
        <v>1</v>
      </c>
      <c r="C325" s="37">
        <f t="shared" ref="C325:C388" si="25">MAX((A325-B325),0)</f>
        <v>0</v>
      </c>
      <c r="F325" s="17">
        <v>1.88512170314789</v>
      </c>
      <c r="G325" s="17">
        <v>0.62172043323516801</v>
      </c>
      <c r="H325" s="17">
        <v>5.15319369733334E-2</v>
      </c>
      <c r="I325" s="37">
        <f t="shared" ref="I325:I388" si="26">SUM(F325:H325)</f>
        <v>2.5583740733563913</v>
      </c>
      <c r="J325" s="37">
        <f t="shared" ref="J325:J388" si="27">MAX((I325-1),0)</f>
        <v>1.5583740733563913</v>
      </c>
      <c r="L325" s="30">
        <v>3.2301884144544601E-2</v>
      </c>
      <c r="M325" s="30">
        <v>9.3638310208916699E-3</v>
      </c>
      <c r="N325" s="39">
        <f t="shared" ref="N325:N388" si="28">SUM(L325:M325)</f>
        <v>4.1665715165436268E-2</v>
      </c>
      <c r="O325" s="39">
        <f t="shared" ref="O325:O388" si="29">MAX((N325-0.2),0)</f>
        <v>0</v>
      </c>
    </row>
    <row r="326" spans="1:15" x14ac:dyDescent="0.3">
      <c r="A326" s="17">
        <v>0.69978368282318104</v>
      </c>
      <c r="B326">
        <v>1</v>
      </c>
      <c r="C326" s="37">
        <f t="shared" si="25"/>
        <v>0</v>
      </c>
      <c r="F326" s="17">
        <v>1.83432769775391</v>
      </c>
      <c r="G326" s="17">
        <v>0.69978368282318104</v>
      </c>
      <c r="H326" s="17">
        <v>6.3813172280788394E-2</v>
      </c>
      <c r="I326" s="37">
        <f t="shared" si="26"/>
        <v>2.5979245528578794</v>
      </c>
      <c r="J326" s="37">
        <f t="shared" si="27"/>
        <v>1.5979245528578794</v>
      </c>
      <c r="L326" s="30">
        <v>5.2302569150924703E-2</v>
      </c>
      <c r="M326" s="30">
        <v>1.0732182301580901E-2</v>
      </c>
      <c r="N326" s="39">
        <f t="shared" si="28"/>
        <v>6.3034751452505602E-2</v>
      </c>
      <c r="O326" s="39">
        <f t="shared" si="29"/>
        <v>0</v>
      </c>
    </row>
    <row r="327" spans="1:15" x14ac:dyDescent="0.3">
      <c r="A327" s="17">
        <v>0.73160690069198597</v>
      </c>
      <c r="B327">
        <v>1</v>
      </c>
      <c r="C327" s="37">
        <f t="shared" si="25"/>
        <v>0</v>
      </c>
      <c r="F327" s="17">
        <v>1.6910369396209699</v>
      </c>
      <c r="G327" s="17">
        <v>0.73160690069198597</v>
      </c>
      <c r="H327" s="17">
        <v>9.9533408880233806E-2</v>
      </c>
      <c r="I327" s="37">
        <f t="shared" si="26"/>
        <v>2.5221772491931898</v>
      </c>
      <c r="J327" s="37">
        <f t="shared" si="27"/>
        <v>1.5221772491931898</v>
      </c>
      <c r="L327" s="30">
        <v>2.43318099528551E-2</v>
      </c>
      <c r="M327" s="30">
        <v>8.8654244318604504E-3</v>
      </c>
      <c r="N327" s="39">
        <f t="shared" si="28"/>
        <v>3.319723438471555E-2</v>
      </c>
      <c r="O327" s="39">
        <f t="shared" si="29"/>
        <v>0</v>
      </c>
    </row>
    <row r="328" spans="1:15" x14ac:dyDescent="0.3">
      <c r="A328" s="17">
        <v>0.85107201337814298</v>
      </c>
      <c r="B328">
        <v>1</v>
      </c>
      <c r="C328" s="37">
        <f t="shared" si="25"/>
        <v>0</v>
      </c>
      <c r="F328" s="17">
        <v>1.4232864379882799</v>
      </c>
      <c r="G328" s="17">
        <v>0.85107201337814298</v>
      </c>
      <c r="H328" s="17">
        <v>0.200248137116432</v>
      </c>
      <c r="I328" s="37">
        <f t="shared" si="26"/>
        <v>2.474606588482855</v>
      </c>
      <c r="J328" s="37">
        <f t="shared" si="27"/>
        <v>1.474606588482855</v>
      </c>
      <c r="L328" s="30">
        <v>7.6535353437066104E-3</v>
      </c>
      <c r="M328" s="30">
        <v>8.0593051388859697E-3</v>
      </c>
      <c r="N328" s="39">
        <f t="shared" si="28"/>
        <v>1.5712840482592579E-2</v>
      </c>
      <c r="O328" s="39">
        <f t="shared" si="29"/>
        <v>0</v>
      </c>
    </row>
    <row r="329" spans="1:15" x14ac:dyDescent="0.3">
      <c r="A329" s="17">
        <v>1.0299646854400599</v>
      </c>
      <c r="B329">
        <v>1</v>
      </c>
      <c r="C329" s="37">
        <f t="shared" si="25"/>
        <v>2.9964685440059924E-2</v>
      </c>
      <c r="F329" s="17">
        <v>1.2724472284317001</v>
      </c>
      <c r="G329" s="17">
        <v>1.0299646854400599</v>
      </c>
      <c r="H329" s="17">
        <v>0.35698974132537797</v>
      </c>
      <c r="I329" s="37">
        <f t="shared" si="26"/>
        <v>2.6594016551971378</v>
      </c>
      <c r="J329" s="37">
        <f t="shared" si="27"/>
        <v>1.6594016551971378</v>
      </c>
      <c r="L329" s="30">
        <v>5.1429374143481298E-3</v>
      </c>
      <c r="M329" s="30">
        <v>7.6368204317987E-3</v>
      </c>
      <c r="N329" s="39">
        <f t="shared" si="28"/>
        <v>1.2779757846146829E-2</v>
      </c>
      <c r="O329" s="39">
        <f t="shared" si="29"/>
        <v>0</v>
      </c>
    </row>
    <row r="330" spans="1:15" x14ac:dyDescent="0.3">
      <c r="A330" s="17">
        <v>1.14499068260193</v>
      </c>
      <c r="B330">
        <v>1</v>
      </c>
      <c r="C330" s="37">
        <f t="shared" si="25"/>
        <v>0.14499068260193004</v>
      </c>
      <c r="F330" s="17">
        <v>1.22017168998718</v>
      </c>
      <c r="G330" s="17">
        <v>1.14499068260193</v>
      </c>
      <c r="H330" s="17">
        <v>0.49815151095390298</v>
      </c>
      <c r="I330" s="37">
        <f t="shared" si="26"/>
        <v>2.8633138835430128</v>
      </c>
      <c r="J330" s="37">
        <f t="shared" si="27"/>
        <v>1.8633138835430128</v>
      </c>
      <c r="L330" s="30">
        <v>4.2537483386695402E-3</v>
      </c>
      <c r="M330" s="30">
        <v>7.3936870321631397E-3</v>
      </c>
      <c r="N330" s="39">
        <f t="shared" si="28"/>
        <v>1.164743537083268E-2</v>
      </c>
      <c r="O330" s="39">
        <f t="shared" si="29"/>
        <v>0</v>
      </c>
    </row>
    <row r="331" spans="1:15" x14ac:dyDescent="0.3">
      <c r="A331" s="17">
        <v>1.14756667613983</v>
      </c>
      <c r="B331">
        <v>1</v>
      </c>
      <c r="C331" s="37">
        <f t="shared" si="25"/>
        <v>0.14756667613982999</v>
      </c>
      <c r="F331" s="17">
        <v>1.1525785923004199</v>
      </c>
      <c r="G331" s="17">
        <v>1.14756667613983</v>
      </c>
      <c r="H331" s="17">
        <v>0.53169012069702104</v>
      </c>
      <c r="I331" s="37">
        <f t="shared" si="26"/>
        <v>2.8318353891372712</v>
      </c>
      <c r="J331" s="37">
        <f t="shared" si="27"/>
        <v>1.8318353891372712</v>
      </c>
      <c r="L331" s="30">
        <v>4.0815491229295696E-3</v>
      </c>
      <c r="M331" s="30">
        <v>7.2986795566976096E-3</v>
      </c>
      <c r="N331" s="39">
        <f t="shared" si="28"/>
        <v>1.138022867962718E-2</v>
      </c>
      <c r="O331" s="39">
        <f t="shared" si="29"/>
        <v>0</v>
      </c>
    </row>
    <row r="332" spans="1:15" x14ac:dyDescent="0.3">
      <c r="A332" s="17">
        <v>1.0676063299179099</v>
      </c>
      <c r="B332">
        <v>1</v>
      </c>
      <c r="C332" s="37">
        <f t="shared" si="25"/>
        <v>6.7606329917909935E-2</v>
      </c>
      <c r="F332" s="17">
        <v>1.0528718233108501</v>
      </c>
      <c r="G332" s="17">
        <v>1.0676063299179099</v>
      </c>
      <c r="H332" s="17">
        <v>0.488016366958618</v>
      </c>
      <c r="I332" s="37">
        <f t="shared" si="26"/>
        <v>2.6084945201873779</v>
      </c>
      <c r="J332" s="37">
        <f t="shared" si="27"/>
        <v>1.6084945201873779</v>
      </c>
      <c r="L332" s="30">
        <v>4.10486618056893E-3</v>
      </c>
      <c r="M332" s="30">
        <v>7.3225707747042196E-3</v>
      </c>
      <c r="N332" s="39">
        <f t="shared" si="28"/>
        <v>1.142743695527315E-2</v>
      </c>
      <c r="O332" s="39">
        <f t="shared" si="29"/>
        <v>0</v>
      </c>
    </row>
    <row r="333" spans="1:15" x14ac:dyDescent="0.3">
      <c r="A333" s="17">
        <v>0.95271068811416604</v>
      </c>
      <c r="B333">
        <v>1</v>
      </c>
      <c r="C333" s="37">
        <f t="shared" si="25"/>
        <v>0</v>
      </c>
      <c r="F333" s="17">
        <v>0.93137830495834395</v>
      </c>
      <c r="G333" s="17">
        <v>0.95271068811416604</v>
      </c>
      <c r="H333" s="17">
        <v>0.42339226603508001</v>
      </c>
      <c r="I333" s="37">
        <f t="shared" si="26"/>
        <v>2.3074812591075902</v>
      </c>
      <c r="J333" s="37">
        <f t="shared" si="27"/>
        <v>1.3074812591075902</v>
      </c>
      <c r="L333" s="30">
        <v>4.1706110350787596E-3</v>
      </c>
      <c r="M333" s="30">
        <v>7.3779933154583003E-3</v>
      </c>
      <c r="N333" s="39">
        <f t="shared" si="28"/>
        <v>1.154860435053706E-2</v>
      </c>
      <c r="O333" s="39">
        <f t="shared" si="29"/>
        <v>0</v>
      </c>
    </row>
    <row r="334" spans="1:15" x14ac:dyDescent="0.3">
      <c r="A334" s="17">
        <v>0.84006917476654097</v>
      </c>
      <c r="B334">
        <v>1</v>
      </c>
      <c r="C334" s="37">
        <f t="shared" si="25"/>
        <v>0</v>
      </c>
      <c r="F334" s="17">
        <v>0.82476007938384999</v>
      </c>
      <c r="G334" s="17">
        <v>0.84006917476654097</v>
      </c>
      <c r="H334" s="17">
        <v>0.35782459378242498</v>
      </c>
      <c r="I334" s="37">
        <f t="shared" si="26"/>
        <v>2.022653847932816</v>
      </c>
      <c r="J334" s="37">
        <f t="shared" si="27"/>
        <v>1.022653847932816</v>
      </c>
      <c r="L334" s="30">
        <v>4.3137120082974399E-3</v>
      </c>
      <c r="M334" s="30">
        <v>7.5812065042555297E-3</v>
      </c>
      <c r="N334" s="39">
        <f t="shared" si="28"/>
        <v>1.189491851255297E-2</v>
      </c>
      <c r="O334" s="39">
        <f t="shared" si="29"/>
        <v>0</v>
      </c>
    </row>
    <row r="335" spans="1:15" x14ac:dyDescent="0.3">
      <c r="A335" s="17">
        <v>0.71162688732147195</v>
      </c>
      <c r="B335">
        <v>1</v>
      </c>
      <c r="C335" s="37">
        <f t="shared" si="25"/>
        <v>0</v>
      </c>
      <c r="F335" s="17">
        <v>0.70293289422988903</v>
      </c>
      <c r="G335" s="17">
        <v>0.71162688732147195</v>
      </c>
      <c r="H335" s="17">
        <v>0.28553041815757801</v>
      </c>
      <c r="I335" s="37">
        <f t="shared" si="26"/>
        <v>1.700090199708939</v>
      </c>
      <c r="J335" s="37">
        <f t="shared" si="27"/>
        <v>0.70009019970893904</v>
      </c>
      <c r="L335" s="30">
        <v>4.40080650150776E-3</v>
      </c>
      <c r="M335" s="30">
        <v>7.7361934818327401E-3</v>
      </c>
      <c r="N335" s="39">
        <f t="shared" si="28"/>
        <v>1.21369999833405E-2</v>
      </c>
      <c r="O335" s="39">
        <f t="shared" si="29"/>
        <v>0</v>
      </c>
    </row>
    <row r="336" spans="1:15" x14ac:dyDescent="0.3">
      <c r="A336" s="17">
        <v>0.60529726743698098</v>
      </c>
      <c r="B336">
        <v>1</v>
      </c>
      <c r="C336" s="37">
        <f t="shared" si="25"/>
        <v>0</v>
      </c>
      <c r="F336" s="17">
        <v>0.60860216617584195</v>
      </c>
      <c r="G336" s="17">
        <v>0.60529726743698098</v>
      </c>
      <c r="H336" s="17">
        <v>0.22732354700565299</v>
      </c>
      <c r="I336" s="37">
        <f t="shared" si="26"/>
        <v>1.441222980618476</v>
      </c>
      <c r="J336" s="37">
        <f t="shared" si="27"/>
        <v>0.44122298061847598</v>
      </c>
      <c r="L336" s="30">
        <v>4.4306744821369596E-3</v>
      </c>
      <c r="M336" s="30">
        <v>7.7310041524469896E-3</v>
      </c>
      <c r="N336" s="39">
        <f t="shared" si="28"/>
        <v>1.216167863458395E-2</v>
      </c>
      <c r="O336" s="39">
        <f t="shared" si="29"/>
        <v>0</v>
      </c>
    </row>
    <row r="337" spans="1:15" x14ac:dyDescent="0.3">
      <c r="A337" s="17">
        <v>0.56385993957519498</v>
      </c>
      <c r="B337">
        <v>1</v>
      </c>
      <c r="C337" s="37">
        <f t="shared" si="25"/>
        <v>0</v>
      </c>
      <c r="F337" s="17">
        <v>0.57789415121078502</v>
      </c>
      <c r="G337" s="17">
        <v>0.56385993957519498</v>
      </c>
      <c r="H337" s="17">
        <v>0.202939912676811</v>
      </c>
      <c r="I337" s="37">
        <f t="shared" si="26"/>
        <v>1.344694003462791</v>
      </c>
      <c r="J337" s="37">
        <f t="shared" si="27"/>
        <v>0.344694003462791</v>
      </c>
      <c r="L337" s="30">
        <v>4.3791714124381499E-3</v>
      </c>
      <c r="M337" s="30">
        <v>7.6057557016611099E-3</v>
      </c>
      <c r="N337" s="39">
        <f t="shared" si="28"/>
        <v>1.1984927114099261E-2</v>
      </c>
      <c r="O337" s="39">
        <f t="shared" si="29"/>
        <v>0</v>
      </c>
    </row>
    <row r="338" spans="1:15" x14ac:dyDescent="0.3">
      <c r="A338" s="17">
        <v>0.53716611862182595</v>
      </c>
      <c r="B338">
        <v>1</v>
      </c>
      <c r="C338" s="37">
        <f t="shared" si="25"/>
        <v>0</v>
      </c>
      <c r="F338" s="17">
        <v>0.55520892143249501</v>
      </c>
      <c r="G338" s="17">
        <v>0.53716611862182595</v>
      </c>
      <c r="H338" s="17">
        <v>0.18714863061904899</v>
      </c>
      <c r="I338" s="37">
        <f t="shared" si="26"/>
        <v>1.2795236706733699</v>
      </c>
      <c r="J338" s="37">
        <f t="shared" si="27"/>
        <v>0.27952367067336992</v>
      </c>
      <c r="L338" s="30">
        <v>4.2706360109150401E-3</v>
      </c>
      <c r="M338" s="30">
        <v>7.5076613575220099E-3</v>
      </c>
      <c r="N338" s="39">
        <f t="shared" si="28"/>
        <v>1.177829736843705E-2</v>
      </c>
      <c r="O338" s="39">
        <f t="shared" si="29"/>
        <v>0</v>
      </c>
    </row>
    <row r="339" spans="1:15" x14ac:dyDescent="0.3">
      <c r="A339" s="17">
        <v>0.513019859790802</v>
      </c>
      <c r="B339">
        <v>1</v>
      </c>
      <c r="C339" s="37">
        <f t="shared" si="25"/>
        <v>0</v>
      </c>
      <c r="F339" s="17">
        <v>0.52819985151290905</v>
      </c>
      <c r="G339" s="17">
        <v>0.513019859790802</v>
      </c>
      <c r="H339" s="17">
        <v>0.17540936172008501</v>
      </c>
      <c r="I339" s="37">
        <f t="shared" si="26"/>
        <v>1.2166290730237959</v>
      </c>
      <c r="J339" s="37">
        <f t="shared" si="27"/>
        <v>0.21662907302379586</v>
      </c>
      <c r="L339" s="30">
        <v>4.2864549905061696E-3</v>
      </c>
      <c r="M339" s="30">
        <v>7.6654222793877099E-3</v>
      </c>
      <c r="N339" s="39">
        <f t="shared" si="28"/>
        <v>1.1951877269893879E-2</v>
      </c>
      <c r="O339" s="39">
        <f t="shared" si="29"/>
        <v>0</v>
      </c>
    </row>
    <row r="340" spans="1:15" x14ac:dyDescent="0.3">
      <c r="A340" s="17">
        <v>0.49529406428337103</v>
      </c>
      <c r="B340">
        <v>1</v>
      </c>
      <c r="C340" s="37">
        <f t="shared" si="25"/>
        <v>0</v>
      </c>
      <c r="F340" s="17">
        <v>0.49746885895729098</v>
      </c>
      <c r="G340" s="17">
        <v>0.49529406428337103</v>
      </c>
      <c r="H340" s="17">
        <v>0.17074902355670901</v>
      </c>
      <c r="I340" s="37">
        <f t="shared" si="26"/>
        <v>1.1635119467973711</v>
      </c>
      <c r="J340" s="37">
        <f t="shared" si="27"/>
        <v>0.16351194679737113</v>
      </c>
      <c r="L340" s="30">
        <v>4.6778917312622096E-3</v>
      </c>
      <c r="M340" s="30">
        <v>8.4902970120310801E-3</v>
      </c>
      <c r="N340" s="39">
        <f t="shared" si="28"/>
        <v>1.3168188743293289E-2</v>
      </c>
      <c r="O340" s="39">
        <f t="shared" si="29"/>
        <v>0</v>
      </c>
    </row>
    <row r="341" spans="1:15" x14ac:dyDescent="0.3">
      <c r="A341" s="17">
        <v>0.48654919862747198</v>
      </c>
      <c r="B341">
        <v>1</v>
      </c>
      <c r="C341" s="37">
        <f t="shared" si="25"/>
        <v>0</v>
      </c>
      <c r="F341" s="17">
        <v>0.47628811001777599</v>
      </c>
      <c r="G341" s="17">
        <v>0.48654919862747198</v>
      </c>
      <c r="H341" s="17">
        <v>0.17153203487396201</v>
      </c>
      <c r="I341" s="37">
        <f t="shared" si="26"/>
        <v>1.1343693435192099</v>
      </c>
      <c r="J341" s="37">
        <f t="shared" si="27"/>
        <v>0.13436934351920993</v>
      </c>
      <c r="L341" s="30">
        <v>5.2329385653138204E-3</v>
      </c>
      <c r="M341" s="30">
        <v>9.3245692551135999E-3</v>
      </c>
      <c r="N341" s="39">
        <f t="shared" si="28"/>
        <v>1.4557507820427421E-2</v>
      </c>
      <c r="O341" s="39">
        <f t="shared" si="29"/>
        <v>0</v>
      </c>
    </row>
    <row r="342" spans="1:15" x14ac:dyDescent="0.3">
      <c r="A342" s="17">
        <v>0.49646133184433</v>
      </c>
      <c r="B342">
        <v>1</v>
      </c>
      <c r="C342" s="37">
        <f t="shared" si="25"/>
        <v>0</v>
      </c>
      <c r="F342" s="17">
        <v>0.48768460750579801</v>
      </c>
      <c r="G342" s="17">
        <v>0.49646133184433</v>
      </c>
      <c r="H342" s="17">
        <v>0.17287622392177601</v>
      </c>
      <c r="I342" s="37">
        <f t="shared" si="26"/>
        <v>1.157022163271904</v>
      </c>
      <c r="J342" s="37">
        <f t="shared" si="27"/>
        <v>0.15702216327190399</v>
      </c>
      <c r="L342" s="30">
        <v>5.7475334033370001E-3</v>
      </c>
      <c r="M342" s="30">
        <v>1.00205149501562E-2</v>
      </c>
      <c r="N342" s="39">
        <f t="shared" si="28"/>
        <v>1.57680483534932E-2</v>
      </c>
      <c r="O342" s="39">
        <f t="shared" si="29"/>
        <v>0</v>
      </c>
    </row>
    <row r="343" spans="1:15" x14ac:dyDescent="0.3">
      <c r="A343" s="17">
        <v>0.50141793489456199</v>
      </c>
      <c r="B343">
        <v>1</v>
      </c>
      <c r="C343" s="37">
        <f t="shared" si="25"/>
        <v>0</v>
      </c>
      <c r="F343" s="17">
        <v>0.49298775196075401</v>
      </c>
      <c r="G343" s="17">
        <v>0.50141793489456199</v>
      </c>
      <c r="H343" s="17">
        <v>0.172814905643463</v>
      </c>
      <c r="I343" s="37">
        <f t="shared" si="26"/>
        <v>1.1672205924987789</v>
      </c>
      <c r="J343" s="37">
        <f t="shared" si="27"/>
        <v>0.16722059249877885</v>
      </c>
      <c r="L343" s="30">
        <v>5.9216227382421502E-3</v>
      </c>
      <c r="M343" s="30">
        <v>1.04420194402337E-2</v>
      </c>
      <c r="N343" s="39">
        <f t="shared" si="28"/>
        <v>1.636364217847585E-2</v>
      </c>
      <c r="O343" s="39">
        <f t="shared" si="29"/>
        <v>0</v>
      </c>
    </row>
    <row r="344" spans="1:15" x14ac:dyDescent="0.3">
      <c r="A344" s="17">
        <v>0.49908721446991</v>
      </c>
      <c r="B344">
        <v>1</v>
      </c>
      <c r="C344" s="37">
        <f t="shared" si="25"/>
        <v>0</v>
      </c>
      <c r="F344" s="17">
        <v>0.48905208706855802</v>
      </c>
      <c r="G344" s="17">
        <v>0.49908721446991</v>
      </c>
      <c r="H344" s="17">
        <v>0.17019620537757901</v>
      </c>
      <c r="I344" s="37">
        <f t="shared" si="26"/>
        <v>1.158335506916047</v>
      </c>
      <c r="J344" s="37">
        <f t="shared" si="27"/>
        <v>0.15833550691604703</v>
      </c>
      <c r="L344" s="30">
        <v>6.3746129162609603E-3</v>
      </c>
      <c r="M344" s="30">
        <v>1.08205825090408E-2</v>
      </c>
      <c r="N344" s="39">
        <f t="shared" si="28"/>
        <v>1.7195195425301759E-2</v>
      </c>
      <c r="O344" s="39">
        <f t="shared" si="29"/>
        <v>0</v>
      </c>
    </row>
    <row r="345" spans="1:15" x14ac:dyDescent="0.3">
      <c r="A345" s="17">
        <v>0.495092272758484</v>
      </c>
      <c r="B345">
        <v>1</v>
      </c>
      <c r="C345" s="37">
        <f t="shared" si="25"/>
        <v>0</v>
      </c>
      <c r="F345" s="17">
        <v>0.47607067227363598</v>
      </c>
      <c r="G345" s="17">
        <v>0.495092272758484</v>
      </c>
      <c r="H345" s="17">
        <v>0.16785410046577501</v>
      </c>
      <c r="I345" s="37">
        <f t="shared" si="26"/>
        <v>1.139017045497895</v>
      </c>
      <c r="J345" s="37">
        <f t="shared" si="27"/>
        <v>0.13901704549789495</v>
      </c>
      <c r="L345" s="30">
        <v>6.8009509705007102E-3</v>
      </c>
      <c r="M345" s="30">
        <v>1.17792766541243E-2</v>
      </c>
      <c r="N345" s="39">
        <f t="shared" si="28"/>
        <v>1.8580227624625009E-2</v>
      </c>
      <c r="O345" s="39">
        <f t="shared" si="29"/>
        <v>0</v>
      </c>
    </row>
    <row r="346" spans="1:15" x14ac:dyDescent="0.3">
      <c r="A346" s="17">
        <v>0.48892679810523998</v>
      </c>
      <c r="B346">
        <v>1</v>
      </c>
      <c r="C346" s="37">
        <f t="shared" si="25"/>
        <v>0</v>
      </c>
      <c r="F346" s="17">
        <v>0.45997831225395203</v>
      </c>
      <c r="G346" s="17">
        <v>0.48892679810523998</v>
      </c>
      <c r="H346" s="17">
        <v>0.165036365389824</v>
      </c>
      <c r="I346" s="37">
        <f t="shared" si="26"/>
        <v>1.113941475749016</v>
      </c>
      <c r="J346" s="37">
        <f t="shared" si="27"/>
        <v>0.11394147574901603</v>
      </c>
      <c r="L346" s="30">
        <v>6.8237916566431496E-3</v>
      </c>
      <c r="M346" s="30">
        <v>1.22684855014086E-2</v>
      </c>
      <c r="N346" s="39">
        <f t="shared" si="28"/>
        <v>1.909227715805175E-2</v>
      </c>
      <c r="O346" s="39">
        <f t="shared" si="29"/>
        <v>0</v>
      </c>
    </row>
    <row r="347" spans="1:15" x14ac:dyDescent="0.3">
      <c r="A347" s="17">
        <v>0.48603346943855302</v>
      </c>
      <c r="B347">
        <v>1</v>
      </c>
      <c r="C347" s="37">
        <f t="shared" si="25"/>
        <v>0</v>
      </c>
      <c r="F347" s="17">
        <v>0.458088397979736</v>
      </c>
      <c r="G347" s="17">
        <v>0.48603346943855302</v>
      </c>
      <c r="H347" s="17">
        <v>0.16256697475910201</v>
      </c>
      <c r="I347" s="37">
        <f t="shared" si="26"/>
        <v>1.1066888421773911</v>
      </c>
      <c r="J347" s="37">
        <f t="shared" si="27"/>
        <v>0.10668884217739105</v>
      </c>
      <c r="L347" s="30">
        <v>6.6761639900505499E-3</v>
      </c>
      <c r="M347" s="30">
        <v>1.17500452324748E-2</v>
      </c>
      <c r="N347" s="39">
        <f t="shared" si="28"/>
        <v>1.8426209222525351E-2</v>
      </c>
      <c r="O347" s="39">
        <f t="shared" si="29"/>
        <v>0</v>
      </c>
    </row>
    <row r="348" spans="1:15" x14ac:dyDescent="0.3">
      <c r="A348" s="17">
        <v>0.47092285752296398</v>
      </c>
      <c r="B348">
        <v>1</v>
      </c>
      <c r="C348" s="37">
        <f t="shared" si="25"/>
        <v>0</v>
      </c>
      <c r="F348" s="17">
        <v>0.44610211253166199</v>
      </c>
      <c r="G348" s="17">
        <v>0.47092285752296398</v>
      </c>
      <c r="H348" s="17">
        <v>0.15545350313186601</v>
      </c>
      <c r="I348" s="37">
        <f t="shared" si="26"/>
        <v>1.072478473186492</v>
      </c>
      <c r="J348" s="37">
        <f t="shared" si="27"/>
        <v>7.2478473186492032E-2</v>
      </c>
      <c r="L348" s="30">
        <v>6.2940618954598904E-3</v>
      </c>
      <c r="M348" s="30">
        <v>1.1086302809417199E-2</v>
      </c>
      <c r="N348" s="39">
        <f t="shared" si="28"/>
        <v>1.738036470487709E-2</v>
      </c>
      <c r="O348" s="39">
        <f t="shared" si="29"/>
        <v>0</v>
      </c>
    </row>
    <row r="349" spans="1:15" x14ac:dyDescent="0.3">
      <c r="A349" s="17">
        <v>0.46136635541915899</v>
      </c>
      <c r="B349">
        <v>1</v>
      </c>
      <c r="C349" s="37">
        <f t="shared" si="25"/>
        <v>0</v>
      </c>
      <c r="F349" s="17">
        <v>0.43357941508293202</v>
      </c>
      <c r="G349" s="17">
        <v>0.46136635541915899</v>
      </c>
      <c r="H349" s="17">
        <v>0.14967100322246599</v>
      </c>
      <c r="I349" s="37">
        <f t="shared" si="26"/>
        <v>1.0446167737245571</v>
      </c>
      <c r="J349" s="37">
        <f t="shared" si="27"/>
        <v>4.4616773724557079E-2</v>
      </c>
      <c r="L349" s="30">
        <v>6.6351681016385599E-3</v>
      </c>
      <c r="M349" s="30">
        <v>1.18018398061395E-2</v>
      </c>
      <c r="N349" s="39">
        <f t="shared" si="28"/>
        <v>1.8437007907778059E-2</v>
      </c>
      <c r="O349" s="39">
        <f t="shared" si="29"/>
        <v>0</v>
      </c>
    </row>
    <row r="350" spans="1:15" x14ac:dyDescent="0.3">
      <c r="A350" s="17">
        <v>0.46062028408050498</v>
      </c>
      <c r="B350">
        <v>1</v>
      </c>
      <c r="C350" s="37">
        <f t="shared" si="25"/>
        <v>0</v>
      </c>
      <c r="F350" s="17">
        <v>0.43653151392936701</v>
      </c>
      <c r="G350" s="17">
        <v>0.46062028408050498</v>
      </c>
      <c r="H350" s="17">
        <v>0.14625579118728599</v>
      </c>
      <c r="I350" s="37">
        <f t="shared" si="26"/>
        <v>1.0434075891971579</v>
      </c>
      <c r="J350" s="37">
        <f t="shared" si="27"/>
        <v>4.3407589197157925E-2</v>
      </c>
      <c r="L350" s="30">
        <v>9.4957137480378203E-3</v>
      </c>
      <c r="M350" s="30">
        <v>1.3087153434753401E-2</v>
      </c>
      <c r="N350" s="39">
        <f t="shared" si="28"/>
        <v>2.2582867182791219E-2</v>
      </c>
      <c r="O350" s="39">
        <f t="shared" si="29"/>
        <v>0</v>
      </c>
    </row>
    <row r="351" spans="1:15" x14ac:dyDescent="0.3">
      <c r="A351" s="17">
        <v>0.50047266483306896</v>
      </c>
      <c r="B351">
        <v>1</v>
      </c>
      <c r="C351" s="37">
        <f t="shared" si="25"/>
        <v>0</v>
      </c>
      <c r="F351" s="17">
        <v>0.55244910717010498</v>
      </c>
      <c r="G351" s="17">
        <v>0.50047266483306896</v>
      </c>
      <c r="H351" s="17">
        <v>0.14312522113323201</v>
      </c>
      <c r="I351" s="37">
        <f t="shared" si="26"/>
        <v>1.1960469931364059</v>
      </c>
      <c r="J351" s="37">
        <f t="shared" si="27"/>
        <v>0.19604699313640594</v>
      </c>
      <c r="L351" s="30">
        <v>2.97250486910343E-2</v>
      </c>
      <c r="M351" s="30">
        <v>1.66406072676182E-2</v>
      </c>
      <c r="N351" s="39">
        <f t="shared" si="28"/>
        <v>4.6365655958652496E-2</v>
      </c>
      <c r="O351" s="39">
        <f t="shared" si="29"/>
        <v>0</v>
      </c>
    </row>
    <row r="352" spans="1:15" x14ac:dyDescent="0.3">
      <c r="A352" s="17">
        <v>0.50157964229583696</v>
      </c>
      <c r="B352">
        <v>1</v>
      </c>
      <c r="C352" s="37">
        <f t="shared" si="25"/>
        <v>0</v>
      </c>
      <c r="F352" s="17">
        <v>0.54848599433898904</v>
      </c>
      <c r="G352" s="17">
        <v>0.50157964229583696</v>
      </c>
      <c r="H352" s="17">
        <v>0.14187741279602101</v>
      </c>
      <c r="I352" s="37">
        <f t="shared" si="26"/>
        <v>1.1919430494308469</v>
      </c>
      <c r="J352" s="37">
        <f t="shared" si="27"/>
        <v>0.19194304943084695</v>
      </c>
      <c r="L352" s="30">
        <v>2.6982633396983102E-2</v>
      </c>
      <c r="M352" s="30">
        <v>1.6769137233495698E-2</v>
      </c>
      <c r="N352" s="39">
        <f t="shared" si="28"/>
        <v>4.3751770630478803E-2</v>
      </c>
      <c r="O352" s="39">
        <f t="shared" si="29"/>
        <v>0</v>
      </c>
    </row>
    <row r="353" spans="1:15" x14ac:dyDescent="0.3">
      <c r="A353" s="17">
        <v>0.46695312857627902</v>
      </c>
      <c r="B353">
        <v>1</v>
      </c>
      <c r="C353" s="37">
        <f t="shared" si="25"/>
        <v>0</v>
      </c>
      <c r="F353" s="17">
        <v>0.44903314113616899</v>
      </c>
      <c r="G353" s="17">
        <v>0.46695312857627902</v>
      </c>
      <c r="H353" s="17">
        <v>0.141211092472076</v>
      </c>
      <c r="I353" s="37">
        <f t="shared" si="26"/>
        <v>1.0571973621845241</v>
      </c>
      <c r="J353" s="37">
        <f t="shared" si="27"/>
        <v>5.7197362184524092E-2</v>
      </c>
      <c r="L353" s="30">
        <v>1.40861254185438E-2</v>
      </c>
      <c r="M353" s="30">
        <v>1.5028657391667401E-2</v>
      </c>
      <c r="N353" s="39">
        <f t="shared" si="28"/>
        <v>2.9114782810211202E-2</v>
      </c>
      <c r="O353" s="39">
        <f t="shared" si="29"/>
        <v>0</v>
      </c>
    </row>
    <row r="354" spans="1:15" x14ac:dyDescent="0.3">
      <c r="A354" s="17">
        <v>0.43829804658889798</v>
      </c>
      <c r="B354">
        <v>1</v>
      </c>
      <c r="C354" s="37">
        <f t="shared" si="25"/>
        <v>0</v>
      </c>
      <c r="F354" s="17">
        <v>0.38825204968452498</v>
      </c>
      <c r="G354" s="17">
        <v>0.43829804658889798</v>
      </c>
      <c r="H354" s="17">
        <v>0.13822288811206801</v>
      </c>
      <c r="I354" s="37">
        <f t="shared" si="26"/>
        <v>0.96477298438549086</v>
      </c>
      <c r="J354" s="37">
        <f t="shared" si="27"/>
        <v>0</v>
      </c>
      <c r="L354" s="30">
        <v>8.0723995342850702E-3</v>
      </c>
      <c r="M354" s="30">
        <v>1.42391910776496E-2</v>
      </c>
      <c r="N354" s="39">
        <f t="shared" si="28"/>
        <v>2.2311590611934669E-2</v>
      </c>
      <c r="O354" s="39">
        <f t="shared" si="29"/>
        <v>0</v>
      </c>
    </row>
    <row r="355" spans="1:15" x14ac:dyDescent="0.3">
      <c r="A355" s="17">
        <v>0.433530032634735</v>
      </c>
      <c r="B355">
        <v>1</v>
      </c>
      <c r="C355" s="37">
        <f t="shared" si="25"/>
        <v>0</v>
      </c>
      <c r="F355" s="17">
        <v>0.37667638063430797</v>
      </c>
      <c r="G355" s="17">
        <v>0.433530032634735</v>
      </c>
      <c r="H355" s="17">
        <v>0.13544790446758301</v>
      </c>
      <c r="I355" s="37">
        <f t="shared" si="26"/>
        <v>0.945654317736626</v>
      </c>
      <c r="J355" s="37">
        <f t="shared" si="27"/>
        <v>0</v>
      </c>
      <c r="L355" s="30">
        <v>7.9832496121525799E-3</v>
      </c>
      <c r="M355" s="30">
        <v>1.50930266827345E-2</v>
      </c>
      <c r="N355" s="39">
        <f t="shared" si="28"/>
        <v>2.307627629488708E-2</v>
      </c>
      <c r="O355" s="39">
        <f t="shared" si="29"/>
        <v>0</v>
      </c>
    </row>
    <row r="356" spans="1:15" x14ac:dyDescent="0.3">
      <c r="A356" s="17">
        <v>0.462753266096115</v>
      </c>
      <c r="B356">
        <v>1</v>
      </c>
      <c r="C356" s="37">
        <f t="shared" si="25"/>
        <v>0</v>
      </c>
      <c r="F356" s="17">
        <v>0.42577925324440002</v>
      </c>
      <c r="G356" s="17">
        <v>0.462753266096115</v>
      </c>
      <c r="H356" s="17">
        <v>0.13342925906181299</v>
      </c>
      <c r="I356" s="37">
        <f t="shared" si="26"/>
        <v>1.021961778402328</v>
      </c>
      <c r="J356" s="37">
        <f t="shared" si="27"/>
        <v>2.1961778402328047E-2</v>
      </c>
      <c r="L356" s="30">
        <v>1.8246686086058599E-2</v>
      </c>
      <c r="M356" s="30">
        <v>1.8825529143214201E-2</v>
      </c>
      <c r="N356" s="39">
        <f t="shared" si="28"/>
        <v>3.7072215229272801E-2</v>
      </c>
      <c r="O356" s="39">
        <f t="shared" si="29"/>
        <v>0</v>
      </c>
    </row>
    <row r="357" spans="1:15" x14ac:dyDescent="0.3">
      <c r="A357" s="17">
        <v>0.54104292392730702</v>
      </c>
      <c r="B357">
        <v>1</v>
      </c>
      <c r="C357" s="37">
        <f t="shared" si="25"/>
        <v>0</v>
      </c>
      <c r="F357" s="17">
        <v>0.69502496719360396</v>
      </c>
      <c r="G357" s="17">
        <v>0.54104292392730702</v>
      </c>
      <c r="H357" s="17">
        <v>0.120399236679077</v>
      </c>
      <c r="I357" s="37">
        <f t="shared" si="26"/>
        <v>1.356467127799988</v>
      </c>
      <c r="J357" s="37">
        <f t="shared" si="27"/>
        <v>0.35646712779998802</v>
      </c>
      <c r="L357" s="30">
        <v>7.0996947586536394E-2</v>
      </c>
      <c r="M357" s="30">
        <v>2.59662959724665E-2</v>
      </c>
      <c r="N357" s="39">
        <f t="shared" si="28"/>
        <v>9.696324355900289E-2</v>
      </c>
      <c r="O357" s="39">
        <f t="shared" si="29"/>
        <v>0</v>
      </c>
    </row>
    <row r="358" spans="1:15" x14ac:dyDescent="0.3">
      <c r="A358" s="17">
        <v>0.45793619751930198</v>
      </c>
      <c r="B358">
        <v>1</v>
      </c>
      <c r="C358" s="37">
        <f t="shared" si="25"/>
        <v>0</v>
      </c>
      <c r="F358" s="17">
        <v>0.57539594173431396</v>
      </c>
      <c r="G358" s="17">
        <v>0.45793619751930198</v>
      </c>
      <c r="H358" s="17">
        <v>0.102488160133362</v>
      </c>
      <c r="I358" s="37">
        <f t="shared" si="26"/>
        <v>1.1358202993869779</v>
      </c>
      <c r="J358" s="37">
        <f t="shared" si="27"/>
        <v>0.13582029938697793</v>
      </c>
      <c r="L358" s="30">
        <v>4.9739114940166501E-2</v>
      </c>
      <c r="M358" s="30">
        <v>2.0482249557971999E-2</v>
      </c>
      <c r="N358" s="39">
        <f t="shared" si="28"/>
        <v>7.0221364498138497E-2</v>
      </c>
      <c r="O358" s="39">
        <f t="shared" si="29"/>
        <v>0</v>
      </c>
    </row>
    <row r="359" spans="1:15" x14ac:dyDescent="0.3">
      <c r="A359" s="17">
        <v>0.35841882228851302</v>
      </c>
      <c r="B359">
        <v>1</v>
      </c>
      <c r="C359" s="37">
        <f t="shared" si="25"/>
        <v>0</v>
      </c>
      <c r="F359" s="17">
        <v>0.41663926839828502</v>
      </c>
      <c r="G359" s="17">
        <v>0.35841882228851302</v>
      </c>
      <c r="H359" s="17">
        <v>8.51084738969803E-2</v>
      </c>
      <c r="I359" s="37">
        <f t="shared" si="26"/>
        <v>0.86016656458377838</v>
      </c>
      <c r="J359" s="37">
        <f t="shared" si="27"/>
        <v>0</v>
      </c>
      <c r="L359" s="30">
        <v>2.3565255105495501E-2</v>
      </c>
      <c r="M359" s="30">
        <v>1.5886651352047899E-2</v>
      </c>
      <c r="N359" s="39">
        <f t="shared" si="28"/>
        <v>3.9451906457543401E-2</v>
      </c>
      <c r="O359" s="39">
        <f t="shared" si="29"/>
        <v>0</v>
      </c>
    </row>
    <row r="360" spans="1:15" x14ac:dyDescent="0.3">
      <c r="A360" s="17">
        <v>0.30402681231498702</v>
      </c>
      <c r="B360">
        <v>1</v>
      </c>
      <c r="C360" s="37">
        <f t="shared" si="25"/>
        <v>0</v>
      </c>
      <c r="F360" s="17">
        <v>0.36050438880920399</v>
      </c>
      <c r="G360" s="17">
        <v>0.30402681231498702</v>
      </c>
      <c r="H360" s="17">
        <v>7.0778422057628604E-2</v>
      </c>
      <c r="I360" s="37">
        <f t="shared" si="26"/>
        <v>0.73530962318181969</v>
      </c>
      <c r="J360" s="37">
        <f t="shared" si="27"/>
        <v>0</v>
      </c>
      <c r="L360" s="30">
        <v>1.7333703115582501E-2</v>
      </c>
      <c r="M360" s="30">
        <v>1.51745267212391E-2</v>
      </c>
      <c r="N360" s="39">
        <f t="shared" si="28"/>
        <v>3.2508229836821598E-2</v>
      </c>
      <c r="O360" s="39">
        <f t="shared" si="29"/>
        <v>0</v>
      </c>
    </row>
    <row r="361" spans="1:15" x14ac:dyDescent="0.3">
      <c r="A361" s="17">
        <v>0.28469923138618503</v>
      </c>
      <c r="B361">
        <v>1</v>
      </c>
      <c r="C361" s="37">
        <f t="shared" si="25"/>
        <v>0</v>
      </c>
      <c r="F361" s="17">
        <v>0.33931440114974998</v>
      </c>
      <c r="G361" s="17">
        <v>0.28469923138618503</v>
      </c>
      <c r="H361" s="17">
        <v>6.4672864973545102E-2</v>
      </c>
      <c r="I361" s="37">
        <f t="shared" si="26"/>
        <v>0.68868649750948008</v>
      </c>
      <c r="J361" s="37">
        <f t="shared" si="27"/>
        <v>0</v>
      </c>
      <c r="L361" s="30">
        <v>1.95402875542641E-2</v>
      </c>
      <c r="M361" s="30">
        <v>1.8757993355393399E-2</v>
      </c>
      <c r="N361" s="39">
        <f t="shared" si="28"/>
        <v>3.8298280909657499E-2</v>
      </c>
      <c r="O361" s="39">
        <f t="shared" si="29"/>
        <v>0</v>
      </c>
    </row>
    <row r="362" spans="1:15" x14ac:dyDescent="0.3">
      <c r="A362" s="17">
        <v>0.28565189242362998</v>
      </c>
      <c r="B362">
        <v>1</v>
      </c>
      <c r="C362" s="37">
        <f t="shared" si="25"/>
        <v>0</v>
      </c>
      <c r="F362" s="17">
        <v>0.32119417190551802</v>
      </c>
      <c r="G362" s="17">
        <v>0.28565189242362998</v>
      </c>
      <c r="H362" s="17">
        <v>6.4817428588867201E-2</v>
      </c>
      <c r="I362" s="37">
        <f t="shared" si="26"/>
        <v>0.67166349291801519</v>
      </c>
      <c r="J362" s="37">
        <f t="shared" si="27"/>
        <v>0</v>
      </c>
      <c r="L362" s="30">
        <v>2.31034066528082E-2</v>
      </c>
      <c r="M362" s="30">
        <v>2.5576345622539499E-2</v>
      </c>
      <c r="N362" s="39">
        <f t="shared" si="28"/>
        <v>4.8679752275347696E-2</v>
      </c>
      <c r="O362" s="39">
        <f t="shared" si="29"/>
        <v>0</v>
      </c>
    </row>
    <row r="363" spans="1:15" x14ac:dyDescent="0.3">
      <c r="A363" s="17">
        <v>0.28420567512512201</v>
      </c>
      <c r="B363">
        <v>1</v>
      </c>
      <c r="C363" s="37">
        <f t="shared" si="25"/>
        <v>0</v>
      </c>
      <c r="F363" s="17">
        <v>0.30690988898277299</v>
      </c>
      <c r="G363" s="17">
        <v>0.28420567512512201</v>
      </c>
      <c r="H363" s="17">
        <v>6.3954666256904602E-2</v>
      </c>
      <c r="I363" s="37">
        <f t="shared" si="26"/>
        <v>0.65507023036479961</v>
      </c>
      <c r="J363" s="37">
        <f t="shared" si="27"/>
        <v>0</v>
      </c>
      <c r="L363" s="30">
        <v>2.74976287037134E-2</v>
      </c>
      <c r="M363" s="30">
        <v>3.2755799591541297E-2</v>
      </c>
      <c r="N363" s="39">
        <f t="shared" si="28"/>
        <v>6.0253428295254693E-2</v>
      </c>
      <c r="O363" s="39">
        <f t="shared" si="29"/>
        <v>0</v>
      </c>
    </row>
    <row r="364" spans="1:15" x14ac:dyDescent="0.3">
      <c r="A364" s="17">
        <v>0.26737493276596103</v>
      </c>
      <c r="B364">
        <v>1</v>
      </c>
      <c r="C364" s="37">
        <f t="shared" si="25"/>
        <v>0</v>
      </c>
      <c r="F364" s="17">
        <v>0.28589096665382402</v>
      </c>
      <c r="G364" s="17">
        <v>0.26737493276596103</v>
      </c>
      <c r="H364" s="17">
        <v>5.8832123875618002E-2</v>
      </c>
      <c r="I364" s="37">
        <f t="shared" si="26"/>
        <v>0.61209802329540297</v>
      </c>
      <c r="J364" s="37">
        <f t="shared" si="27"/>
        <v>0</v>
      </c>
      <c r="L364" s="30">
        <v>2.9636625200510001E-2</v>
      </c>
      <c r="M364" s="30">
        <v>3.7457708269357702E-2</v>
      </c>
      <c r="N364" s="39">
        <f t="shared" si="28"/>
        <v>6.7094333469867706E-2</v>
      </c>
      <c r="O364" s="39">
        <f t="shared" si="29"/>
        <v>0</v>
      </c>
    </row>
    <row r="365" spans="1:15" x14ac:dyDescent="0.3">
      <c r="A365" s="17">
        <v>0.247927576303482</v>
      </c>
      <c r="B365">
        <v>1</v>
      </c>
      <c r="C365" s="37">
        <f t="shared" si="25"/>
        <v>0</v>
      </c>
      <c r="F365" s="17">
        <v>0.26259341835975603</v>
      </c>
      <c r="G365" s="17">
        <v>0.247927576303482</v>
      </c>
      <c r="H365" s="17">
        <v>5.28760813176632E-2</v>
      </c>
      <c r="I365" s="37">
        <f t="shared" si="26"/>
        <v>0.56339707598090127</v>
      </c>
      <c r="J365" s="37">
        <f t="shared" si="27"/>
        <v>0</v>
      </c>
      <c r="L365" s="30">
        <v>3.1695764511823703E-2</v>
      </c>
      <c r="M365" s="30">
        <v>4.2301457375288003E-2</v>
      </c>
      <c r="N365" s="39">
        <f t="shared" si="28"/>
        <v>7.3997221887111705E-2</v>
      </c>
      <c r="O365" s="39">
        <f t="shared" si="29"/>
        <v>0</v>
      </c>
    </row>
    <row r="366" spans="1:15" x14ac:dyDescent="0.3">
      <c r="A366" s="17">
        <v>0.249949961900711</v>
      </c>
      <c r="B366">
        <v>1</v>
      </c>
      <c r="C366" s="37">
        <f t="shared" si="25"/>
        <v>0</v>
      </c>
      <c r="F366" s="17">
        <v>0.246292009949684</v>
      </c>
      <c r="G366" s="17">
        <v>0.249949961900711</v>
      </c>
      <c r="H366" s="17">
        <v>5.2358530461788198E-2</v>
      </c>
      <c r="I366" s="37">
        <f t="shared" si="26"/>
        <v>0.54860050231218316</v>
      </c>
      <c r="J366" s="37">
        <f t="shared" si="27"/>
        <v>0</v>
      </c>
      <c r="L366" s="30">
        <v>3.6490604281425497E-2</v>
      </c>
      <c r="M366" s="30">
        <v>5.0702903419732999E-2</v>
      </c>
      <c r="N366" s="39">
        <f t="shared" si="28"/>
        <v>8.7193507701158496E-2</v>
      </c>
      <c r="O366" s="39">
        <f t="shared" si="29"/>
        <v>0</v>
      </c>
    </row>
    <row r="367" spans="1:15" x14ac:dyDescent="0.3">
      <c r="A367" s="17">
        <v>0.25969034433364901</v>
      </c>
      <c r="B367">
        <v>1</v>
      </c>
      <c r="C367" s="37">
        <f t="shared" si="25"/>
        <v>0</v>
      </c>
      <c r="F367" s="17">
        <v>0.22999657690525099</v>
      </c>
      <c r="G367" s="17">
        <v>0.25969034433364901</v>
      </c>
      <c r="H367" s="17">
        <v>5.43930977582932E-2</v>
      </c>
      <c r="I367" s="37">
        <f t="shared" si="26"/>
        <v>0.54408001899719316</v>
      </c>
      <c r="J367" s="37">
        <f t="shared" si="27"/>
        <v>0</v>
      </c>
      <c r="L367" s="30">
        <v>4.3655373156070702E-2</v>
      </c>
      <c r="M367" s="30">
        <v>6.0940559953451198E-2</v>
      </c>
      <c r="N367" s="39">
        <f t="shared" si="28"/>
        <v>0.10459593310952189</v>
      </c>
      <c r="O367" s="39">
        <f t="shared" si="29"/>
        <v>0</v>
      </c>
    </row>
    <row r="368" spans="1:15" x14ac:dyDescent="0.3">
      <c r="A368" s="17">
        <v>0.29269790649414101</v>
      </c>
      <c r="B368">
        <v>1</v>
      </c>
      <c r="C368" s="37">
        <f t="shared" si="25"/>
        <v>0</v>
      </c>
      <c r="F368" s="17">
        <v>0.23104852437973</v>
      </c>
      <c r="G368" s="17">
        <v>0.29269790649414101</v>
      </c>
      <c r="H368" s="17">
        <v>6.1052013188600499E-2</v>
      </c>
      <c r="I368" s="37">
        <f t="shared" si="26"/>
        <v>0.58479844406247161</v>
      </c>
      <c r="J368" s="37">
        <f t="shared" si="27"/>
        <v>0</v>
      </c>
      <c r="L368" s="30">
        <v>5.0941195338964497E-2</v>
      </c>
      <c r="M368" s="30">
        <v>7.1351811289787306E-2</v>
      </c>
      <c r="N368" s="39">
        <f t="shared" si="28"/>
        <v>0.12229300662875181</v>
      </c>
      <c r="O368" s="39">
        <f t="shared" si="29"/>
        <v>0</v>
      </c>
    </row>
    <row r="369" spans="1:15" x14ac:dyDescent="0.3">
      <c r="A369" s="17">
        <v>0.328506499528885</v>
      </c>
      <c r="B369">
        <v>1</v>
      </c>
      <c r="C369" s="37">
        <f t="shared" si="25"/>
        <v>0</v>
      </c>
      <c r="F369" s="17">
        <v>0.24451293051242801</v>
      </c>
      <c r="G369" s="17">
        <v>0.328506499528885</v>
      </c>
      <c r="H369" s="17">
        <v>7.3317609727382702E-2</v>
      </c>
      <c r="I369" s="37">
        <f t="shared" si="26"/>
        <v>0.64633703976869561</v>
      </c>
      <c r="J369" s="37">
        <f t="shared" si="27"/>
        <v>0</v>
      </c>
      <c r="L369" s="30">
        <v>5.5804498493671403E-2</v>
      </c>
      <c r="M369" s="30">
        <v>7.6881766319274902E-2</v>
      </c>
      <c r="N369" s="39">
        <f t="shared" si="28"/>
        <v>0.13268626481294632</v>
      </c>
      <c r="O369" s="39">
        <f t="shared" si="29"/>
        <v>0</v>
      </c>
    </row>
    <row r="370" spans="1:15" x14ac:dyDescent="0.3">
      <c r="A370" s="17">
        <v>0.39245545864105202</v>
      </c>
      <c r="B370">
        <v>1</v>
      </c>
      <c r="C370" s="37">
        <f t="shared" si="25"/>
        <v>0</v>
      </c>
      <c r="F370" s="17">
        <v>0.29770696163177501</v>
      </c>
      <c r="G370" s="17">
        <v>0.39245545864105202</v>
      </c>
      <c r="H370" s="17">
        <v>9.7426451742649106E-2</v>
      </c>
      <c r="I370" s="37">
        <f t="shared" si="26"/>
        <v>0.78758887201547612</v>
      </c>
      <c r="J370" s="37">
        <f t="shared" si="27"/>
        <v>0</v>
      </c>
      <c r="L370" s="30">
        <v>5.80489113926888E-2</v>
      </c>
      <c r="M370" s="30">
        <v>7.65554904937744E-2</v>
      </c>
      <c r="N370" s="39">
        <f t="shared" si="28"/>
        <v>0.13460440188646319</v>
      </c>
      <c r="O370" s="39">
        <f t="shared" si="29"/>
        <v>0</v>
      </c>
    </row>
    <row r="371" spans="1:15" x14ac:dyDescent="0.3">
      <c r="A371" s="17">
        <v>0.52025967836380005</v>
      </c>
      <c r="B371">
        <v>1</v>
      </c>
      <c r="C371" s="37">
        <f t="shared" si="25"/>
        <v>0</v>
      </c>
      <c r="F371" s="17">
        <v>0.54492199420928999</v>
      </c>
      <c r="G371" s="17">
        <v>0.52025967836380005</v>
      </c>
      <c r="H371" s="17">
        <v>0.11937350779771801</v>
      </c>
      <c r="I371" s="37">
        <f t="shared" si="26"/>
        <v>1.1845551803708081</v>
      </c>
      <c r="J371" s="37">
        <f t="shared" si="27"/>
        <v>0.18455518037080809</v>
      </c>
      <c r="L371" s="30">
        <v>9.74837690591812E-2</v>
      </c>
      <c r="M371" s="30">
        <v>7.8835546970367404E-2</v>
      </c>
      <c r="N371" s="39">
        <f t="shared" si="28"/>
        <v>0.17631931602954859</v>
      </c>
      <c r="O371" s="39">
        <f t="shared" si="29"/>
        <v>0</v>
      </c>
    </row>
    <row r="372" spans="1:15" x14ac:dyDescent="0.3">
      <c r="A372" s="17">
        <v>0.56899625062942505</v>
      </c>
      <c r="B372">
        <v>1</v>
      </c>
      <c r="C372" s="37">
        <f t="shared" si="25"/>
        <v>0</v>
      </c>
      <c r="F372" s="17">
        <v>0.60623103380203203</v>
      </c>
      <c r="G372" s="17">
        <v>0.56899625062942505</v>
      </c>
      <c r="H372" s="17">
        <v>0.14320963621139499</v>
      </c>
      <c r="I372" s="37">
        <f t="shared" si="26"/>
        <v>1.3184369206428521</v>
      </c>
      <c r="J372" s="37">
        <f t="shared" si="27"/>
        <v>0.31843692064285212</v>
      </c>
      <c r="L372" s="30">
        <v>0.113841600716114</v>
      </c>
      <c r="M372" s="30">
        <v>7.9424552619457203E-2</v>
      </c>
      <c r="N372" s="39">
        <f t="shared" si="28"/>
        <v>0.19326615333557121</v>
      </c>
      <c r="O372" s="39">
        <f t="shared" si="29"/>
        <v>0</v>
      </c>
    </row>
    <row r="373" spans="1:15" x14ac:dyDescent="0.3">
      <c r="A373" s="17">
        <v>0.65117037296295199</v>
      </c>
      <c r="B373">
        <v>1</v>
      </c>
      <c r="C373" s="37">
        <f t="shared" si="25"/>
        <v>0</v>
      </c>
      <c r="F373" s="17">
        <v>0.75862240791320801</v>
      </c>
      <c r="G373" s="17">
        <v>0.65117037296295199</v>
      </c>
      <c r="H373" s="17">
        <v>0.17427696287632</v>
      </c>
      <c r="I373" s="37">
        <f t="shared" si="26"/>
        <v>1.58406974375248</v>
      </c>
      <c r="J373" s="37">
        <f t="shared" si="27"/>
        <v>0.58406974375248</v>
      </c>
      <c r="L373" s="30">
        <v>0.13849200308322901</v>
      </c>
      <c r="M373" s="30">
        <v>8.5824511945247706E-2</v>
      </c>
      <c r="N373" s="39">
        <f t="shared" si="28"/>
        <v>0.22431651502847672</v>
      </c>
      <c r="O373" s="39">
        <f t="shared" si="29"/>
        <v>2.4316515028476704E-2</v>
      </c>
    </row>
    <row r="374" spans="1:15" x14ac:dyDescent="0.3">
      <c r="A374" s="17">
        <v>0.69589418172836304</v>
      </c>
      <c r="B374">
        <v>1</v>
      </c>
      <c r="C374" s="37">
        <f t="shared" si="25"/>
        <v>0</v>
      </c>
      <c r="F374" s="17">
        <v>0.79309803247451804</v>
      </c>
      <c r="G374" s="17">
        <v>0.69589418172836304</v>
      </c>
      <c r="H374" s="17">
        <v>0.211117252707481</v>
      </c>
      <c r="I374" s="37">
        <f t="shared" si="26"/>
        <v>1.700109466910362</v>
      </c>
      <c r="J374" s="37">
        <f t="shared" si="27"/>
        <v>0.70010946691036202</v>
      </c>
      <c r="L374" s="30">
        <v>0.14273856580257399</v>
      </c>
      <c r="M374" s="30">
        <v>9.0043589472770705E-2</v>
      </c>
      <c r="N374" s="39">
        <f t="shared" si="28"/>
        <v>0.23278215527534468</v>
      </c>
      <c r="O374" s="39">
        <f t="shared" si="29"/>
        <v>3.2782155275344671E-2</v>
      </c>
    </row>
    <row r="375" spans="1:15" x14ac:dyDescent="0.3">
      <c r="A375" s="17">
        <v>0.70502579212188698</v>
      </c>
      <c r="B375">
        <v>1</v>
      </c>
      <c r="C375" s="37">
        <f t="shared" si="25"/>
        <v>0</v>
      </c>
      <c r="F375" s="17">
        <v>0.580594122409821</v>
      </c>
      <c r="G375" s="17">
        <v>0.70502579212188698</v>
      </c>
      <c r="H375" s="17">
        <v>0.28046154975891102</v>
      </c>
      <c r="I375" s="37">
        <f t="shared" si="26"/>
        <v>1.5660814642906189</v>
      </c>
      <c r="J375" s="37">
        <f t="shared" si="27"/>
        <v>0.5660814642906189</v>
      </c>
      <c r="L375" s="30">
        <v>9.6073083579540294E-2</v>
      </c>
      <c r="M375" s="30">
        <v>8.5453592240810394E-2</v>
      </c>
      <c r="N375" s="39">
        <f t="shared" si="28"/>
        <v>0.1815266758203507</v>
      </c>
      <c r="O375" s="39">
        <f t="shared" si="29"/>
        <v>0</v>
      </c>
    </row>
    <row r="376" spans="1:15" x14ac:dyDescent="0.3">
      <c r="A376" s="17">
        <v>0.735110282897949</v>
      </c>
      <c r="B376">
        <v>1</v>
      </c>
      <c r="C376" s="37">
        <f t="shared" si="25"/>
        <v>0</v>
      </c>
      <c r="F376" s="17">
        <v>0.57967442274093595</v>
      </c>
      <c r="G376" s="17">
        <v>0.735110282897949</v>
      </c>
      <c r="H376" s="17">
        <v>0.31700465083122298</v>
      </c>
      <c r="I376" s="37">
        <f t="shared" si="26"/>
        <v>1.631789356470108</v>
      </c>
      <c r="J376" s="37">
        <f t="shared" si="27"/>
        <v>0.63178935647010803</v>
      </c>
      <c r="L376" s="30">
        <v>8.1906437873840304E-2</v>
      </c>
      <c r="M376" s="30">
        <v>7.8536167740821797E-2</v>
      </c>
      <c r="N376" s="39">
        <f t="shared" si="28"/>
        <v>0.16044260561466211</v>
      </c>
      <c r="O376" s="39">
        <f t="shared" si="29"/>
        <v>0</v>
      </c>
    </row>
    <row r="377" spans="1:15" x14ac:dyDescent="0.3">
      <c r="A377" s="17">
        <v>0.74623960256576505</v>
      </c>
      <c r="B377">
        <v>1</v>
      </c>
      <c r="C377" s="37">
        <f t="shared" si="25"/>
        <v>0</v>
      </c>
      <c r="F377" s="17">
        <v>0.60635298490524303</v>
      </c>
      <c r="G377" s="17">
        <v>0.74623960256576505</v>
      </c>
      <c r="H377" s="17">
        <v>0.33285140991210899</v>
      </c>
      <c r="I377" s="37">
        <f t="shared" si="26"/>
        <v>1.685443997383117</v>
      </c>
      <c r="J377" s="37">
        <f t="shared" si="27"/>
        <v>0.68544399738311701</v>
      </c>
      <c r="L377" s="30">
        <v>6.8359285593032795E-2</v>
      </c>
      <c r="M377" s="30">
        <v>6.7118406295776395E-2</v>
      </c>
      <c r="N377" s="39">
        <f t="shared" si="28"/>
        <v>0.1354776918888092</v>
      </c>
      <c r="O377" s="39">
        <f t="shared" si="29"/>
        <v>0</v>
      </c>
    </row>
    <row r="378" spans="1:15" x14ac:dyDescent="0.3">
      <c r="A378" s="17">
        <v>0.80230611562728904</v>
      </c>
      <c r="B378">
        <v>1</v>
      </c>
      <c r="C378" s="37">
        <f t="shared" si="25"/>
        <v>0</v>
      </c>
      <c r="F378" s="17">
        <v>0.68010574579238903</v>
      </c>
      <c r="G378" s="17">
        <v>0.80230611562728904</v>
      </c>
      <c r="H378" s="17">
        <v>0.363920778036118</v>
      </c>
      <c r="I378" s="37">
        <f t="shared" si="26"/>
        <v>1.8463326394557962</v>
      </c>
      <c r="J378" s="37">
        <f t="shared" si="27"/>
        <v>0.84633263945579618</v>
      </c>
      <c r="L378" s="30">
        <v>7.0727773010730702E-2</v>
      </c>
      <c r="M378" s="30">
        <v>6.3343659043312101E-2</v>
      </c>
      <c r="N378" s="39">
        <f t="shared" si="28"/>
        <v>0.13407143205404282</v>
      </c>
      <c r="O378" s="39">
        <f t="shared" si="29"/>
        <v>0</v>
      </c>
    </row>
    <row r="379" spans="1:15" x14ac:dyDescent="0.3">
      <c r="A379" s="17">
        <v>0.89751273393631004</v>
      </c>
      <c r="B379">
        <v>1</v>
      </c>
      <c r="C379" s="37">
        <f t="shared" si="25"/>
        <v>0</v>
      </c>
      <c r="F379" s="17">
        <v>0.71319985389709495</v>
      </c>
      <c r="G379" s="17">
        <v>0.89751273393631004</v>
      </c>
      <c r="H379" s="17">
        <v>0.42450967431068398</v>
      </c>
      <c r="I379" s="37">
        <f t="shared" si="26"/>
        <v>2.0352222621440887</v>
      </c>
      <c r="J379" s="37">
        <f t="shared" si="27"/>
        <v>1.0352222621440887</v>
      </c>
      <c r="L379" s="30">
        <v>7.1096532046794905E-2</v>
      </c>
      <c r="M379" s="30">
        <v>7.0965871214866597E-2</v>
      </c>
      <c r="N379" s="39">
        <f t="shared" si="28"/>
        <v>0.1420624032616615</v>
      </c>
      <c r="O379" s="39">
        <f t="shared" si="29"/>
        <v>0</v>
      </c>
    </row>
    <row r="380" spans="1:15" x14ac:dyDescent="0.3">
      <c r="A380" s="17">
        <v>0.97764635086059604</v>
      </c>
      <c r="B380">
        <v>1</v>
      </c>
      <c r="C380" s="37">
        <f t="shared" si="25"/>
        <v>0</v>
      </c>
      <c r="F380" s="17">
        <v>0.77316492795944203</v>
      </c>
      <c r="G380" s="17">
        <v>0.97764635086059604</v>
      </c>
      <c r="H380" s="17">
        <v>0.46944990754127502</v>
      </c>
      <c r="I380" s="37">
        <f t="shared" si="26"/>
        <v>2.2202611863613129</v>
      </c>
      <c r="J380" s="37">
        <f t="shared" si="27"/>
        <v>1.2202611863613129</v>
      </c>
      <c r="L380" s="30">
        <v>7.5544163584709195E-2</v>
      </c>
      <c r="M380" s="30">
        <v>7.4157238006591797E-2</v>
      </c>
      <c r="N380" s="39">
        <f t="shared" si="28"/>
        <v>0.14970140159130099</v>
      </c>
      <c r="O380" s="39">
        <f t="shared" si="29"/>
        <v>0</v>
      </c>
    </row>
    <row r="381" spans="1:15" x14ac:dyDescent="0.3">
      <c r="A381" s="17">
        <v>1.03394722938538</v>
      </c>
      <c r="B381">
        <v>1</v>
      </c>
      <c r="C381" s="37">
        <f t="shared" si="25"/>
        <v>3.3947229385379973E-2</v>
      </c>
      <c r="F381" s="17">
        <v>0.86320823431015004</v>
      </c>
      <c r="G381" s="17">
        <v>1.03394722938538</v>
      </c>
      <c r="H381" s="17">
        <v>0.49659249186515803</v>
      </c>
      <c r="I381" s="37">
        <f t="shared" si="26"/>
        <v>2.3937479555606882</v>
      </c>
      <c r="J381" s="37">
        <f t="shared" si="27"/>
        <v>1.3937479555606882</v>
      </c>
      <c r="L381" s="30">
        <v>8.1736996769905104E-2</v>
      </c>
      <c r="M381" s="30">
        <v>6.9814860820770305E-2</v>
      </c>
      <c r="N381" s="39">
        <f t="shared" si="28"/>
        <v>0.15155185759067541</v>
      </c>
      <c r="O381" s="39">
        <f t="shared" si="29"/>
        <v>0</v>
      </c>
    </row>
    <row r="382" spans="1:15" x14ac:dyDescent="0.3">
      <c r="A382" s="17">
        <v>1.1194634437561</v>
      </c>
      <c r="B382">
        <v>1</v>
      </c>
      <c r="C382" s="37">
        <f t="shared" si="25"/>
        <v>0.11946344375609996</v>
      </c>
      <c r="F382" s="17">
        <v>0.92648750543594405</v>
      </c>
      <c r="G382" s="17">
        <v>1.1194634437561</v>
      </c>
      <c r="H382" s="17">
        <v>0.54542332887649503</v>
      </c>
      <c r="I382" s="37">
        <f t="shared" si="26"/>
        <v>2.5913742780685389</v>
      </c>
      <c r="J382" s="37">
        <f t="shared" si="27"/>
        <v>1.5913742780685389</v>
      </c>
      <c r="L382" s="30">
        <v>8.5650198161602006E-2</v>
      </c>
      <c r="M382" s="30">
        <v>7.3982387781143202E-2</v>
      </c>
      <c r="N382" s="39">
        <f t="shared" si="28"/>
        <v>0.15963258594274521</v>
      </c>
      <c r="O382" s="39">
        <f t="shared" si="29"/>
        <v>0</v>
      </c>
    </row>
    <row r="383" spans="1:15" x14ac:dyDescent="0.3">
      <c r="A383" s="17">
        <v>1.24117267131805</v>
      </c>
      <c r="B383">
        <v>1</v>
      </c>
      <c r="C383" s="37">
        <f t="shared" si="25"/>
        <v>0.24117267131804998</v>
      </c>
      <c r="F383" s="17">
        <v>1.16722631454468</v>
      </c>
      <c r="G383" s="17">
        <v>1.24117267131805</v>
      </c>
      <c r="H383" s="17">
        <v>0.58394712209701505</v>
      </c>
      <c r="I383" s="37">
        <f t="shared" si="26"/>
        <v>2.9923461079597451</v>
      </c>
      <c r="J383" s="37">
        <f t="shared" si="27"/>
        <v>1.9923461079597451</v>
      </c>
      <c r="L383" s="30">
        <v>0.13331836462020899</v>
      </c>
      <c r="M383" s="30">
        <v>8.4819152951240498E-2</v>
      </c>
      <c r="N383" s="39">
        <f t="shared" si="28"/>
        <v>0.2181375175714495</v>
      </c>
      <c r="O383" s="39">
        <f t="shared" si="29"/>
        <v>1.8137517571449491E-2</v>
      </c>
    </row>
    <row r="384" spans="1:15" x14ac:dyDescent="0.3">
      <c r="A384" s="17">
        <v>1.3024102449417101</v>
      </c>
      <c r="B384">
        <v>1</v>
      </c>
      <c r="C384" s="37">
        <f t="shared" si="25"/>
        <v>0.30241024494171009</v>
      </c>
      <c r="F384" s="17">
        <v>1.33892142772675</v>
      </c>
      <c r="G384" s="17">
        <v>1.3024102449417101</v>
      </c>
      <c r="H384" s="17">
        <v>0.57964605093002297</v>
      </c>
      <c r="I384" s="37">
        <f t="shared" si="26"/>
        <v>3.2209777235984829</v>
      </c>
      <c r="J384" s="37">
        <f t="shared" si="27"/>
        <v>2.2209777235984829</v>
      </c>
      <c r="L384" s="30">
        <v>0.17174133658409099</v>
      </c>
      <c r="M384" s="30">
        <v>9.09552201628685E-2</v>
      </c>
      <c r="N384" s="39">
        <f t="shared" si="28"/>
        <v>0.26269655674695946</v>
      </c>
      <c r="O384" s="39">
        <f t="shared" si="29"/>
        <v>6.2696556746959453E-2</v>
      </c>
    </row>
    <row r="385" spans="1:15" x14ac:dyDescent="0.3">
      <c r="A385" s="17">
        <v>1.3010082244873</v>
      </c>
      <c r="B385">
        <v>1</v>
      </c>
      <c r="C385" s="37">
        <f t="shared" si="25"/>
        <v>0.30100822448730002</v>
      </c>
      <c r="F385" s="17">
        <v>1.1228103637695299</v>
      </c>
      <c r="G385" s="17">
        <v>1.3010082244873</v>
      </c>
      <c r="H385" s="17">
        <v>0.61834537982940696</v>
      </c>
      <c r="I385" s="37">
        <f t="shared" si="26"/>
        <v>3.0421639680862365</v>
      </c>
      <c r="J385" s="37">
        <f t="shared" si="27"/>
        <v>2.0421639680862365</v>
      </c>
      <c r="L385" s="30">
        <v>0.12657180428504899</v>
      </c>
      <c r="M385" s="30">
        <v>8.7844453752040905E-2</v>
      </c>
      <c r="N385" s="39">
        <f t="shared" si="28"/>
        <v>0.21441625803708991</v>
      </c>
      <c r="O385" s="39">
        <f t="shared" si="29"/>
        <v>1.4416258037089902E-2</v>
      </c>
    </row>
    <row r="386" spans="1:15" x14ac:dyDescent="0.3">
      <c r="A386" s="17">
        <v>1.2906403541564899</v>
      </c>
      <c r="B386">
        <v>1</v>
      </c>
      <c r="C386" s="37">
        <f t="shared" si="25"/>
        <v>0.29064035415648992</v>
      </c>
      <c r="F386" s="17">
        <v>1.2627158164978001</v>
      </c>
      <c r="G386" s="17">
        <v>1.2906403541564899</v>
      </c>
      <c r="H386" s="17">
        <v>0.61038106679916404</v>
      </c>
      <c r="I386" s="37">
        <f t="shared" si="26"/>
        <v>3.1637372374534536</v>
      </c>
      <c r="J386" s="37">
        <f t="shared" si="27"/>
        <v>2.1637372374534536</v>
      </c>
      <c r="L386" s="30">
        <v>0.14460004866123199</v>
      </c>
      <c r="M386" s="30">
        <v>8.5268571972846999E-2</v>
      </c>
      <c r="N386" s="39">
        <f t="shared" si="28"/>
        <v>0.22986862063407898</v>
      </c>
      <c r="O386" s="39">
        <f t="shared" si="29"/>
        <v>2.9868620634078968E-2</v>
      </c>
    </row>
    <row r="387" spans="1:15" x14ac:dyDescent="0.3">
      <c r="A387" s="17">
        <v>1.27273297309875</v>
      </c>
      <c r="B387">
        <v>1</v>
      </c>
      <c r="C387" s="37">
        <f t="shared" si="25"/>
        <v>0.27273297309875</v>
      </c>
      <c r="F387" s="17">
        <v>1.3187125921249401</v>
      </c>
      <c r="G387" s="17">
        <v>1.27273297309875</v>
      </c>
      <c r="H387" s="17">
        <v>0.59146243333816495</v>
      </c>
      <c r="I387" s="37">
        <f t="shared" si="26"/>
        <v>3.1829079985618551</v>
      </c>
      <c r="J387" s="37">
        <f t="shared" si="27"/>
        <v>2.1829079985618551</v>
      </c>
      <c r="L387" s="30">
        <v>0.155713155865669</v>
      </c>
      <c r="M387" s="30">
        <v>8.2952320575714097E-2</v>
      </c>
      <c r="N387" s="39">
        <f t="shared" si="28"/>
        <v>0.23866547644138308</v>
      </c>
      <c r="O387" s="39">
        <f t="shared" si="29"/>
        <v>3.8665476441383073E-2</v>
      </c>
    </row>
    <row r="388" spans="1:15" x14ac:dyDescent="0.3">
      <c r="A388" s="17">
        <v>1.28652226924896</v>
      </c>
      <c r="B388">
        <v>1</v>
      </c>
      <c r="C388" s="37">
        <f t="shared" si="25"/>
        <v>0.28652226924895996</v>
      </c>
      <c r="F388" s="17">
        <v>1.0822323560714699</v>
      </c>
      <c r="G388" s="17">
        <v>1.28652226924896</v>
      </c>
      <c r="H388" s="17">
        <v>0.63899725675582897</v>
      </c>
      <c r="I388" s="37">
        <f t="shared" si="26"/>
        <v>3.007751882076259</v>
      </c>
      <c r="J388" s="37">
        <f t="shared" si="27"/>
        <v>2.007751882076259</v>
      </c>
      <c r="L388" s="30">
        <v>0.110096268355846</v>
      </c>
      <c r="M388" s="30">
        <v>8.0009639263153104E-2</v>
      </c>
      <c r="N388" s="39">
        <f t="shared" si="28"/>
        <v>0.19010590761899909</v>
      </c>
      <c r="O388" s="39">
        <f t="shared" si="29"/>
        <v>0</v>
      </c>
    </row>
    <row r="389" spans="1:15" x14ac:dyDescent="0.3">
      <c r="A389" s="17">
        <v>1.3087602853775</v>
      </c>
      <c r="B389">
        <v>1</v>
      </c>
      <c r="C389" s="37">
        <f t="shared" ref="C389:C425" si="30">MAX((A389-B389),0)</f>
        <v>0.3087602853775</v>
      </c>
      <c r="F389" s="17">
        <v>1.04613220691681</v>
      </c>
      <c r="G389" s="17">
        <v>1.3087602853775</v>
      </c>
      <c r="H389" s="17">
        <v>0.66100376844406095</v>
      </c>
      <c r="I389" s="37">
        <f t="shared" ref="I389:I425" si="31">SUM(F389:H389)</f>
        <v>3.0158962607383706</v>
      </c>
      <c r="J389" s="37">
        <f t="shared" ref="J389:J425" si="32">MAX((I389-1),0)</f>
        <v>2.0158962607383706</v>
      </c>
      <c r="L389" s="30">
        <v>9.9192298948764801E-2</v>
      </c>
      <c r="M389" s="30">
        <v>8.0869913101196303E-2</v>
      </c>
      <c r="N389" s="39">
        <f t="shared" ref="N389:N425" si="33">SUM(L389:M389)</f>
        <v>0.18006221204996109</v>
      </c>
      <c r="O389" s="39">
        <f t="shared" ref="O389:O425" si="34">MAX((N389-0.2),0)</f>
        <v>0</v>
      </c>
    </row>
    <row r="390" spans="1:15" x14ac:dyDescent="0.3">
      <c r="A390" s="17">
        <v>1.32037925720215</v>
      </c>
      <c r="B390">
        <v>1</v>
      </c>
      <c r="C390" s="37">
        <f t="shared" si="30"/>
        <v>0.32037925720214999</v>
      </c>
      <c r="F390" s="17">
        <v>1.0097559690475499</v>
      </c>
      <c r="G390" s="17">
        <v>1.32037925720215</v>
      </c>
      <c r="H390" s="17">
        <v>0.68881350755691495</v>
      </c>
      <c r="I390" s="37">
        <f t="shared" si="31"/>
        <v>3.018948733806615</v>
      </c>
      <c r="J390" s="37">
        <f t="shared" si="32"/>
        <v>2.018948733806615</v>
      </c>
      <c r="L390" s="30">
        <v>7.9556576907634693E-2</v>
      </c>
      <c r="M390" s="30">
        <v>7.9121746122837094E-2</v>
      </c>
      <c r="N390" s="39">
        <f t="shared" si="33"/>
        <v>0.1586783230304718</v>
      </c>
      <c r="O390" s="39">
        <f t="shared" si="34"/>
        <v>0</v>
      </c>
    </row>
    <row r="391" spans="1:15" x14ac:dyDescent="0.3">
      <c r="A391" s="17">
        <v>1.3190379142761199</v>
      </c>
      <c r="B391">
        <v>1</v>
      </c>
      <c r="C391" s="37">
        <f t="shared" si="30"/>
        <v>0.31903791427611994</v>
      </c>
      <c r="F391" s="17">
        <v>0.99613142013549805</v>
      </c>
      <c r="G391" s="17">
        <v>1.3190379142761199</v>
      </c>
      <c r="H391" s="17">
        <v>0.69986623525619496</v>
      </c>
      <c r="I391" s="37">
        <f t="shared" si="31"/>
        <v>3.0150355696678131</v>
      </c>
      <c r="J391" s="37">
        <f t="shared" si="32"/>
        <v>2.0150355696678131</v>
      </c>
      <c r="L391" s="30">
        <v>7.1824446320533794E-2</v>
      </c>
      <c r="M391" s="30">
        <v>7.5485832989215906E-2</v>
      </c>
      <c r="N391" s="39">
        <f t="shared" si="33"/>
        <v>0.14731027930974971</v>
      </c>
      <c r="O391" s="39">
        <f t="shared" si="34"/>
        <v>0</v>
      </c>
    </row>
    <row r="392" spans="1:15" x14ac:dyDescent="0.3">
      <c r="A392" s="17">
        <v>1.32377958297729</v>
      </c>
      <c r="B392">
        <v>1</v>
      </c>
      <c r="C392" s="37">
        <f t="shared" si="30"/>
        <v>0.32377958297729004</v>
      </c>
      <c r="F392" s="17">
        <v>0.99122333526611295</v>
      </c>
      <c r="G392" s="17">
        <v>1.32377958297729</v>
      </c>
      <c r="H392" s="17">
        <v>0.70947337150573697</v>
      </c>
      <c r="I392" s="37">
        <f t="shared" si="31"/>
        <v>3.0244762897491397</v>
      </c>
      <c r="J392" s="37">
        <f t="shared" si="32"/>
        <v>2.0244762897491397</v>
      </c>
      <c r="L392" s="30">
        <v>6.8327628076076494E-2</v>
      </c>
      <c r="M392" s="30">
        <v>7.3815338313579601E-2</v>
      </c>
      <c r="N392" s="39">
        <f t="shared" si="33"/>
        <v>0.14214296638965609</v>
      </c>
      <c r="O392" s="39">
        <f t="shared" si="34"/>
        <v>0</v>
      </c>
    </row>
    <row r="393" spans="1:15" x14ac:dyDescent="0.3">
      <c r="A393" s="17">
        <v>1.33515501022339</v>
      </c>
      <c r="B393">
        <v>1</v>
      </c>
      <c r="C393" s="37">
        <f t="shared" si="30"/>
        <v>0.33515501022339</v>
      </c>
      <c r="F393" s="17">
        <v>0.99191814661026001</v>
      </c>
      <c r="G393" s="17">
        <v>1.33515501022339</v>
      </c>
      <c r="H393" s="17">
        <v>0.720070660114288</v>
      </c>
      <c r="I393" s="37">
        <f t="shared" si="31"/>
        <v>3.0471438169479379</v>
      </c>
      <c r="J393" s="37">
        <f t="shared" si="32"/>
        <v>2.0471438169479379</v>
      </c>
      <c r="L393" s="30">
        <v>6.6847726702690097E-2</v>
      </c>
      <c r="M393" s="30">
        <v>7.3828287422656999E-2</v>
      </c>
      <c r="N393" s="39">
        <f t="shared" si="33"/>
        <v>0.14067601412534708</v>
      </c>
      <c r="O393" s="39">
        <f t="shared" si="34"/>
        <v>0</v>
      </c>
    </row>
    <row r="394" spans="1:15" x14ac:dyDescent="0.3">
      <c r="A394" s="17">
        <v>1.35387563705444</v>
      </c>
      <c r="B394">
        <v>1</v>
      </c>
      <c r="C394" s="37">
        <f t="shared" si="30"/>
        <v>0.35387563705444003</v>
      </c>
      <c r="F394" s="17">
        <v>0.99431765079498302</v>
      </c>
      <c r="G394" s="17">
        <v>1.35387563705444</v>
      </c>
      <c r="H394" s="17">
        <v>0.731306552886963</v>
      </c>
      <c r="I394" s="37">
        <f t="shared" si="31"/>
        <v>3.0794998407363861</v>
      </c>
      <c r="J394" s="37">
        <f t="shared" si="32"/>
        <v>2.0794998407363861</v>
      </c>
      <c r="L394" s="30">
        <v>6.6849738359451294E-2</v>
      </c>
      <c r="M394" s="30">
        <v>7.5964607298374204E-2</v>
      </c>
      <c r="N394" s="39">
        <f t="shared" si="33"/>
        <v>0.1428143456578255</v>
      </c>
      <c r="O394" s="39">
        <f t="shared" si="34"/>
        <v>0</v>
      </c>
    </row>
    <row r="395" spans="1:15" x14ac:dyDescent="0.3">
      <c r="A395" s="17">
        <v>1.35905838012695</v>
      </c>
      <c r="B395">
        <v>1</v>
      </c>
      <c r="C395" s="37">
        <f t="shared" si="30"/>
        <v>0.35905838012695002</v>
      </c>
      <c r="F395" s="17">
        <v>0.98518151044845603</v>
      </c>
      <c r="G395" s="17">
        <v>1.35905838012695</v>
      </c>
      <c r="H395" s="17">
        <v>0.73206287622451804</v>
      </c>
      <c r="I395" s="37">
        <f t="shared" si="31"/>
        <v>3.0763027667999241</v>
      </c>
      <c r="J395" s="37">
        <f t="shared" si="32"/>
        <v>2.0763027667999241</v>
      </c>
      <c r="L395" s="30">
        <v>6.8764418363571195E-2</v>
      </c>
      <c r="M395" s="30">
        <v>7.9685822129249601E-2</v>
      </c>
      <c r="N395" s="39">
        <f t="shared" si="33"/>
        <v>0.1484502404928208</v>
      </c>
      <c r="O395" s="39">
        <f t="shared" si="34"/>
        <v>0</v>
      </c>
    </row>
    <row r="396" spans="1:15" x14ac:dyDescent="0.3">
      <c r="A396" s="17">
        <v>1.33418846130371</v>
      </c>
      <c r="B396">
        <v>1</v>
      </c>
      <c r="C396" s="37">
        <f t="shared" si="30"/>
        <v>0.33418846130371005</v>
      </c>
      <c r="F396" s="17">
        <v>0.96271538734436002</v>
      </c>
      <c r="G396" s="17">
        <v>1.33418846130371</v>
      </c>
      <c r="H396" s="17">
        <v>0.71506470441818204</v>
      </c>
      <c r="I396" s="37">
        <f t="shared" si="31"/>
        <v>3.0119685530662519</v>
      </c>
      <c r="J396" s="37">
        <f t="shared" si="32"/>
        <v>2.0119685530662519</v>
      </c>
      <c r="L396" s="30">
        <v>7.2201974689960494E-2</v>
      </c>
      <c r="M396" s="30">
        <v>8.2542121410369901E-2</v>
      </c>
      <c r="N396" s="39">
        <f t="shared" si="33"/>
        <v>0.15474409610033041</v>
      </c>
      <c r="O396" s="39">
        <f t="shared" si="34"/>
        <v>0</v>
      </c>
    </row>
    <row r="397" spans="1:15" x14ac:dyDescent="0.3">
      <c r="A397" s="17">
        <v>1.2978274822235101</v>
      </c>
      <c r="B397">
        <v>1</v>
      </c>
      <c r="C397" s="37">
        <f t="shared" si="30"/>
        <v>0.29782748222351008</v>
      </c>
      <c r="F397" s="17">
        <v>0.95240396261215199</v>
      </c>
      <c r="G397" s="17">
        <v>1.2978274822235101</v>
      </c>
      <c r="H397" s="17">
        <v>0.68508517742157005</v>
      </c>
      <c r="I397" s="37">
        <f t="shared" si="31"/>
        <v>2.9353166222572318</v>
      </c>
      <c r="J397" s="37">
        <f t="shared" si="32"/>
        <v>1.9353166222572318</v>
      </c>
      <c r="L397" s="30">
        <v>8.2022801041603102E-2</v>
      </c>
      <c r="M397" s="30">
        <v>8.5408151149749797E-2</v>
      </c>
      <c r="N397" s="39">
        <f t="shared" si="33"/>
        <v>0.1674309521913529</v>
      </c>
      <c r="O397" s="39">
        <f t="shared" si="34"/>
        <v>0</v>
      </c>
    </row>
    <row r="398" spans="1:15" x14ac:dyDescent="0.3">
      <c r="A398" s="17">
        <v>1.2978826761245701</v>
      </c>
      <c r="B398">
        <v>1</v>
      </c>
      <c r="C398" s="37">
        <f t="shared" si="30"/>
        <v>0.29788267612457009</v>
      </c>
      <c r="F398" s="17">
        <v>1.0464723110198999</v>
      </c>
      <c r="G398" s="17">
        <v>1.2978826761245701</v>
      </c>
      <c r="H398" s="17">
        <v>0.65130877494812001</v>
      </c>
      <c r="I398" s="37">
        <f t="shared" si="31"/>
        <v>2.9956637620925903</v>
      </c>
      <c r="J398" s="37">
        <f t="shared" si="32"/>
        <v>1.9956637620925903</v>
      </c>
      <c r="L398" s="30">
        <v>0.11806853860616701</v>
      </c>
      <c r="M398" s="30">
        <v>9.1073043644428295E-2</v>
      </c>
      <c r="N398" s="39">
        <f t="shared" si="33"/>
        <v>0.20914158225059531</v>
      </c>
      <c r="O398" s="39">
        <f t="shared" si="34"/>
        <v>9.1415822505953037E-3</v>
      </c>
    </row>
    <row r="399" spans="1:15" x14ac:dyDescent="0.3">
      <c r="A399" s="17">
        <v>1.2655385732650799</v>
      </c>
      <c r="B399">
        <v>1</v>
      </c>
      <c r="C399" s="37">
        <f t="shared" si="30"/>
        <v>0.2655385732650799</v>
      </c>
      <c r="F399" s="17">
        <v>1.0187230110168499</v>
      </c>
      <c r="G399" s="17">
        <v>1.2655385732650799</v>
      </c>
      <c r="H399" s="17">
        <v>0.629957795143127</v>
      </c>
      <c r="I399" s="37">
        <f t="shared" si="31"/>
        <v>2.9142193794250568</v>
      </c>
      <c r="J399" s="37">
        <f t="shared" si="32"/>
        <v>1.9142193794250568</v>
      </c>
      <c r="L399" s="30">
        <v>0.12362934648990601</v>
      </c>
      <c r="M399" s="30">
        <v>9.4414204359054593E-2</v>
      </c>
      <c r="N399" s="39">
        <f t="shared" si="33"/>
        <v>0.2180435508489606</v>
      </c>
      <c r="O399" s="39">
        <f t="shared" si="34"/>
        <v>1.8043550848960588E-2</v>
      </c>
    </row>
    <row r="400" spans="1:15" x14ac:dyDescent="0.3">
      <c r="A400" s="17">
        <v>1.24899125099182</v>
      </c>
      <c r="B400">
        <v>1</v>
      </c>
      <c r="C400" s="37">
        <f t="shared" si="30"/>
        <v>0.24899125099181996</v>
      </c>
      <c r="F400" s="17">
        <v>1.0902070999145499</v>
      </c>
      <c r="G400" s="17">
        <v>1.24899125099182</v>
      </c>
      <c r="H400" s="17">
        <v>0.59453642368316695</v>
      </c>
      <c r="I400" s="37">
        <f t="shared" si="31"/>
        <v>2.9337347745895368</v>
      </c>
      <c r="J400" s="37">
        <f t="shared" si="32"/>
        <v>1.9337347745895368</v>
      </c>
      <c r="L400" s="30">
        <v>0.15570740401744801</v>
      </c>
      <c r="M400" s="30">
        <v>9.9193319678306593E-2</v>
      </c>
      <c r="N400" s="39">
        <f t="shared" si="33"/>
        <v>0.25490072369575462</v>
      </c>
      <c r="O400" s="39">
        <f t="shared" si="34"/>
        <v>5.4900723695754605E-2</v>
      </c>
    </row>
    <row r="401" spans="1:15" x14ac:dyDescent="0.3">
      <c r="A401" s="17">
        <v>1.20231997966766</v>
      </c>
      <c r="B401">
        <v>1</v>
      </c>
      <c r="C401" s="37">
        <f t="shared" si="30"/>
        <v>0.20231997966766002</v>
      </c>
      <c r="F401" s="17">
        <v>1.22262287139893</v>
      </c>
      <c r="G401" s="17">
        <v>1.20231997966766</v>
      </c>
      <c r="H401" s="17">
        <v>0.53780186176300004</v>
      </c>
      <c r="I401" s="37">
        <f t="shared" si="31"/>
        <v>2.9627447128295903</v>
      </c>
      <c r="J401" s="37">
        <f t="shared" si="32"/>
        <v>1.9627447128295903</v>
      </c>
      <c r="L401" s="30">
        <v>0.19680002331733701</v>
      </c>
      <c r="M401" s="30">
        <v>0.102974578738213</v>
      </c>
      <c r="N401" s="39">
        <f t="shared" si="33"/>
        <v>0.29977460205555001</v>
      </c>
      <c r="O401" s="39">
        <f t="shared" si="34"/>
        <v>9.9774602055549999E-2</v>
      </c>
    </row>
    <row r="402" spans="1:15" x14ac:dyDescent="0.3">
      <c r="A402" s="17">
        <v>1.1164641380310101</v>
      </c>
      <c r="B402">
        <v>1</v>
      </c>
      <c r="C402" s="37">
        <f t="shared" si="30"/>
        <v>0.11646413803101008</v>
      </c>
      <c r="F402" s="17">
        <v>1.2935745716095</v>
      </c>
      <c r="G402" s="17">
        <v>1.1164641380310101</v>
      </c>
      <c r="H402" s="17">
        <v>0.47340568900108299</v>
      </c>
      <c r="I402" s="37">
        <f t="shared" si="31"/>
        <v>2.883444398641593</v>
      </c>
      <c r="J402" s="37">
        <f t="shared" si="32"/>
        <v>1.883444398641593</v>
      </c>
      <c r="L402" s="30">
        <v>0.20699414610862699</v>
      </c>
      <c r="M402" s="30">
        <v>0.103716313838959</v>
      </c>
      <c r="N402" s="39">
        <f t="shared" si="33"/>
        <v>0.310710459947586</v>
      </c>
      <c r="O402" s="39">
        <f t="shared" si="34"/>
        <v>0.11071045994758599</v>
      </c>
    </row>
    <row r="403" spans="1:15" x14ac:dyDescent="0.3">
      <c r="A403" s="17">
        <v>1.07969510555267</v>
      </c>
      <c r="B403">
        <v>1</v>
      </c>
      <c r="C403" s="37">
        <f t="shared" si="30"/>
        <v>7.9695105552670009E-2</v>
      </c>
      <c r="F403" s="17">
        <v>1.0811077356338501</v>
      </c>
      <c r="G403" s="17">
        <v>1.07969510555267</v>
      </c>
      <c r="H403" s="17">
        <v>0.47686317563056901</v>
      </c>
      <c r="I403" s="37">
        <f t="shared" si="31"/>
        <v>2.6376660168170889</v>
      </c>
      <c r="J403" s="37">
        <f t="shared" si="32"/>
        <v>1.6376660168170889</v>
      </c>
      <c r="L403" s="30">
        <v>0.18078640103340099</v>
      </c>
      <c r="M403" s="30">
        <v>0.105296082794666</v>
      </c>
      <c r="N403" s="39">
        <f t="shared" si="33"/>
        <v>0.286082483828067</v>
      </c>
      <c r="O403" s="39">
        <f t="shared" si="34"/>
        <v>8.6082483828066991E-2</v>
      </c>
    </row>
    <row r="404" spans="1:15" x14ac:dyDescent="0.3">
      <c r="A404" s="17">
        <v>1.05092012882233</v>
      </c>
      <c r="B404">
        <v>1</v>
      </c>
      <c r="C404" s="37">
        <f t="shared" si="30"/>
        <v>5.0920128822329991E-2</v>
      </c>
      <c r="F404" s="17">
        <v>0.89006304740905795</v>
      </c>
      <c r="G404" s="17">
        <v>1.05092012882233</v>
      </c>
      <c r="H404" s="17">
        <v>0.491248369216919</v>
      </c>
      <c r="I404" s="37">
        <f t="shared" si="31"/>
        <v>2.4322315454483068</v>
      </c>
      <c r="J404" s="37">
        <f t="shared" si="32"/>
        <v>1.4322315454483068</v>
      </c>
      <c r="L404" s="30">
        <v>0.14749528467655201</v>
      </c>
      <c r="M404" s="30">
        <v>0.107029899954796</v>
      </c>
      <c r="N404" s="39">
        <f t="shared" si="33"/>
        <v>0.25452518463134799</v>
      </c>
      <c r="O404" s="39">
        <f t="shared" si="34"/>
        <v>5.4525184631347978E-2</v>
      </c>
    </row>
    <row r="405" spans="1:15" x14ac:dyDescent="0.3">
      <c r="A405" s="17">
        <v>1.0131539106369001</v>
      </c>
      <c r="B405">
        <v>1</v>
      </c>
      <c r="C405" s="37">
        <f t="shared" si="30"/>
        <v>1.3153910636900079E-2</v>
      </c>
      <c r="F405" s="17">
        <v>0.82272994518279996</v>
      </c>
      <c r="G405" s="17">
        <v>1.0131539106369001</v>
      </c>
      <c r="H405" s="17">
        <v>0.48510262370109603</v>
      </c>
      <c r="I405" s="37">
        <f t="shared" si="31"/>
        <v>2.320986479520796</v>
      </c>
      <c r="J405" s="37">
        <f t="shared" si="32"/>
        <v>1.320986479520796</v>
      </c>
      <c r="L405" s="30">
        <v>0.13807702064514199</v>
      </c>
      <c r="M405" s="30">
        <v>0.108252875506878</v>
      </c>
      <c r="N405" s="39">
        <f t="shared" si="33"/>
        <v>0.24632989615202</v>
      </c>
      <c r="O405" s="39">
        <f t="shared" si="34"/>
        <v>4.6329896152019989E-2</v>
      </c>
    </row>
    <row r="406" spans="1:15" x14ac:dyDescent="0.3">
      <c r="A406" s="17">
        <v>1.00253021717072</v>
      </c>
      <c r="B406">
        <v>1</v>
      </c>
      <c r="C406" s="37">
        <f t="shared" si="30"/>
        <v>2.530217170719995E-3</v>
      </c>
      <c r="F406" s="17">
        <v>0.91014975309371904</v>
      </c>
      <c r="G406" s="17">
        <v>1.00253021717072</v>
      </c>
      <c r="H406" s="17">
        <v>0.44333469867706299</v>
      </c>
      <c r="I406" s="37">
        <f t="shared" si="31"/>
        <v>2.3560146689415022</v>
      </c>
      <c r="J406" s="37">
        <f t="shared" si="32"/>
        <v>1.3560146689415022</v>
      </c>
      <c r="L406" s="30">
        <v>0.177906408905983</v>
      </c>
      <c r="M406" s="30">
        <v>0.11132755875587499</v>
      </c>
      <c r="N406" s="39">
        <f t="shared" si="33"/>
        <v>0.28923396766185799</v>
      </c>
      <c r="O406" s="39">
        <f t="shared" si="34"/>
        <v>8.9233967661857982E-2</v>
      </c>
    </row>
    <row r="407" spans="1:15" x14ac:dyDescent="0.3">
      <c r="A407" s="17">
        <v>0.96444916725158703</v>
      </c>
      <c r="B407">
        <v>1</v>
      </c>
      <c r="C407" s="37">
        <f t="shared" si="30"/>
        <v>0</v>
      </c>
      <c r="F407" s="17">
        <v>0.84793043136596702</v>
      </c>
      <c r="G407" s="17">
        <v>0.96444916725158703</v>
      </c>
      <c r="H407" s="17">
        <v>0.42833337187767001</v>
      </c>
      <c r="I407" s="37">
        <f t="shared" si="31"/>
        <v>2.240712970495224</v>
      </c>
      <c r="J407" s="37">
        <f t="shared" si="32"/>
        <v>1.240712970495224</v>
      </c>
      <c r="L407" s="30">
        <v>0.16673652827739699</v>
      </c>
      <c r="M407" s="30">
        <v>0.1146240234375</v>
      </c>
      <c r="N407" s="39">
        <f t="shared" si="33"/>
        <v>0.28136055171489699</v>
      </c>
      <c r="O407" s="39">
        <f t="shared" si="34"/>
        <v>8.1360551714896978E-2</v>
      </c>
    </row>
    <row r="408" spans="1:15" x14ac:dyDescent="0.3">
      <c r="A408" s="17">
        <v>0.94621187448501598</v>
      </c>
      <c r="B408">
        <v>1</v>
      </c>
      <c r="C408" s="37">
        <f t="shared" si="30"/>
        <v>0</v>
      </c>
      <c r="F408" s="17">
        <v>0.72687494754791304</v>
      </c>
      <c r="G408" s="17">
        <v>0.94621187448501598</v>
      </c>
      <c r="H408" s="17">
        <v>0.43201166391372697</v>
      </c>
      <c r="I408" s="37">
        <f t="shared" si="31"/>
        <v>2.1050984859466557</v>
      </c>
      <c r="J408" s="37">
        <f t="shared" si="32"/>
        <v>1.1050984859466557</v>
      </c>
      <c r="L408" s="30">
        <v>0.15356269478797899</v>
      </c>
      <c r="M408" s="30">
        <v>0.119704179465771</v>
      </c>
      <c r="N408" s="39">
        <f t="shared" si="33"/>
        <v>0.27326687425374996</v>
      </c>
      <c r="O408" s="39">
        <f t="shared" si="34"/>
        <v>7.3266874253749947E-2</v>
      </c>
    </row>
    <row r="409" spans="1:15" x14ac:dyDescent="0.3">
      <c r="A409" s="17">
        <v>0.90886658430099498</v>
      </c>
      <c r="B409">
        <v>1</v>
      </c>
      <c r="C409" s="37">
        <f t="shared" si="30"/>
        <v>0</v>
      </c>
      <c r="F409" s="17">
        <v>0.65401303768158003</v>
      </c>
      <c r="G409" s="17">
        <v>0.90886658430099498</v>
      </c>
      <c r="H409" s="17">
        <v>0.42336329817771901</v>
      </c>
      <c r="I409" s="37">
        <f t="shared" si="31"/>
        <v>1.986242920160294</v>
      </c>
      <c r="J409" s="37">
        <f t="shared" si="32"/>
        <v>0.98624292016029402</v>
      </c>
      <c r="L409" s="30">
        <v>0.14020846784114799</v>
      </c>
      <c r="M409" s="30">
        <v>0.123168975114822</v>
      </c>
      <c r="N409" s="39">
        <f t="shared" si="33"/>
        <v>0.26337744295596999</v>
      </c>
      <c r="O409" s="39">
        <f t="shared" si="34"/>
        <v>6.3377442955969976E-2</v>
      </c>
    </row>
    <row r="410" spans="1:15" x14ac:dyDescent="0.3">
      <c r="A410" s="17">
        <v>0.87528258562088002</v>
      </c>
      <c r="B410">
        <v>1</v>
      </c>
      <c r="C410" s="37">
        <f t="shared" si="30"/>
        <v>0</v>
      </c>
      <c r="F410" s="17">
        <v>0.60782998800277699</v>
      </c>
      <c r="G410" s="17">
        <v>0.87528258562088002</v>
      </c>
      <c r="H410" s="17">
        <v>0.41085305809974698</v>
      </c>
      <c r="I410" s="37">
        <f t="shared" si="31"/>
        <v>1.8939656317234039</v>
      </c>
      <c r="J410" s="37">
        <f t="shared" si="32"/>
        <v>0.89396563172340393</v>
      </c>
      <c r="L410" s="30">
        <v>0.135040357708931</v>
      </c>
      <c r="M410" s="30">
        <v>0.12693244218826299</v>
      </c>
      <c r="N410" s="39">
        <f t="shared" si="33"/>
        <v>0.26197279989719402</v>
      </c>
      <c r="O410" s="39">
        <f t="shared" si="34"/>
        <v>6.1972799897194009E-2</v>
      </c>
    </row>
    <row r="411" spans="1:15" x14ac:dyDescent="0.3">
      <c r="A411" s="17">
        <v>0.85042738914489702</v>
      </c>
      <c r="B411">
        <v>1</v>
      </c>
      <c r="C411" s="37">
        <f t="shared" si="30"/>
        <v>0</v>
      </c>
      <c r="F411" s="17">
        <v>0.60105425119400002</v>
      </c>
      <c r="G411" s="17">
        <v>0.85042738914489702</v>
      </c>
      <c r="H411" s="17">
        <v>0.38974097371101402</v>
      </c>
      <c r="I411" s="37">
        <f t="shared" si="31"/>
        <v>1.8412226140499111</v>
      </c>
      <c r="J411" s="37">
        <f t="shared" si="32"/>
        <v>0.84122261404991105</v>
      </c>
      <c r="L411" s="30">
        <v>0.14503115415573101</v>
      </c>
      <c r="M411" s="30">
        <v>0.13045834004879001</v>
      </c>
      <c r="N411" s="39">
        <f t="shared" si="33"/>
        <v>0.27548949420452101</v>
      </c>
      <c r="O411" s="39">
        <f t="shared" si="34"/>
        <v>7.5489494204521002E-2</v>
      </c>
    </row>
    <row r="412" spans="1:15" x14ac:dyDescent="0.3">
      <c r="A412" s="17">
        <v>0.83721905946731601</v>
      </c>
      <c r="B412">
        <v>1</v>
      </c>
      <c r="C412" s="37">
        <f t="shared" si="30"/>
        <v>0</v>
      </c>
      <c r="F412" s="17">
        <v>0.61555254459381104</v>
      </c>
      <c r="G412" s="17">
        <v>0.83721905946731601</v>
      </c>
      <c r="H412" s="17">
        <v>0.36746004223823497</v>
      </c>
      <c r="I412" s="37">
        <f t="shared" si="31"/>
        <v>1.8202316462993622</v>
      </c>
      <c r="J412" s="37">
        <f t="shared" si="32"/>
        <v>0.82023164629936218</v>
      </c>
      <c r="L412" s="30">
        <v>0.162499204277992</v>
      </c>
      <c r="M412" s="30">
        <v>0.13456411659717599</v>
      </c>
      <c r="N412" s="39">
        <f t="shared" si="33"/>
        <v>0.29706332087516796</v>
      </c>
      <c r="O412" s="39">
        <f t="shared" si="34"/>
        <v>9.7063320875167947E-2</v>
      </c>
    </row>
    <row r="413" spans="1:15" x14ac:dyDescent="0.3">
      <c r="A413" s="17">
        <v>0.78818768262863204</v>
      </c>
      <c r="B413">
        <v>1</v>
      </c>
      <c r="C413" s="37">
        <f t="shared" si="30"/>
        <v>0</v>
      </c>
      <c r="F413" s="17">
        <v>0.53529828786849998</v>
      </c>
      <c r="G413" s="17">
        <v>0.78818768262863204</v>
      </c>
      <c r="H413" s="17">
        <v>0.35129463672637901</v>
      </c>
      <c r="I413" s="37">
        <f t="shared" si="31"/>
        <v>1.674780607223511</v>
      </c>
      <c r="J413" s="37">
        <f t="shared" si="32"/>
        <v>0.67478060722351096</v>
      </c>
      <c r="L413" s="30">
        <v>0.153407603502274</v>
      </c>
      <c r="M413" s="30">
        <v>0.137741163372993</v>
      </c>
      <c r="N413" s="39">
        <f t="shared" si="33"/>
        <v>0.29114876687526703</v>
      </c>
      <c r="O413" s="39">
        <f t="shared" si="34"/>
        <v>9.1148766875267018E-2</v>
      </c>
    </row>
    <row r="414" spans="1:15" x14ac:dyDescent="0.3">
      <c r="A414" s="17">
        <v>0.745133757591248</v>
      </c>
      <c r="B414">
        <v>1</v>
      </c>
      <c r="C414" s="37">
        <f t="shared" si="30"/>
        <v>0</v>
      </c>
      <c r="F414" s="17">
        <v>0.493093281984329</v>
      </c>
      <c r="G414" s="17">
        <v>0.745133757591248</v>
      </c>
      <c r="H414" s="17">
        <v>0.32986420392990101</v>
      </c>
      <c r="I414" s="37">
        <f t="shared" si="31"/>
        <v>1.5680912435054779</v>
      </c>
      <c r="J414" s="37">
        <f t="shared" si="32"/>
        <v>0.56809124350547791</v>
      </c>
      <c r="L414" s="30">
        <v>0.15266714990138999</v>
      </c>
      <c r="M414" s="30">
        <v>0.14040692150592801</v>
      </c>
      <c r="N414" s="39">
        <f t="shared" si="33"/>
        <v>0.293074071407318</v>
      </c>
      <c r="O414" s="39">
        <f t="shared" si="34"/>
        <v>9.3074071407317993E-2</v>
      </c>
    </row>
    <row r="415" spans="1:15" x14ac:dyDescent="0.3">
      <c r="A415" s="17">
        <v>0.70392227172851596</v>
      </c>
      <c r="B415">
        <v>1</v>
      </c>
      <c r="C415" s="37">
        <f t="shared" si="30"/>
        <v>0</v>
      </c>
      <c r="F415" s="17">
        <v>0.45029842853546098</v>
      </c>
      <c r="G415" s="17">
        <v>0.70392227172851596</v>
      </c>
      <c r="H415" s="17">
        <v>0.31116491556167603</v>
      </c>
      <c r="I415" s="37">
        <f t="shared" si="31"/>
        <v>1.4653856158256531</v>
      </c>
      <c r="J415" s="37">
        <f t="shared" si="32"/>
        <v>0.46538561582565308</v>
      </c>
      <c r="L415" s="30">
        <v>0.151304841041565</v>
      </c>
      <c r="M415" s="30">
        <v>0.14422281086444899</v>
      </c>
      <c r="N415" s="39">
        <f t="shared" si="33"/>
        <v>0.29552765190601399</v>
      </c>
      <c r="O415" s="39">
        <f t="shared" si="34"/>
        <v>9.5527651906013977E-2</v>
      </c>
    </row>
    <row r="416" spans="1:15" x14ac:dyDescent="0.3">
      <c r="A416" s="17">
        <v>0.67309063673019398</v>
      </c>
      <c r="B416">
        <v>1</v>
      </c>
      <c r="C416" s="37">
        <f t="shared" si="30"/>
        <v>0</v>
      </c>
      <c r="F416" s="17">
        <v>0.41745799779892001</v>
      </c>
      <c r="G416" s="17">
        <v>0.67309063673019398</v>
      </c>
      <c r="H416" s="17">
        <v>0.294350355863571</v>
      </c>
      <c r="I416" s="37">
        <f t="shared" si="31"/>
        <v>1.3848989903926849</v>
      </c>
      <c r="J416" s="37">
        <f t="shared" si="32"/>
        <v>0.38489899039268494</v>
      </c>
      <c r="L416" s="30">
        <v>0.15439157187938701</v>
      </c>
      <c r="M416" s="30">
        <v>0.148302137851715</v>
      </c>
      <c r="N416" s="39">
        <f t="shared" si="33"/>
        <v>0.30269370973110199</v>
      </c>
      <c r="O416" s="39">
        <f t="shared" si="34"/>
        <v>0.10269370973110198</v>
      </c>
    </row>
    <row r="417" spans="1:16" x14ac:dyDescent="0.3">
      <c r="A417" s="17">
        <v>0.65964001417160001</v>
      </c>
      <c r="B417">
        <v>1</v>
      </c>
      <c r="C417" s="37">
        <f t="shared" si="30"/>
        <v>0</v>
      </c>
      <c r="F417" s="17">
        <v>0.43150255084037797</v>
      </c>
      <c r="G417" s="17">
        <v>0.65964001417160001</v>
      </c>
      <c r="H417" s="17">
        <v>0.27853024005889898</v>
      </c>
      <c r="I417" s="37">
        <f t="shared" si="31"/>
        <v>1.3696728050708769</v>
      </c>
      <c r="J417" s="37">
        <f t="shared" si="32"/>
        <v>0.36967280507087685</v>
      </c>
      <c r="L417" s="30">
        <v>0.160023078322411</v>
      </c>
      <c r="M417" s="30">
        <v>0.14483530819415999</v>
      </c>
      <c r="N417" s="39">
        <f t="shared" si="33"/>
        <v>0.30485838651657099</v>
      </c>
      <c r="O417" s="39">
        <f t="shared" si="34"/>
        <v>0.10485838651657098</v>
      </c>
    </row>
    <row r="418" spans="1:16" x14ac:dyDescent="0.3">
      <c r="A418" s="17">
        <v>0.71807748079299905</v>
      </c>
      <c r="B418">
        <v>1</v>
      </c>
      <c r="C418" s="37">
        <f t="shared" si="30"/>
        <v>0</v>
      </c>
      <c r="F418" s="17">
        <v>0.62435328960418701</v>
      </c>
      <c r="G418" s="17">
        <v>0.71807748079299905</v>
      </c>
      <c r="H418" s="17">
        <v>0.264902383089066</v>
      </c>
      <c r="I418" s="37">
        <f t="shared" si="31"/>
        <v>1.6073331534862521</v>
      </c>
      <c r="J418" s="37">
        <f t="shared" si="32"/>
        <v>0.60733315348625205</v>
      </c>
      <c r="L418" s="30">
        <v>0.19911383092403401</v>
      </c>
      <c r="M418" s="30">
        <v>0.138083100318909</v>
      </c>
      <c r="N418" s="39">
        <f t="shared" si="33"/>
        <v>0.33719693124294303</v>
      </c>
      <c r="O418" s="39">
        <f t="shared" si="34"/>
        <v>0.13719693124294302</v>
      </c>
    </row>
    <row r="419" spans="1:16" x14ac:dyDescent="0.3">
      <c r="A419" s="17">
        <v>0.69030588865280196</v>
      </c>
      <c r="B419">
        <v>1</v>
      </c>
      <c r="C419" s="37">
        <f t="shared" si="30"/>
        <v>0</v>
      </c>
      <c r="F419" s="17">
        <v>0.52794992923736594</v>
      </c>
      <c r="G419" s="17">
        <v>0.69030588865280196</v>
      </c>
      <c r="H419" s="17">
        <v>0.26756033301353499</v>
      </c>
      <c r="I419" s="37">
        <f t="shared" si="31"/>
        <v>1.4858161509037029</v>
      </c>
      <c r="J419" s="37">
        <f t="shared" si="32"/>
        <v>0.48581615090370289</v>
      </c>
      <c r="L419" s="30">
        <v>0.165213763713837</v>
      </c>
      <c r="M419" s="30">
        <v>0.128288209438324</v>
      </c>
      <c r="N419" s="39">
        <f t="shared" si="33"/>
        <v>0.29350197315216098</v>
      </c>
      <c r="O419" s="39">
        <f t="shared" si="34"/>
        <v>9.3501973152160966E-2</v>
      </c>
    </row>
    <row r="420" spans="1:16" x14ac:dyDescent="0.3">
      <c r="A420" s="17">
        <v>0.677803695201874</v>
      </c>
      <c r="B420">
        <v>1</v>
      </c>
      <c r="C420" s="37">
        <f t="shared" si="30"/>
        <v>0</v>
      </c>
      <c r="F420" s="17">
        <v>0.46679413318634</v>
      </c>
      <c r="G420" s="17">
        <v>0.677803695201874</v>
      </c>
      <c r="H420" s="17">
        <v>0.269047111272812</v>
      </c>
      <c r="I420" s="37">
        <f t="shared" si="31"/>
        <v>1.413644939661026</v>
      </c>
      <c r="J420" s="37">
        <f t="shared" si="32"/>
        <v>0.413644939661026</v>
      </c>
      <c r="L420" s="30">
        <v>0.13862068951129899</v>
      </c>
      <c r="M420" s="30">
        <v>0.117428444325924</v>
      </c>
      <c r="N420" s="39">
        <f t="shared" si="33"/>
        <v>0.256049133837223</v>
      </c>
      <c r="O420" s="39">
        <f t="shared" si="34"/>
        <v>5.6049133837222986E-2</v>
      </c>
    </row>
    <row r="421" spans="1:16" x14ac:dyDescent="0.3">
      <c r="A421" s="17">
        <v>0.64879703521728505</v>
      </c>
      <c r="B421">
        <v>1</v>
      </c>
      <c r="C421" s="37">
        <f t="shared" si="30"/>
        <v>0</v>
      </c>
      <c r="F421" s="17">
        <v>0.45824164152145402</v>
      </c>
      <c r="G421" s="17">
        <v>0.64879703521728505</v>
      </c>
      <c r="H421" s="17">
        <v>0.26144108176231401</v>
      </c>
      <c r="I421" s="37">
        <f t="shared" si="31"/>
        <v>1.3684797585010531</v>
      </c>
      <c r="J421" s="37">
        <f t="shared" si="32"/>
        <v>0.36847975850105308</v>
      </c>
      <c r="L421" s="30">
        <v>0.116285413503647</v>
      </c>
      <c r="M421" s="30">
        <v>0.10167500376701399</v>
      </c>
      <c r="N421" s="39">
        <f t="shared" si="33"/>
        <v>0.21796041727066101</v>
      </c>
      <c r="O421" s="39">
        <f t="shared" si="34"/>
        <v>1.7960417270661E-2</v>
      </c>
    </row>
    <row r="422" spans="1:16" x14ac:dyDescent="0.3">
      <c r="A422" s="17">
        <v>0.69881021976470903</v>
      </c>
      <c r="B422">
        <v>1</v>
      </c>
      <c r="C422" s="37">
        <f t="shared" si="30"/>
        <v>0</v>
      </c>
      <c r="F422" s="17">
        <v>0.67391920089721702</v>
      </c>
      <c r="G422" s="17">
        <v>0.69881021976470903</v>
      </c>
      <c r="H422" s="17">
        <v>0.24892273545265201</v>
      </c>
      <c r="I422" s="37">
        <f t="shared" si="31"/>
        <v>1.621652156114578</v>
      </c>
      <c r="J422" s="37">
        <f t="shared" si="32"/>
        <v>0.62165215611457803</v>
      </c>
      <c r="L422" s="30">
        <v>0.14923962950706501</v>
      </c>
      <c r="M422" s="30">
        <v>9.2728391289710999E-2</v>
      </c>
      <c r="N422" s="39">
        <f t="shared" si="33"/>
        <v>0.24196802079677601</v>
      </c>
      <c r="O422" s="39">
        <f t="shared" si="34"/>
        <v>4.1968020796776001E-2</v>
      </c>
    </row>
    <row r="423" spans="1:16" x14ac:dyDescent="0.3">
      <c r="A423" s="17">
        <v>0.67396903038024902</v>
      </c>
      <c r="B423">
        <v>1</v>
      </c>
      <c r="C423" s="37">
        <f t="shared" si="30"/>
        <v>0</v>
      </c>
      <c r="F423" s="17">
        <v>0.54743766784668002</v>
      </c>
      <c r="G423" s="17">
        <v>0.67396903038024902</v>
      </c>
      <c r="H423" s="17">
        <v>0.25520670413970897</v>
      </c>
      <c r="I423" s="37">
        <f t="shared" si="31"/>
        <v>1.4766134023666382</v>
      </c>
      <c r="J423" s="37">
        <f t="shared" si="32"/>
        <v>0.47661340236663818</v>
      </c>
      <c r="L423" s="30">
        <v>0.10888060182332999</v>
      </c>
      <c r="M423" s="30">
        <v>8.2316398620605497E-2</v>
      </c>
      <c r="N423" s="39">
        <f t="shared" si="33"/>
        <v>0.19119700044393551</v>
      </c>
      <c r="O423" s="39">
        <f t="shared" si="34"/>
        <v>0</v>
      </c>
    </row>
    <row r="424" spans="1:16" x14ac:dyDescent="0.3">
      <c r="A424" s="17">
        <v>0.66686302423477195</v>
      </c>
      <c r="B424">
        <v>1</v>
      </c>
      <c r="C424" s="37">
        <f t="shared" si="30"/>
        <v>0</v>
      </c>
      <c r="F424" s="17">
        <v>0.47022780776023898</v>
      </c>
      <c r="G424" s="17">
        <v>0.66686302423477195</v>
      </c>
      <c r="H424" s="17">
        <v>0.25997602939605702</v>
      </c>
      <c r="I424" s="37">
        <f t="shared" si="31"/>
        <v>1.3970668613910679</v>
      </c>
      <c r="J424" s="37">
        <f t="shared" si="32"/>
        <v>0.39706686139106795</v>
      </c>
      <c r="L424" s="30">
        <v>8.0643065273761694E-2</v>
      </c>
      <c r="M424" s="30">
        <v>7.14744478464127E-2</v>
      </c>
      <c r="N424" s="39">
        <f t="shared" si="33"/>
        <v>0.15211751312017441</v>
      </c>
      <c r="O424" s="39">
        <f t="shared" si="34"/>
        <v>0</v>
      </c>
    </row>
    <row r="425" spans="1:16" x14ac:dyDescent="0.3">
      <c r="A425" s="17">
        <v>0.64344066381454501</v>
      </c>
      <c r="B425">
        <v>1</v>
      </c>
      <c r="C425" s="37">
        <f t="shared" si="30"/>
        <v>0</v>
      </c>
      <c r="F425" s="17">
        <v>0.40707978606224099</v>
      </c>
      <c r="G425" s="17">
        <v>0.64344066381454501</v>
      </c>
      <c r="H425" s="17">
        <v>0.263688534498215</v>
      </c>
      <c r="I425" s="37">
        <f t="shared" si="31"/>
        <v>1.3142089843750009</v>
      </c>
      <c r="J425" s="37">
        <f t="shared" si="32"/>
        <v>0.31420898437500089</v>
      </c>
      <c r="L425" s="30">
        <v>4.7226592898368801E-2</v>
      </c>
      <c r="M425" s="30">
        <v>5.9102214872837101E-2</v>
      </c>
      <c r="N425" s="39">
        <f t="shared" si="33"/>
        <v>0.1063288077712059</v>
      </c>
      <c r="O425" s="39">
        <f t="shared" si="34"/>
        <v>0</v>
      </c>
    </row>
    <row r="426" spans="1:16" x14ac:dyDescent="0.3">
      <c r="A426" s="17">
        <f>SUM(A4:A425)</f>
        <v>598.45640805363655</v>
      </c>
      <c r="C426" s="37">
        <f>SUM(C4:C425)</f>
        <v>210.78072619438174</v>
      </c>
      <c r="D426">
        <f>C426/A426</f>
        <v>0.35220731762218938</v>
      </c>
      <c r="F426" s="17">
        <f>SUM(F4:F425)</f>
        <v>594.73252057135107</v>
      </c>
      <c r="G426" s="17">
        <f>SUM(G4:G425)</f>
        <v>598.45640805363655</v>
      </c>
      <c r="H426" s="17">
        <f>SUM(H4:H425)</f>
        <v>314.24602115675805</v>
      </c>
      <c r="J426" s="37">
        <f>SUM(J4:J425)</f>
        <v>1089.6267260946333</v>
      </c>
      <c r="K426" s="38">
        <f>J426/H427</f>
        <v>0.72283498949815062</v>
      </c>
      <c r="L426" s="30">
        <f>SUM(L4:L425)</f>
        <v>35.179021250000226</v>
      </c>
      <c r="M426" s="30">
        <f>SUM(M4:M425)</f>
        <v>28.620344845931978</v>
      </c>
      <c r="O426" s="39">
        <f>SUM(O4:O425)</f>
        <v>14.157401398420344</v>
      </c>
      <c r="P426">
        <f>O426/M427</f>
        <v>0.2219050480397016</v>
      </c>
    </row>
    <row r="427" spans="1:16" x14ac:dyDescent="0.3">
      <c r="H427" s="17">
        <f>F426+G426+H426</f>
        <v>1507.4349497817457</v>
      </c>
      <c r="M427" s="30">
        <f>L426+M426</f>
        <v>63.7993660959322</v>
      </c>
    </row>
    <row r="429" spans="1:16" x14ac:dyDescent="0.3">
      <c r="N429">
        <f>(D426/3+K426/3+P426/3)</f>
        <v>0.43231578505334717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2021-12-23T04:12:31Z</dcterms:modified>
</cp:coreProperties>
</file>