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355" windowHeight="927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D21" i="1" l="1"/>
  <c r="F21" i="1"/>
  <c r="H21" i="1" s="1"/>
  <c r="F11" i="1"/>
  <c r="H11" i="1" s="1"/>
  <c r="F12" i="1"/>
  <c r="H12" i="1" s="1"/>
  <c r="F13" i="1"/>
  <c r="H13" i="1" s="1"/>
  <c r="F14" i="1"/>
  <c r="H14" i="1" s="1"/>
  <c r="F16" i="1"/>
  <c r="H16" i="1" s="1"/>
  <c r="F17" i="1"/>
  <c r="H17" i="1" s="1"/>
  <c r="F18" i="1"/>
  <c r="H18" i="1" s="1"/>
  <c r="F19" i="1"/>
  <c r="H19" i="1" s="1"/>
  <c r="F10" i="1"/>
  <c r="H10" i="1" l="1"/>
  <c r="H15" i="1" s="1"/>
  <c r="I15" i="1" s="1"/>
  <c r="H20" i="1"/>
  <c r="I20" i="1" s="1"/>
</calcChain>
</file>

<file path=xl/sharedStrings.xml><?xml version="1.0" encoding="utf-8"?>
<sst xmlns="http://schemas.openxmlformats.org/spreadsheetml/2006/main" count="35" uniqueCount="22">
  <si>
    <t>M</t>
  </si>
  <si>
    <t>Eff.</t>
  </si>
  <si>
    <t>N/T</t>
  </si>
  <si>
    <t>Activity</t>
  </si>
  <si>
    <t>Bq/kg</t>
  </si>
  <si>
    <t>Parent</t>
  </si>
  <si>
    <t>Nuclide</t>
  </si>
  <si>
    <t>Daughter</t>
  </si>
  <si>
    <t>(keV)</t>
  </si>
  <si>
    <r>
      <t>214</t>
    </r>
    <r>
      <rPr>
        <sz val="14"/>
        <color theme="1"/>
        <rFont val="Times New Roman"/>
        <family val="1"/>
      </rPr>
      <t>Pb</t>
    </r>
  </si>
  <si>
    <r>
      <t>214</t>
    </r>
    <r>
      <rPr>
        <sz val="14"/>
        <color theme="1"/>
        <rFont val="Times New Roman"/>
        <family val="1"/>
      </rPr>
      <t>Bi</t>
    </r>
  </si>
  <si>
    <r>
      <t>212</t>
    </r>
    <r>
      <rPr>
        <sz val="14"/>
        <color theme="1"/>
        <rFont val="Times New Roman"/>
        <family val="1"/>
      </rPr>
      <t>Pb</t>
    </r>
  </si>
  <si>
    <r>
      <t>208</t>
    </r>
    <r>
      <rPr>
        <sz val="14"/>
        <color theme="1"/>
        <rFont val="Times New Roman"/>
        <family val="1"/>
      </rPr>
      <t>Tl</t>
    </r>
  </si>
  <si>
    <r>
      <t>228</t>
    </r>
    <r>
      <rPr>
        <sz val="14"/>
        <color theme="1"/>
        <rFont val="Times New Roman"/>
        <family val="1"/>
      </rPr>
      <t>Ac</t>
    </r>
  </si>
  <si>
    <t>U-238</t>
  </si>
  <si>
    <t>Th-232</t>
  </si>
  <si>
    <t>K-40</t>
  </si>
  <si>
    <t>Av.</t>
  </si>
  <si>
    <t xml:space="preserve">Eγ </t>
  </si>
  <si>
    <t>(kg)</t>
  </si>
  <si>
    <t>(C/Sec)</t>
  </si>
  <si>
    <r>
      <t>I</t>
    </r>
    <r>
      <rPr>
        <b/>
        <vertAlign val="subscript"/>
        <sz val="12"/>
        <color theme="1"/>
        <rFont val="Times New Roman"/>
        <family val="1"/>
      </rPr>
      <t>γ</t>
    </r>
    <r>
      <rPr>
        <b/>
        <sz val="12"/>
        <color theme="1"/>
        <rFont val="Times New Roman"/>
        <family val="1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</si>
</sst>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vertAlign val="superscript"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168" fontId="1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168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8160"/>
        <c:axId val="76527488"/>
      </c:barChart>
      <c:catAx>
        <c:axId val="765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76527488"/>
        <c:crosses val="autoZero"/>
        <c:auto val="1"/>
        <c:lblAlgn val="ctr"/>
        <c:lblOffset val="100"/>
        <c:noMultiLvlLbl val="0"/>
      </c:catAx>
      <c:valAx>
        <c:axId val="765274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650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147430</xdr:colOff>
          <xdr:row>1</xdr:row>
          <xdr:rowOff>57150</xdr:rowOff>
        </xdr:from>
        <xdr:to>
          <xdr:col>2</xdr:col>
          <xdr:colOff>523875</xdr:colOff>
          <xdr:row>6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</xdr:col>
      <xdr:colOff>9525</xdr:colOff>
      <xdr:row>1</xdr:row>
      <xdr:rowOff>85725</xdr:rowOff>
    </xdr:from>
    <xdr:to>
      <xdr:col>10</xdr:col>
      <xdr:colOff>37289</xdr:colOff>
      <xdr:row>4</xdr:row>
      <xdr:rowOff>161844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9850" y="276225"/>
          <a:ext cx="6495239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8</xdr:row>
      <xdr:rowOff>57150</xdr:rowOff>
    </xdr:from>
    <xdr:to>
      <xdr:col>5</xdr:col>
      <xdr:colOff>1133475</xdr:colOff>
      <xdr:row>8</xdr:row>
      <xdr:rowOff>352388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3400" y="1590675"/>
          <a:ext cx="1114425" cy="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K25"/>
  <sheetViews>
    <sheetView tabSelected="1" workbookViewId="0">
      <selection activeCell="J12" sqref="J12"/>
    </sheetView>
  </sheetViews>
  <sheetFormatPr defaultRowHeight="15" x14ac:dyDescent="0.25"/>
  <cols>
    <col min="1" max="1" width="17" style="1" customWidth="1"/>
    <col min="2" max="2" width="12.85546875" style="1" customWidth="1"/>
    <col min="3" max="3" width="9.140625" style="1"/>
    <col min="4" max="4" width="10.5703125" style="1" customWidth="1"/>
    <col min="5" max="5" width="15.28515625" style="1" customWidth="1"/>
    <col min="6" max="6" width="17.140625" style="7" customWidth="1"/>
    <col min="7" max="7" width="19.140625" style="1" customWidth="1"/>
    <col min="8" max="8" width="11" style="1" customWidth="1"/>
    <col min="9" max="9" width="14.7109375" style="1" customWidth="1"/>
    <col min="10" max="16384" width="9.140625" style="1"/>
  </cols>
  <sheetData>
    <row r="8" spans="1:11" ht="15.75" x14ac:dyDescent="0.25">
      <c r="A8" s="10" t="s">
        <v>5</v>
      </c>
      <c r="B8" s="10" t="s">
        <v>7</v>
      </c>
      <c r="C8" s="10" t="s">
        <v>18</v>
      </c>
      <c r="D8" s="11" t="s">
        <v>21</v>
      </c>
      <c r="E8" s="12" t="s">
        <v>0</v>
      </c>
      <c r="F8" s="13" t="s">
        <v>1</v>
      </c>
      <c r="G8" s="12" t="s">
        <v>2</v>
      </c>
      <c r="H8" s="12" t="s">
        <v>3</v>
      </c>
      <c r="I8" s="12" t="s">
        <v>17</v>
      </c>
      <c r="K8" s="6"/>
    </row>
    <row r="9" spans="1:11" ht="31.5" customHeight="1" x14ac:dyDescent="0.25">
      <c r="A9" s="10" t="s">
        <v>6</v>
      </c>
      <c r="B9" s="10" t="s">
        <v>6</v>
      </c>
      <c r="C9" s="10" t="s">
        <v>8</v>
      </c>
      <c r="D9" s="11"/>
      <c r="E9" s="14" t="s">
        <v>19</v>
      </c>
      <c r="F9" s="13"/>
      <c r="G9" s="14" t="s">
        <v>20</v>
      </c>
      <c r="H9" s="14" t="s">
        <v>4</v>
      </c>
      <c r="I9" s="14" t="s">
        <v>4</v>
      </c>
    </row>
    <row r="10" spans="1:11" ht="22.5" x14ac:dyDescent="0.25">
      <c r="A10" s="15" t="s">
        <v>14</v>
      </c>
      <c r="B10" s="3" t="s">
        <v>9</v>
      </c>
      <c r="C10" s="4">
        <v>351.9</v>
      </c>
      <c r="D10" s="4">
        <v>35.799999999999997</v>
      </c>
      <c r="E10" s="4">
        <v>0.3</v>
      </c>
      <c r="F10" s="8">
        <f xml:space="preserve"> 0.7438* (C10^-0.652)</f>
        <v>1.6262631153538588E-2</v>
      </c>
      <c r="G10" s="5">
        <v>0.26199098788350661</v>
      </c>
      <c r="H10" s="4">
        <f>G10/(F10*E10*(D10/100))</f>
        <v>150</v>
      </c>
    </row>
    <row r="11" spans="1:11" ht="22.5" x14ac:dyDescent="0.25">
      <c r="A11" s="15" t="s">
        <v>14</v>
      </c>
      <c r="B11" s="3" t="s">
        <v>10</v>
      </c>
      <c r="C11" s="4">
        <v>609.29999999999995</v>
      </c>
      <c r="D11" s="4">
        <v>45</v>
      </c>
      <c r="E11" s="4">
        <v>0.3</v>
      </c>
      <c r="F11" s="8">
        <f t="shared" ref="F11:F18" si="0" xml:space="preserve"> 0.7438* (C11^-0.652)</f>
        <v>1.1369627752278092E-2</v>
      </c>
      <c r="G11" s="5">
        <v>0.2271651624905163</v>
      </c>
      <c r="H11" s="4">
        <f t="shared" ref="H11:H21" si="1">G11/(F11*E11*(D11/100))</f>
        <v>148</v>
      </c>
    </row>
    <row r="12" spans="1:11" ht="22.5" x14ac:dyDescent="0.25">
      <c r="A12" s="15" t="s">
        <v>14</v>
      </c>
      <c r="B12" s="3" t="s">
        <v>10</v>
      </c>
      <c r="C12" s="4">
        <v>1120.3</v>
      </c>
      <c r="D12" s="4">
        <v>14.9</v>
      </c>
      <c r="E12" s="4">
        <v>0.3</v>
      </c>
      <c r="F12" s="8">
        <f t="shared" si="0"/>
        <v>7.643463340668363E-3</v>
      </c>
      <c r="G12" s="5">
        <v>5.1932747321837121E-2</v>
      </c>
      <c r="H12" s="4">
        <f t="shared" si="1"/>
        <v>152</v>
      </c>
    </row>
    <row r="13" spans="1:11" ht="22.5" x14ac:dyDescent="0.25">
      <c r="A13" s="15" t="s">
        <v>14</v>
      </c>
      <c r="B13" s="3" t="s">
        <v>10</v>
      </c>
      <c r="C13" s="4">
        <v>1764.5</v>
      </c>
      <c r="D13" s="4">
        <v>16</v>
      </c>
      <c r="E13" s="4">
        <v>0.3</v>
      </c>
      <c r="F13" s="8">
        <f t="shared" si="0"/>
        <v>5.6840625695033266E-3</v>
      </c>
      <c r="G13" s="5">
        <v>4.1198085503760105E-2</v>
      </c>
      <c r="H13" s="4">
        <f t="shared" si="1"/>
        <v>151</v>
      </c>
    </row>
    <row r="14" spans="1:11" ht="22.5" x14ac:dyDescent="0.25">
      <c r="A14" s="15" t="s">
        <v>14</v>
      </c>
      <c r="B14" s="3" t="s">
        <v>10</v>
      </c>
      <c r="C14" s="4">
        <v>2204.1</v>
      </c>
      <c r="D14" s="4">
        <v>5</v>
      </c>
      <c r="E14" s="4">
        <v>0.3</v>
      </c>
      <c r="F14" s="8">
        <f t="shared" si="0"/>
        <v>4.9166508667346422E-3</v>
      </c>
      <c r="G14" s="5">
        <v>1.1799962080163142E-2</v>
      </c>
      <c r="H14" s="4">
        <f t="shared" si="1"/>
        <v>160</v>
      </c>
    </row>
    <row r="15" spans="1:11" ht="22.5" x14ac:dyDescent="0.25">
      <c r="A15" s="15"/>
      <c r="B15" s="3"/>
      <c r="C15" s="4"/>
      <c r="D15" s="4"/>
      <c r="E15" s="4"/>
      <c r="F15" s="8"/>
      <c r="G15" s="5"/>
      <c r="H15" s="4">
        <f>SUM(H10:H14)</f>
        <v>761</v>
      </c>
      <c r="I15" s="5">
        <f>H15/5</f>
        <v>152.19999999999999</v>
      </c>
    </row>
    <row r="16" spans="1:11" ht="22.5" x14ac:dyDescent="0.25">
      <c r="A16" s="15" t="s">
        <v>15</v>
      </c>
      <c r="B16" s="3" t="s">
        <v>11</v>
      </c>
      <c r="C16" s="4">
        <v>238.6</v>
      </c>
      <c r="D16" s="4">
        <v>45</v>
      </c>
      <c r="E16" s="4">
        <v>0.3</v>
      </c>
      <c r="F16" s="8">
        <f t="shared" si="0"/>
        <v>2.0951496445363749E-2</v>
      </c>
      <c r="G16" s="5">
        <v>0.25456068181116953</v>
      </c>
      <c r="H16" s="4">
        <f t="shared" si="1"/>
        <v>89.999999999999986</v>
      </c>
    </row>
    <row r="17" spans="1:9" ht="22.5" x14ac:dyDescent="0.25">
      <c r="A17" s="15" t="s">
        <v>15</v>
      </c>
      <c r="B17" s="3" t="s">
        <v>12</v>
      </c>
      <c r="C17" s="4">
        <v>583.1</v>
      </c>
      <c r="D17" s="4">
        <v>30</v>
      </c>
      <c r="E17" s="4">
        <v>0.3</v>
      </c>
      <c r="F17" s="8">
        <f t="shared" si="0"/>
        <v>1.1700157581838797E-2</v>
      </c>
      <c r="G17" s="5">
        <v>9.3718262230528759E-2</v>
      </c>
      <c r="H17" s="4">
        <f t="shared" si="1"/>
        <v>89.000000000000014</v>
      </c>
    </row>
    <row r="18" spans="1:9" ht="22.5" x14ac:dyDescent="0.25">
      <c r="A18" s="15" t="s">
        <v>15</v>
      </c>
      <c r="B18" s="3" t="s">
        <v>13</v>
      </c>
      <c r="C18" s="4">
        <v>911.1</v>
      </c>
      <c r="D18" s="4">
        <v>29</v>
      </c>
      <c r="E18" s="4">
        <v>0.3</v>
      </c>
      <c r="F18" s="8">
        <f t="shared" si="0"/>
        <v>8.7461941083497134E-3</v>
      </c>
      <c r="G18" s="5">
        <v>6.0873510994113998E-2</v>
      </c>
      <c r="H18" s="4">
        <f t="shared" si="1"/>
        <v>80</v>
      </c>
    </row>
    <row r="19" spans="1:9" ht="22.5" x14ac:dyDescent="0.25">
      <c r="A19" s="15" t="s">
        <v>15</v>
      </c>
      <c r="B19" s="3" t="s">
        <v>12</v>
      </c>
      <c r="C19" s="4">
        <v>2614.6999999999998</v>
      </c>
      <c r="D19" s="4">
        <v>36</v>
      </c>
      <c r="E19" s="4">
        <v>0.3</v>
      </c>
      <c r="F19" s="8">
        <f xml:space="preserve"> 0.7438* (C19^-0.652)</f>
        <v>4.398424248933646E-3</v>
      </c>
      <c r="G19" s="5">
        <v>0.04</v>
      </c>
      <c r="H19" s="4">
        <f t="shared" si="1"/>
        <v>84.205240197137186</v>
      </c>
    </row>
    <row r="20" spans="1:9" ht="22.5" x14ac:dyDescent="0.25">
      <c r="A20" s="15"/>
      <c r="B20" s="3"/>
      <c r="C20" s="4"/>
      <c r="D20" s="4"/>
      <c r="E20" s="4"/>
      <c r="F20" s="8"/>
      <c r="G20" s="5"/>
      <c r="H20" s="4">
        <f>SUM(H16:H19)</f>
        <v>343.20524019713719</v>
      </c>
      <c r="I20" s="5">
        <f>H20/4</f>
        <v>85.801310049284297</v>
      </c>
    </row>
    <row r="21" spans="1:9" ht="22.5" x14ac:dyDescent="0.25">
      <c r="A21" s="14" t="s">
        <v>16</v>
      </c>
      <c r="B21" s="3"/>
      <c r="C21" s="4">
        <v>1460</v>
      </c>
      <c r="D21" s="4">
        <f>10.6</f>
        <v>10.6</v>
      </c>
      <c r="E21" s="4">
        <v>0.3</v>
      </c>
      <c r="F21" s="8">
        <f xml:space="preserve"> 0.7438* (C21^-0.652)</f>
        <v>6.4312902784325852E-3</v>
      </c>
      <c r="G21" s="5">
        <v>6.1354509256246859E-2</v>
      </c>
      <c r="H21" s="4">
        <f t="shared" si="1"/>
        <v>300.00000000000006</v>
      </c>
    </row>
    <row r="23" spans="1:9" x14ac:dyDescent="0.25">
      <c r="A23" s="2"/>
      <c r="B23" s="2"/>
    </row>
    <row r="24" spans="1:9" x14ac:dyDescent="0.25">
      <c r="A24" s="2"/>
      <c r="B24" s="2"/>
    </row>
    <row r="25" spans="1:9" x14ac:dyDescent="0.25">
      <c r="A25" s="2"/>
      <c r="B25" s="2"/>
      <c r="C25" s="2"/>
      <c r="D25" s="2"/>
      <c r="E25" s="2"/>
      <c r="F25" s="9"/>
    </row>
  </sheetData>
  <mergeCells count="1">
    <mergeCell ref="D8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0</xdr:col>
                <xdr:colOff>142875</xdr:colOff>
                <xdr:row>1</xdr:row>
                <xdr:rowOff>57150</xdr:rowOff>
              </from>
              <to>
                <xdr:col>2</xdr:col>
                <xdr:colOff>523875</xdr:colOff>
                <xdr:row>6</xdr:row>
                <xdr:rowOff>76200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Fayez</dc:creator>
  <cp:lastModifiedBy>DR Fayez</cp:lastModifiedBy>
  <dcterms:created xsi:type="dcterms:W3CDTF">2019-06-13T11:56:49Z</dcterms:created>
  <dcterms:modified xsi:type="dcterms:W3CDTF">2019-06-13T13:22:11Z</dcterms:modified>
</cp:coreProperties>
</file>