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Dashboard" sheetId="2" r:id="rId5"/>
    <sheet state="visible" name="cleaning_Hanieffath_fix" sheetId="3" r:id="rId6"/>
    <sheet state="visible" name="rakapitulasi_data" sheetId="4" r:id="rId7"/>
  </sheets>
  <externalReferences>
    <externalReference r:id="rId8"/>
  </externalReferences>
  <definedNames>
    <definedName hidden="1" localSheetId="2" name="_xlnm._FilterDatabase">cleaning_Hanieffath_fix!$G$1:$G$1000</definedName>
    <definedName hidden="1" localSheetId="2" name="Z_518D7D05_04FD_4260_95D2_C25BE43B62F4_.wvu.FilterData">cleaning_Hanieffath_fix!$A$1:$M$204</definedName>
  </definedNames>
  <calcPr/>
  <customWorkbookViews>
    <customWorkbookView activeSheetId="0" maximized="1" windowHeight="0" windowWidth="0" guid="{518D7D05-04FD-4260-95D2-C25BE43B62F4}" name="cleaning_data"/>
  </customWorkbookViews>
  <pivotCaches>
    <pivotCache cacheId="0" r:id="rId9"/>
  </pivotCaches>
  <extLst>
    <ext uri="GoogleSheetsCustomDataVersion1">
      <go:sheetsCustomData xmlns:go="http://customooxmlschemas.google.com/" r:id="rId10" roundtripDataSignature="AMtx7mhXdAK+hQqwTqX75eorKfdMV7ewWQ=="/>
    </ext>
  </extLst>
</workbook>
</file>

<file path=xl/sharedStrings.xml><?xml version="1.0" encoding="utf-8"?>
<sst xmlns="http://schemas.openxmlformats.org/spreadsheetml/2006/main" count="1996" uniqueCount="518">
  <si>
    <t xml:space="preserve">NIM </t>
  </si>
  <si>
    <t xml:space="preserve">Nama </t>
  </si>
  <si>
    <t>Prodi</t>
  </si>
  <si>
    <t>Tahun Angkatan</t>
  </si>
  <si>
    <t>step 1 angkatan</t>
  </si>
  <si>
    <t>step 2</t>
  </si>
  <si>
    <t>step 3</t>
  </si>
  <si>
    <t>Alamat</t>
  </si>
  <si>
    <t>Kode Provinsi</t>
  </si>
  <si>
    <t>Kode Kab/Kota</t>
  </si>
  <si>
    <t>IPK</t>
  </si>
  <si>
    <t>Isi KRS</t>
  </si>
  <si>
    <t>0110120061</t>
  </si>
  <si>
    <t>Maulana Zakki Firmansyah</t>
  </si>
  <si>
    <t>Jkt</t>
  </si>
  <si>
    <t>3,51</t>
  </si>
  <si>
    <t>yes</t>
  </si>
  <si>
    <t>0110120007</t>
  </si>
  <si>
    <t>Djaya Pamungkas</t>
  </si>
  <si>
    <t>Depok</t>
  </si>
  <si>
    <t>0110120091</t>
  </si>
  <si>
    <t>Faizah Sausan Azimah</t>
  </si>
  <si>
    <t>Jaksel</t>
  </si>
  <si>
    <t>3,89</t>
  </si>
  <si>
    <t>0110120083</t>
  </si>
  <si>
    <t>Rudi Irawan</t>
  </si>
  <si>
    <t>Jakarta Timur</t>
  </si>
  <si>
    <t>0110120087</t>
  </si>
  <si>
    <t>Sayyid Hamzah 'azzami</t>
  </si>
  <si>
    <t>DKI Jakarta</t>
  </si>
  <si>
    <t>3, 86</t>
  </si>
  <si>
    <t>0110120031</t>
  </si>
  <si>
    <t>Nuraini Febrianti</t>
  </si>
  <si>
    <t>Jawa Barat</t>
  </si>
  <si>
    <t>0110120109</t>
  </si>
  <si>
    <t>Fiqih Faisal Thormum</t>
  </si>
  <si>
    <t>Jabar</t>
  </si>
  <si>
    <t>3,90</t>
  </si>
  <si>
    <t>0110120009</t>
  </si>
  <si>
    <t>Siti Nurcholis</t>
  </si>
  <si>
    <t>Sby</t>
  </si>
  <si>
    <t>3,83</t>
  </si>
  <si>
    <t>0110120167</t>
  </si>
  <si>
    <t>Ahmad Muzakky</t>
  </si>
  <si>
    <t>Surabaya</t>
  </si>
  <si>
    <t>0110120181</t>
  </si>
  <si>
    <t>Anisyah Nur Septiana</t>
  </si>
  <si>
    <t>Medan</t>
  </si>
  <si>
    <t>3,86</t>
  </si>
  <si>
    <t>0110120106</t>
  </si>
  <si>
    <t>Bunga Febria Dona</t>
  </si>
  <si>
    <t>Sulawesi Sel</t>
  </si>
  <si>
    <t>0110120150</t>
  </si>
  <si>
    <t>Salwa Rafidah</t>
  </si>
  <si>
    <t>Makassar</t>
  </si>
  <si>
    <t>3,76</t>
  </si>
  <si>
    <t>0110120207</t>
  </si>
  <si>
    <t>Amanda Amallia Sya'bandina</t>
  </si>
  <si>
    <t>JAKARTA</t>
  </si>
  <si>
    <t>0110120034</t>
  </si>
  <si>
    <t>Sri Auliani Trisna</t>
  </si>
  <si>
    <t>jabar</t>
  </si>
  <si>
    <t>0110120050</t>
  </si>
  <si>
    <t>Muhammad Rifqi Nabil</t>
  </si>
  <si>
    <t>0110120093</t>
  </si>
  <si>
    <t>Vina Sofi</t>
  </si>
  <si>
    <t>0110120059</t>
  </si>
  <si>
    <t>Ahmad Shalahuddin Muktary</t>
  </si>
  <si>
    <t>0110120026</t>
  </si>
  <si>
    <t>Dyah Najunda Salsabila</t>
  </si>
  <si>
    <t>0110120172</t>
  </si>
  <si>
    <t>Nabila Elmuthi'ah</t>
  </si>
  <si>
    <t>0110120029</t>
  </si>
  <si>
    <t>Sholahuddin Alfarisyi</t>
  </si>
  <si>
    <t>0110120168</t>
  </si>
  <si>
    <t>Ulfi Aliffiani Maulana Putri</t>
  </si>
  <si>
    <t>0110120006</t>
  </si>
  <si>
    <t>Gisela Pradealpa</t>
  </si>
  <si>
    <t>0110120072</t>
  </si>
  <si>
    <t>Imam Muniif Widaad</t>
  </si>
  <si>
    <t>0110120030</t>
  </si>
  <si>
    <t>Aisyah</t>
  </si>
  <si>
    <t>0110120048</t>
  </si>
  <si>
    <t>Dessy Fitriyani Dewi</t>
  </si>
  <si>
    <t>0110120057</t>
  </si>
  <si>
    <t>Salma 'afifah</t>
  </si>
  <si>
    <t>0110120013</t>
  </si>
  <si>
    <t>Yunita Zam Zam Manik</t>
  </si>
  <si>
    <t>01101200074</t>
  </si>
  <si>
    <t>Daffa Khalish Hardy Putra</t>
  </si>
  <si>
    <t>0110120135</t>
  </si>
  <si>
    <t>Miranti Andjani</t>
  </si>
  <si>
    <t>0110120204</t>
  </si>
  <si>
    <t>Andrean Bagus Saputra</t>
  </si>
  <si>
    <t>0110120158</t>
  </si>
  <si>
    <t>Mutia Az Zahra</t>
  </si>
  <si>
    <t>0110220212</t>
  </si>
  <si>
    <t>Ahmad Zulfikor</t>
  </si>
  <si>
    <t>0110220243</t>
  </si>
  <si>
    <t>Aisyah Mutmainnah</t>
  </si>
  <si>
    <t>0110119039</t>
  </si>
  <si>
    <t>Ahmad Farisy</t>
  </si>
  <si>
    <t>0110119007</t>
  </si>
  <si>
    <t>Aldo Aleyandra</t>
  </si>
  <si>
    <t>Dashboard Keaktifan Mahasiswa / i</t>
  </si>
  <si>
    <t>Keaktifan</t>
  </si>
  <si>
    <t>Total Mahasiswa/i</t>
  </si>
  <si>
    <t>No</t>
  </si>
  <si>
    <t>Yes</t>
  </si>
  <si>
    <t>Grand Total</t>
  </si>
  <si>
    <t xml:space="preserve">Keaktifan Mahasiswa/i perprodi pada tiap tahun angkatan </t>
  </si>
  <si>
    <t>Rata-rata nilai IPK Mahasiswa/i perprodi pada tiap Tahun Angkatan</t>
  </si>
  <si>
    <t>Jumlah Mahasiswa/i Aktif perprodi pada tiap Kab/Kota</t>
  </si>
  <si>
    <t>Jumlah Mahasiswa/i aktif perprodi pada tiap Provinsi</t>
  </si>
  <si>
    <t>5 Kab/Kota dengan nilai rata-rata IPK tertinggi dan 5 Provinsi dengan Mahasiswa/i aktif terbanyak</t>
  </si>
  <si>
    <t>NAMA</t>
  </si>
  <si>
    <t>NIM</t>
  </si>
  <si>
    <t>Jenis Kelamin</t>
  </si>
  <si>
    <t>Kode Prov</t>
  </si>
  <si>
    <t>Provinsi</t>
  </si>
  <si>
    <t>rev prov</t>
  </si>
  <si>
    <t>Kode Kota</t>
  </si>
  <si>
    <t>Kota</t>
  </si>
  <si>
    <t>Rev kota/ Kab</t>
  </si>
  <si>
    <t>Abdul Aziz Muhammad K.</t>
  </si>
  <si>
    <t>0110218097</t>
  </si>
  <si>
    <t>L</t>
  </si>
  <si>
    <t>Bisnis digital</t>
  </si>
  <si>
    <t>Daerah Khusus Ibukota Jakarta</t>
  </si>
  <si>
    <t>Jakarta Selatan</t>
  </si>
  <si>
    <t>Supriyanto</t>
  </si>
  <si>
    <t>0110219021</t>
  </si>
  <si>
    <t>teknik informatika</t>
  </si>
  <si>
    <t>Jakarta Pusat</t>
  </si>
  <si>
    <t>Abdul Fattah Ismail</t>
  </si>
  <si>
    <t>0110219061</t>
  </si>
  <si>
    <t>Hani Aulia Fathin Nada</t>
  </si>
  <si>
    <t>0110219079</t>
  </si>
  <si>
    <t>P</t>
  </si>
  <si>
    <t>Jakarta Utara</t>
  </si>
  <si>
    <t>Irfan Hisbullah</t>
  </si>
  <si>
    <t>0110219089</t>
  </si>
  <si>
    <t>Jakarta Barat</t>
  </si>
  <si>
    <t>Rani Purna Gunawanti</t>
  </si>
  <si>
    <t>0110219108</t>
  </si>
  <si>
    <t>Aji Soubari</t>
  </si>
  <si>
    <t>0110219122</t>
  </si>
  <si>
    <t>Bekasi</t>
  </si>
  <si>
    <t>Abdul Maulana</t>
  </si>
  <si>
    <t>0110219127</t>
  </si>
  <si>
    <t>Bogor</t>
  </si>
  <si>
    <t>Joko Supriyanto</t>
  </si>
  <si>
    <t>0110220010</t>
  </si>
  <si>
    <t>sistem informasi</t>
  </si>
  <si>
    <t>Jawa Tengah</t>
  </si>
  <si>
    <t>Semarang</t>
  </si>
  <si>
    <t>Alfi Syhari</t>
  </si>
  <si>
    <t>0110220011</t>
  </si>
  <si>
    <t>Tegal</t>
  </si>
  <si>
    <t>Fatrul Mukhlasin</t>
  </si>
  <si>
    <t>0110220016</t>
  </si>
  <si>
    <t>Pekalongan</t>
  </si>
  <si>
    <t>Mohammad Fiqri Ramadhan</t>
  </si>
  <si>
    <t>0110220017</t>
  </si>
  <si>
    <t>Jawa Timur</t>
  </si>
  <si>
    <t>Seli Mulyani</t>
  </si>
  <si>
    <t>0110220020</t>
  </si>
  <si>
    <t>Batu</t>
  </si>
  <si>
    <t>Fathi Ahmad</t>
  </si>
  <si>
    <t>0110220021</t>
  </si>
  <si>
    <t>Kediri</t>
  </si>
  <si>
    <t>Annisa Munajalipah</t>
  </si>
  <si>
    <t>0110220022</t>
  </si>
  <si>
    <t>Lampung</t>
  </si>
  <si>
    <t>Bandar Lampung</t>
  </si>
  <si>
    <t>Muhammad Rizqi</t>
  </si>
  <si>
    <t>0110220024</t>
  </si>
  <si>
    <t>Metro</t>
  </si>
  <si>
    <t>Wahyu Adi Pramudya</t>
  </si>
  <si>
    <t>0110220025</t>
  </si>
  <si>
    <t>Sumatra Selatan</t>
  </si>
  <si>
    <t>Palembang</t>
  </si>
  <si>
    <t>Putri Ramadhan</t>
  </si>
  <si>
    <t>0110220030</t>
  </si>
  <si>
    <t>Lubuk Linggau</t>
  </si>
  <si>
    <t>Azil Khaq</t>
  </si>
  <si>
    <t>0110220032</t>
  </si>
  <si>
    <t>Intan Mariyahsari</t>
  </si>
  <si>
    <t>0110220033</t>
  </si>
  <si>
    <t>Muhammad Zulfikar</t>
  </si>
  <si>
    <t>0110220034</t>
  </si>
  <si>
    <t>Fikri Pratama Al Fajri</t>
  </si>
  <si>
    <t>0110220040</t>
  </si>
  <si>
    <t>Rangga Adi Putra</t>
  </si>
  <si>
    <t>0110220047</t>
  </si>
  <si>
    <t>Assaufi Anggie Anggela Anggraeni</t>
  </si>
  <si>
    <t>0110220056</t>
  </si>
  <si>
    <t>Danang Tri Saputro</t>
  </si>
  <si>
    <t>0110220057</t>
  </si>
  <si>
    <t>Arinta Widi Widia Wati</t>
  </si>
  <si>
    <t>0110220058</t>
  </si>
  <si>
    <t>Devi Amalia</t>
  </si>
  <si>
    <t>0110220061</t>
  </si>
  <si>
    <t>Syifa Nuraini Al Rohman</t>
  </si>
  <si>
    <t>0110220066</t>
  </si>
  <si>
    <t>Abdulloh Fahmi</t>
  </si>
  <si>
    <t>0110220071</t>
  </si>
  <si>
    <t>Rohimin</t>
  </si>
  <si>
    <t>0110220073</t>
  </si>
  <si>
    <t>Ahmad Hudzaifah</t>
  </si>
  <si>
    <t>0110220075</t>
  </si>
  <si>
    <t>Muhammad Riza Fahluzi</t>
  </si>
  <si>
    <t>0110220088</t>
  </si>
  <si>
    <t>Farid Jauhari Fajri</t>
  </si>
  <si>
    <t>0110220090</t>
  </si>
  <si>
    <t>Rama Mahesa Wardana</t>
  </si>
  <si>
    <t>0110220091</t>
  </si>
  <si>
    <t>Hana Syaadah</t>
  </si>
  <si>
    <t>0110220093</t>
  </si>
  <si>
    <t>Adi Satria</t>
  </si>
  <si>
    <t>0110220095</t>
  </si>
  <si>
    <t>Muhammad Rifqi Robbani</t>
  </si>
  <si>
    <t>0110220100</t>
  </si>
  <si>
    <t>Muhamad Rayyan Azka Hudaya</t>
  </si>
  <si>
    <t>0110220105</t>
  </si>
  <si>
    <t>Muhammad Farhan Aula</t>
  </si>
  <si>
    <t>0110220106</t>
  </si>
  <si>
    <t>Muhammad Iqbal Adiib</t>
  </si>
  <si>
    <t>0110220107</t>
  </si>
  <si>
    <t>Toniyansyah Wahyudi</t>
  </si>
  <si>
    <t>0110220109</t>
  </si>
  <si>
    <t>Muhammad Bilal Al Asy'ari</t>
  </si>
  <si>
    <t>0110220110</t>
  </si>
  <si>
    <t>Teguh Iman Izzati</t>
  </si>
  <si>
    <t>0110220117</t>
  </si>
  <si>
    <t>Moh Taufiqur Rochman</t>
  </si>
  <si>
    <t>0110220118</t>
  </si>
  <si>
    <t>Ichsan Rustiansyach Yusuf</t>
  </si>
  <si>
    <t>0110220124</t>
  </si>
  <si>
    <t>Mukhammad Maulana</t>
  </si>
  <si>
    <t>0110220140</t>
  </si>
  <si>
    <t>Robby Darmawan</t>
  </si>
  <si>
    <t>0110220146</t>
  </si>
  <si>
    <t>Anisa Amalia Madinah</t>
  </si>
  <si>
    <t>0110220148</t>
  </si>
  <si>
    <t>Imadudin Abdurahim</t>
  </si>
  <si>
    <t>0110220150</t>
  </si>
  <si>
    <t>Sahrul Romadhon</t>
  </si>
  <si>
    <t>0110220154</t>
  </si>
  <si>
    <t>Restu Adil Salatin Syah</t>
  </si>
  <si>
    <t>0110220161</t>
  </si>
  <si>
    <t>Ananda Rizqa Azizah</t>
  </si>
  <si>
    <t>0110220162</t>
  </si>
  <si>
    <t>Muchammad Iqbal</t>
  </si>
  <si>
    <t>0110220169</t>
  </si>
  <si>
    <t>Wahid Wahyudin</t>
  </si>
  <si>
    <t>0110220174</t>
  </si>
  <si>
    <t>Gusti Bagas Ibrahim</t>
  </si>
  <si>
    <t>0110220175</t>
  </si>
  <si>
    <t>Roni Prawijaya</t>
  </si>
  <si>
    <t>0110220198</t>
  </si>
  <si>
    <t>Hari Maulana</t>
  </si>
  <si>
    <t>0110220206</t>
  </si>
  <si>
    <t>Hidayatul Ihsan</t>
  </si>
  <si>
    <t>0110220207</t>
  </si>
  <si>
    <t>Muhammad Farhan</t>
  </si>
  <si>
    <t>0110220211</t>
  </si>
  <si>
    <t>Syauqi Izzuddin Ar Robbanii</t>
  </si>
  <si>
    <t>0110220216</t>
  </si>
  <si>
    <t>Abdurrahman Ziyad</t>
  </si>
  <si>
    <t>0110220232</t>
  </si>
  <si>
    <t>Mukminun</t>
  </si>
  <si>
    <t>0110220240</t>
  </si>
  <si>
    <t>Habibi</t>
  </si>
  <si>
    <t>0110220247</t>
  </si>
  <si>
    <t>Arya Tiranda Wicaksana</t>
  </si>
  <si>
    <t>0110220257</t>
  </si>
  <si>
    <t>Wiwin Syahputra</t>
  </si>
  <si>
    <t>0110220264</t>
  </si>
  <si>
    <t>Daden Dharmawan</t>
  </si>
  <si>
    <t>0110220267</t>
  </si>
  <si>
    <t>Abdullah Hafiz</t>
  </si>
  <si>
    <t>0110220286</t>
  </si>
  <si>
    <t>Muhammad Zainul Ilmi</t>
  </si>
  <si>
    <t>0110220288</t>
  </si>
  <si>
    <t>Febi Febiyanti</t>
  </si>
  <si>
    <t>0110220289</t>
  </si>
  <si>
    <t>Adhitya Rahman</t>
  </si>
  <si>
    <t>0110120005</t>
  </si>
  <si>
    <t>Dimas Syahrul Firdaus</t>
  </si>
  <si>
    <t>0110120016</t>
  </si>
  <si>
    <t>Dian Islamiati</t>
  </si>
  <si>
    <t>0110120017</t>
  </si>
  <si>
    <t xml:space="preserve">Dyah Najunda Salsabila </t>
  </si>
  <si>
    <t>0110120074</t>
  </si>
  <si>
    <t>Iqbal Ibrahim</t>
  </si>
  <si>
    <t>0110120081</t>
  </si>
  <si>
    <t xml:space="preserve">Faizah Sausan Azimah </t>
  </si>
  <si>
    <t>Risma Amalia Shaloom</t>
  </si>
  <si>
    <t>0110120092</t>
  </si>
  <si>
    <t>Aufa Helmi Gunawan</t>
  </si>
  <si>
    <t>0110120179</t>
  </si>
  <si>
    <t>Rama Bayu Krishna Yudha</t>
  </si>
  <si>
    <t>0110120188</t>
  </si>
  <si>
    <t>Syarif Muhammad Iqbal</t>
  </si>
  <si>
    <t>0110120190</t>
  </si>
  <si>
    <t>Hanief Fathurrahman</t>
  </si>
  <si>
    <t>0110119001</t>
  </si>
  <si>
    <t>Redi Ramdani</t>
  </si>
  <si>
    <t>0110119003</t>
  </si>
  <si>
    <t>Anton</t>
  </si>
  <si>
    <t>0110119009</t>
  </si>
  <si>
    <t xml:space="preserve">Rizqi Ikbal Septyan Munawar </t>
  </si>
  <si>
    <t>0110119013</t>
  </si>
  <si>
    <t>Muhamad Fauzan</t>
  </si>
  <si>
    <t>0110119015</t>
  </si>
  <si>
    <t>Anis Restu Septiyani</t>
  </si>
  <si>
    <t>0110119017</t>
  </si>
  <si>
    <t>Nurani Oktavia</t>
  </si>
  <si>
    <t>0110119018</t>
  </si>
  <si>
    <t>Ridho Akbari</t>
  </si>
  <si>
    <t>0110119034</t>
  </si>
  <si>
    <t>Muhammad Azzam Fikri</t>
  </si>
  <si>
    <t>0110119037</t>
  </si>
  <si>
    <t>Abdurrauf Zahid Hanafi</t>
  </si>
  <si>
    <t>0110119041</t>
  </si>
  <si>
    <t>Evylia Yanuar Laily</t>
  </si>
  <si>
    <t>0110119043</t>
  </si>
  <si>
    <t>Muhammad Rafi' Syaamil</t>
  </si>
  <si>
    <t>0110119045</t>
  </si>
  <si>
    <t>Muhammad Hanif</t>
  </si>
  <si>
    <t>0110119056</t>
  </si>
  <si>
    <t>Lutffiyah Najah</t>
  </si>
  <si>
    <t>0110119059</t>
  </si>
  <si>
    <t>Sukmayaji</t>
  </si>
  <si>
    <t>0110119060</t>
  </si>
  <si>
    <t>Akmal Maulana</t>
  </si>
  <si>
    <t>0110119068</t>
  </si>
  <si>
    <t>Daffa Raihan Mustofa</t>
  </si>
  <si>
    <t>0110119076</t>
  </si>
  <si>
    <t>Rizki Muhammad Yusuf</t>
  </si>
  <si>
    <t>0110120008</t>
  </si>
  <si>
    <t>Mia Aprilia Satya</t>
  </si>
  <si>
    <t>0110120010</t>
  </si>
  <si>
    <t>Moch Fikri Ramadhan</t>
  </si>
  <si>
    <t>0110120014</t>
  </si>
  <si>
    <t>Ahmad Ilham</t>
  </si>
  <si>
    <t>0110120015</t>
  </si>
  <si>
    <t>Raihan Daffa Aziz</t>
  </si>
  <si>
    <t>0110120020</t>
  </si>
  <si>
    <t>Shalahudin Hikam Al Ayubi</t>
  </si>
  <si>
    <t>0110120022</t>
  </si>
  <si>
    <t>Wilda Lulu'atul Maqfiroh</t>
  </si>
  <si>
    <t>0110120023</t>
  </si>
  <si>
    <t>Rachmat Arief Murditanto</t>
  </si>
  <si>
    <t>0110120024</t>
  </si>
  <si>
    <t>Muhammad Nur Rizqi Saputra</t>
  </si>
  <si>
    <t>0110120025</t>
  </si>
  <si>
    <t>Vira Vebriyanti</t>
  </si>
  <si>
    <t>0110120027</t>
  </si>
  <si>
    <t>Rossalina Putri</t>
  </si>
  <si>
    <t>0110120028</t>
  </si>
  <si>
    <t>Syahla Fara Fadhilah</t>
  </si>
  <si>
    <t>0110120035</t>
  </si>
  <si>
    <t>Devita Cahyani Rahmadan</t>
  </si>
  <si>
    <t>0110120037</t>
  </si>
  <si>
    <t>Reyhansyah</t>
  </si>
  <si>
    <t>0110120043</t>
  </si>
  <si>
    <t>Catury Chaerani</t>
  </si>
  <si>
    <t>0110120044</t>
  </si>
  <si>
    <t>Salsabila</t>
  </si>
  <si>
    <t>0110120045</t>
  </si>
  <si>
    <t>Ayu Lestari</t>
  </si>
  <si>
    <t>0110120046</t>
  </si>
  <si>
    <t>Muhammad Faqih</t>
  </si>
  <si>
    <t>0110120047</t>
  </si>
  <si>
    <t>Arif Budiman</t>
  </si>
  <si>
    <t>0110120049</t>
  </si>
  <si>
    <t>Ibnu Said Alfarizi</t>
  </si>
  <si>
    <t>0110120063</t>
  </si>
  <si>
    <t>Nurus Sahlah</t>
  </si>
  <si>
    <t>0110120065</t>
  </si>
  <si>
    <t>Hanny Eka Nurjanah</t>
  </si>
  <si>
    <t>0110120071</t>
  </si>
  <si>
    <t>Mega Agustin Azzahra</t>
  </si>
  <si>
    <t>0110120073</t>
  </si>
  <si>
    <t>Siti Pujayansyah</t>
  </si>
  <si>
    <t>0110120076</t>
  </si>
  <si>
    <t>Aisya Rizkia</t>
  </si>
  <si>
    <t>0110120077</t>
  </si>
  <si>
    <t>Ahmad Baharudin Fatulloh</t>
  </si>
  <si>
    <t>0110120079</t>
  </si>
  <si>
    <t>Rita Awaliyah</t>
  </si>
  <si>
    <t>0110120080</t>
  </si>
  <si>
    <t xml:space="preserve">Shalih Ahmad Syauqi </t>
  </si>
  <si>
    <t>0110120084</t>
  </si>
  <si>
    <t>Ahmad Fauzan Ramdhani</t>
  </si>
  <si>
    <t>0110120086</t>
  </si>
  <si>
    <t>Gempita Larasati</t>
  </si>
  <si>
    <t>0110120088</t>
  </si>
  <si>
    <t>Izzatuna Hanifa</t>
  </si>
  <si>
    <t>0110120094</t>
  </si>
  <si>
    <t xml:space="preserve">Muhammad Iqbalul Azzam </t>
  </si>
  <si>
    <t>0110120096</t>
  </si>
  <si>
    <t>Farah Minerva Ashilah Olii</t>
  </si>
  <si>
    <t>0110120097</t>
  </si>
  <si>
    <t>Gigih Novika Suryandari</t>
  </si>
  <si>
    <t>0110120099</t>
  </si>
  <si>
    <t>Hasan Al Banna</t>
  </si>
  <si>
    <t>0110120100</t>
  </si>
  <si>
    <t>Anisa Yuniarti</t>
  </si>
  <si>
    <t>0110120103</t>
  </si>
  <si>
    <t>Ashifa Bella Laborahima</t>
  </si>
  <si>
    <t>0110120104</t>
  </si>
  <si>
    <t>Muhamad Irfan Maulana</t>
  </si>
  <si>
    <t>0110120108</t>
  </si>
  <si>
    <t>Nada Kamilia</t>
  </si>
  <si>
    <t>0110120110</t>
  </si>
  <si>
    <t>Iqbal Naveliano</t>
  </si>
  <si>
    <t>0110120111</t>
  </si>
  <si>
    <t>Nurkholis Fadil</t>
  </si>
  <si>
    <t>0110120112</t>
  </si>
  <si>
    <t>Salma Afifah</t>
  </si>
  <si>
    <t>0110120116</t>
  </si>
  <si>
    <t>Muhammad Ad Durroh Mubarok</t>
  </si>
  <si>
    <t>0110120117</t>
  </si>
  <si>
    <t>Ahmad Asep Nurfadillah</t>
  </si>
  <si>
    <t>0110120118</t>
  </si>
  <si>
    <t>Adi Ardiansah</t>
  </si>
  <si>
    <t>0110120119</t>
  </si>
  <si>
    <t>Muhammad Nur Rafiq</t>
  </si>
  <si>
    <t>0110120120</t>
  </si>
  <si>
    <t>Vina Nurhasanah</t>
  </si>
  <si>
    <t>0110120122</t>
  </si>
  <si>
    <t>Fatimatul Azzahra</t>
  </si>
  <si>
    <t>0110120124</t>
  </si>
  <si>
    <t>Sayed Sultan Qois El Haq</t>
  </si>
  <si>
    <t>0110120125</t>
  </si>
  <si>
    <t>Muhammad Adli Azzam</t>
  </si>
  <si>
    <t>0110120131</t>
  </si>
  <si>
    <t xml:space="preserve">Daniel Adi Saputra </t>
  </si>
  <si>
    <t>0110120132</t>
  </si>
  <si>
    <t>Dea Awaliyah</t>
  </si>
  <si>
    <t>0110120133</t>
  </si>
  <si>
    <t>Zullia Tri Lestari</t>
  </si>
  <si>
    <t>0110120136</t>
  </si>
  <si>
    <t>Annisa Dwiyani</t>
  </si>
  <si>
    <t>0110120138</t>
  </si>
  <si>
    <t>Arif Satriyo Nur Alvian Purnama</t>
  </si>
  <si>
    <t>0110120142</t>
  </si>
  <si>
    <t>Nurasri Febriyanti</t>
  </si>
  <si>
    <t>0110120144</t>
  </si>
  <si>
    <t>Thariq Rabbani</t>
  </si>
  <si>
    <t>0110120146</t>
  </si>
  <si>
    <t xml:space="preserve">Afra Afiah Ayyasy </t>
  </si>
  <si>
    <t>0110120156</t>
  </si>
  <si>
    <t>Sadza Widad</t>
  </si>
  <si>
    <t>0110120157</t>
  </si>
  <si>
    <t>Ripa'i</t>
  </si>
  <si>
    <t>0110120159</t>
  </si>
  <si>
    <t>Hasna Alaurrahman</t>
  </si>
  <si>
    <t>0110120161</t>
  </si>
  <si>
    <t>Ina Adelia Novetasari</t>
  </si>
  <si>
    <t>0110120174</t>
  </si>
  <si>
    <t>Afifah Destri Yanti</t>
  </si>
  <si>
    <t>0110120175</t>
  </si>
  <si>
    <t>Salsabilatul Jannah</t>
  </si>
  <si>
    <t>0110120180</t>
  </si>
  <si>
    <t>Abidah Shalihah</t>
  </si>
  <si>
    <t>0110120182</t>
  </si>
  <si>
    <t>Muhammad Azrul Ardiansyah</t>
  </si>
  <si>
    <t>0110120185</t>
  </si>
  <si>
    <t>Farhan Rifqi Fauzi</t>
  </si>
  <si>
    <t>0110120192</t>
  </si>
  <si>
    <t>Alipia Salsabilah</t>
  </si>
  <si>
    <t>0110120194</t>
  </si>
  <si>
    <t>Khonsa Nurkholisah Rahmaniah</t>
  </si>
  <si>
    <t>0110120198</t>
  </si>
  <si>
    <t>Assyaffaa</t>
  </si>
  <si>
    <t>0110120202</t>
  </si>
  <si>
    <t>Shela Monika</t>
  </si>
  <si>
    <t>0110120205</t>
  </si>
  <si>
    <t>Mardendi</t>
  </si>
  <si>
    <t>0110120206</t>
  </si>
  <si>
    <t xml:space="preserve">Haikal Ahmad Robbani </t>
  </si>
  <si>
    <t>0110120208</t>
  </si>
  <si>
    <t>Selviana Tri Lestari</t>
  </si>
  <si>
    <t>0110120211</t>
  </si>
  <si>
    <t>2) rekapitulasi data keaktifan mahasiswa berdasarkan jenis kelamin, tahun angkatan dan prodi</t>
  </si>
  <si>
    <t>Total Keakrifan Mahasiswa/i</t>
  </si>
  <si>
    <t>Total Keaktifan</t>
  </si>
  <si>
    <t>Total Keaktifan Mahasiswa/i per Jenis Kelamin</t>
  </si>
  <si>
    <t>Total Keaktifan Mahasiswa/i Per Tahun Angkatan</t>
  </si>
  <si>
    <t xml:space="preserve">Total Keaktifan </t>
  </si>
  <si>
    <t>Yes Total</t>
  </si>
  <si>
    <t>Total Keaktifan Mahasiswa per Prodi</t>
  </si>
  <si>
    <t>3) rekapitulasi data mahasiswa/i aktif secara hirarki</t>
  </si>
  <si>
    <t>4) rekap rata-rata ipk mahasiswa/i aktif perprodi</t>
  </si>
  <si>
    <t>Rata-Rata IPK Mahasiswa/i per Prodi</t>
  </si>
  <si>
    <t xml:space="preserve">6) rakapitulasi jumlah mahasiswa/i per lokasi (kab /kota) dan provinsi serta 5 kota/kab dan provinsi yang memiliki nilai rata-rata ipk tertinggi </t>
  </si>
  <si>
    <t xml:space="preserve">Jumlah Mahasiswa/i Aktif </t>
  </si>
  <si>
    <t xml:space="preserve">Jumlah Mahasiswa Aktif </t>
  </si>
  <si>
    <t>Kota Jakarta Selatan</t>
  </si>
  <si>
    <t>Kota Jakarta Pusat</t>
  </si>
  <si>
    <t>Kota Jakarta Timur</t>
  </si>
  <si>
    <t>Kota Depok</t>
  </si>
  <si>
    <t>Kota Bogor</t>
  </si>
  <si>
    <t>Kota Tegal</t>
  </si>
  <si>
    <t>Kota Pekalongan</t>
  </si>
  <si>
    <t>Kota Surabaya</t>
  </si>
  <si>
    <t>Kota Batu</t>
  </si>
  <si>
    <t>Kota Kediri</t>
  </si>
  <si>
    <t>Kota Bandar Lampung</t>
  </si>
  <si>
    <t>Kota Metro</t>
  </si>
  <si>
    <t>Kota Palembang</t>
  </si>
  <si>
    <t>Kota Lubuk Linggau</t>
  </si>
  <si>
    <t>rata-rata IPK</t>
  </si>
  <si>
    <t>Jumlah Mhs aktif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</si>
</sst>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  <scheme val="minor"/>
    </font>
    <font>
      <b/>
      <sz val="36.0"/>
      <color theme="1"/>
      <name val="Arial"/>
      <scheme val="minor"/>
    </font>
    <font>
      <color theme="1"/>
      <name val="Arial"/>
      <scheme val="minor"/>
    </font>
    <font>
      <b/>
      <sz val="34.0"/>
      <color theme="1"/>
      <name val="Arial"/>
      <scheme val="minor"/>
    </font>
    <font>
      <b/>
      <sz val="22.0"/>
      <color theme="1"/>
      <name val="Arial"/>
      <scheme val="minor"/>
    </font>
    <font>
      <b/>
      <sz val="10.0"/>
      <color theme="1"/>
      <name val="Calibri"/>
    </font>
    <font>
      <b/>
      <sz val="11.0"/>
      <color theme="1"/>
      <name val="Calibri"/>
    </font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Calibri"/>
    </font>
    <font>
      <sz val="11.0"/>
      <color theme="1"/>
      <name val="Calibri"/>
    </font>
    <font>
      <color rgb="FF000000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horizontal="center"/>
    </xf>
    <xf quotePrefix="1" borderId="0" fillId="0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1" fillId="2" fontId="2" numFmtId="0" xfId="0" applyBorder="1" applyFill="1" applyFont="1"/>
    <xf quotePrefix="1"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2" fillId="0" fontId="8" numFmtId="0" xfId="0" applyAlignment="1" applyBorder="1" applyFont="1">
      <alignment vertical="bottom"/>
    </xf>
    <xf borderId="2" fillId="0" fontId="9" numFmtId="0" xfId="0" applyBorder="1" applyFont="1"/>
    <xf borderId="2" fillId="0" fontId="9" numFmtId="0" xfId="0" applyAlignment="1" applyBorder="1" applyFont="1">
      <alignment horizontal="center"/>
    </xf>
    <xf borderId="2" fillId="0" fontId="10" numFmtId="0" xfId="0" applyAlignment="1" applyBorder="1" applyFont="1">
      <alignment shrinkToFit="0" vertical="center" wrapText="1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1" numFmtId="0" xfId="0" applyBorder="1" applyFont="1"/>
    <xf borderId="0" fillId="0" fontId="11" numFmtId="0" xfId="0" applyFont="1"/>
    <xf borderId="3" fillId="0" fontId="12" numFmtId="0" xfId="0" applyAlignment="1" applyBorder="1" applyFont="1">
      <alignment vertical="bottom"/>
    </xf>
    <xf borderId="2" fillId="0" fontId="13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10" numFmtId="0" xfId="0" applyBorder="1" applyFont="1"/>
    <xf borderId="0" fillId="0" fontId="5" numFmtId="4" xfId="0" applyAlignment="1" applyFont="1" applyNumberFormat="1">
      <alignment readingOrder="0"/>
    </xf>
    <xf borderId="0" fillId="0" fontId="14" numFmtId="1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3" fontId="5" numFmtId="0" xfId="0" applyAlignment="1" applyFill="1" applyFont="1">
      <alignment readingOrder="0"/>
    </xf>
    <xf borderId="0" fillId="3" fontId="5" numFmtId="0" xfId="0" applyFont="1"/>
    <xf borderId="0" fillId="0" fontId="5" numFmtId="0" xfId="0" applyAlignment="1" applyFont="1">
      <alignment readingOrder="0"/>
    </xf>
    <xf borderId="0" fillId="0" fontId="15" numFmtId="0" xfId="0" applyAlignment="1" applyFont="1">
      <alignment readingOrder="0"/>
    </xf>
    <xf borderId="0" fillId="4" fontId="15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5" fontId="5" numFmtId="0" xfId="0" applyAlignment="1" applyFill="1" applyFont="1">
      <alignment readingOrder="0"/>
    </xf>
    <xf borderId="0" fillId="5" fontId="5" numFmtId="0" xfId="0" applyFont="1"/>
    <xf borderId="0" fillId="0" fontId="5" numFmtId="4" xfId="0" applyFont="1" applyNumberFormat="1"/>
    <xf borderId="0" fillId="6" fontId="5" numFmtId="0" xfId="0" applyAlignment="1" applyFill="1" applyFont="1">
      <alignment readingOrder="0"/>
    </xf>
    <xf borderId="0" fillId="6" fontId="5" numFmtId="0" xfId="0" applyFont="1"/>
    <xf borderId="0" fillId="7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Keaktifan Mahasiswa/i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rakapitulasi_data!$A$4:$A$5</c:f>
            </c:strRef>
          </c:cat>
          <c:val>
            <c:numRef>
              <c:f>rakapitulasi_data!$B$4:$B$5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Rata-rata IPK Mahasiswa/i Prodi Teknik Informatika pertahun angkatan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rakapitulasi_data!$L$43:$L$50</c:f>
            </c:strRef>
          </c:cat>
          <c:val>
            <c:numRef>
              <c:f>rakapitulasi_data!$N$43:$N$50</c:f>
              <c:numCache/>
            </c:numRef>
          </c:val>
        </c:ser>
        <c:ser>
          <c:idx val="1"/>
          <c:order val="1"/>
          <c:cat>
            <c:strRef>
              <c:f>rakapitulasi_data!$L$43:$L$50</c:f>
            </c:strRef>
          </c:cat>
          <c:val>
            <c:numRef>
              <c:f>rakapitulasi_data!$M$43:$M$50</c:f>
              <c:numCache/>
            </c:numRef>
          </c:val>
        </c:ser>
        <c:axId val="387577376"/>
        <c:axId val="177254477"/>
      </c:barChart>
      <c:catAx>
        <c:axId val="3875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54477"/>
      </c:catAx>
      <c:valAx>
        <c:axId val="177254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577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Mahasiswa/i aktif Prodi Bisnis Digital per kab/kota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rakapitulasi_data!$C$57:$C$70</c:f>
            </c:strRef>
          </c:cat>
          <c:val>
            <c:numRef>
              <c:f>rakapitulasi_data!$D$57:$D$70</c:f>
              <c:numCache/>
            </c:numRef>
          </c:val>
        </c:ser>
        <c:axId val="539097844"/>
        <c:axId val="164795524"/>
      </c:barChart>
      <c:catAx>
        <c:axId val="5390978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kota/ Kab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95524"/>
      </c:catAx>
      <c:valAx>
        <c:axId val="1647955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Mahasiswa/i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0978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Mahasiswa/i aktif Prodi Sistem Informasi  per kab/kota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rakapitulasi_data!$C$71:$C$83</c:f>
            </c:strRef>
          </c:cat>
          <c:val>
            <c:numRef>
              <c:f>rakapitulasi_data!$D$71:$D$83</c:f>
              <c:numCache/>
            </c:numRef>
          </c:val>
        </c:ser>
        <c:axId val="1871840260"/>
        <c:axId val="2114234424"/>
      </c:barChart>
      <c:catAx>
        <c:axId val="18718402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kota/ Kab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234424"/>
      </c:catAx>
      <c:valAx>
        <c:axId val="2114234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Mahasiswa/i Aktif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8402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Mahasiswa/i aktif Prodi Teknik Informatika per kab/kota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rakapitulasi_data!$C$84:$C$97</c:f>
            </c:strRef>
          </c:cat>
          <c:val>
            <c:numRef>
              <c:f>rakapitulasi_data!$D$84:$D$97</c:f>
              <c:numCache/>
            </c:numRef>
          </c:val>
        </c:ser>
        <c:axId val="1473615580"/>
        <c:axId val="1598651235"/>
      </c:barChart>
      <c:catAx>
        <c:axId val="14736155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kota/ Kab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651235"/>
      </c:catAx>
      <c:valAx>
        <c:axId val="1598651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Mahasiswa/i Aktif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6155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Mahasiswa/i aktif Prodi Bisnis Digital per Provinsi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rakapitulasi_data!$H$57:$H$62</c:f>
            </c:strRef>
          </c:cat>
          <c:val>
            <c:numRef>
              <c:f>rakapitulasi_data!$I$57:$I$62</c:f>
              <c:numCache/>
            </c:numRef>
          </c:val>
        </c:ser>
        <c:axId val="1635327194"/>
        <c:axId val="388034024"/>
      </c:barChart>
      <c:catAx>
        <c:axId val="16353271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Provinsi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034024"/>
      </c:catAx>
      <c:valAx>
        <c:axId val="388034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Mahasiswa Aktif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3271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Mahasiswa/i aktif Prodi Sistem Informasi per Provinsi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rakapitulasi_data!$H$63:$H$68</c:f>
            </c:strRef>
          </c:cat>
          <c:val>
            <c:numRef>
              <c:f>rakapitulasi_data!$I$63:$I$68</c:f>
              <c:numCache/>
            </c:numRef>
          </c:val>
        </c:ser>
        <c:axId val="1209684384"/>
        <c:axId val="1265336489"/>
      </c:barChart>
      <c:catAx>
        <c:axId val="12096843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 prov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336489"/>
      </c:catAx>
      <c:valAx>
        <c:axId val="1265336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Mahasiswa Aktif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6843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Mahasiswa/i aktif Prodi Teknik Informatika per Provinsi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rakapitulasi_data!$H$69:$H$74</c:f>
            </c:strRef>
          </c:cat>
          <c:val>
            <c:numRef>
              <c:f>rakapitulasi_data!$I$69:$I$74</c:f>
              <c:numCache/>
            </c:numRef>
          </c:val>
        </c:ser>
        <c:axId val="381531728"/>
        <c:axId val="941073365"/>
      </c:barChart>
      <c:catAx>
        <c:axId val="3815317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 prov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073365"/>
      </c:catAx>
      <c:valAx>
        <c:axId val="941073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Mahasiswa Aktif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5317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 Kota/kab dengan nilai rata-rata tertinggi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rakapitulasi_data!$F$78:$F$82</c:f>
            </c:strRef>
          </c:cat>
          <c:val>
            <c:numRef>
              <c:f>rakapitulasi_data!$G$78:$G$82</c:f>
              <c:numCache/>
            </c:numRef>
          </c:val>
        </c:ser>
        <c:axId val="1339832615"/>
        <c:axId val="1967874426"/>
      </c:barChart>
      <c:catAx>
        <c:axId val="13398326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kota/ Kab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874426"/>
      </c:catAx>
      <c:valAx>
        <c:axId val="19678744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Rata-rata IPK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8326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 Provinsi dengan Mahasiswa/i aktif terbanyak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rakapitulasi_data!$F$86:$F$90</c:f>
            </c:strRef>
          </c:cat>
          <c:val>
            <c:numRef>
              <c:f>rakapitulasi_data!$G$86:$G$90</c:f>
              <c:numCache/>
            </c:numRef>
          </c:val>
        </c:ser>
        <c:axId val="1570965971"/>
        <c:axId val="1130886280"/>
      </c:barChart>
      <c:catAx>
        <c:axId val="15709659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 prov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886280"/>
      </c:catAx>
      <c:valAx>
        <c:axId val="11308862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Mhs aktif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9659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Keaktifan Mahasiswa/i per Jenis Kelamin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rakapitulasi_data!$B$10:$B$11</c:f>
            </c:strRef>
          </c:cat>
          <c:val>
            <c:numRef>
              <c:f>rakapitulasi_data!$C$10:$C$11</c:f>
              <c:numCache/>
            </c:numRef>
          </c:val>
        </c:ser>
        <c:axId val="1424636154"/>
        <c:axId val="350377126"/>
      </c:barChart>
      <c:catAx>
        <c:axId val="1424636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Jenis Kelamin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377126"/>
      </c:catAx>
      <c:valAx>
        <c:axId val="350377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Keaktifan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636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Keaktifan Mahasiswa/i per Tahun Angkatan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rakapitulasi_data!$G$8:$G$9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rakapitulasi_data!$F$10:$F$13</c:f>
            </c:strRef>
          </c:cat>
          <c:val>
            <c:numRef>
              <c:f>rakapitulasi_data!$G$10:$G$13</c:f>
              <c:numCache/>
            </c:numRef>
          </c:val>
        </c:ser>
        <c:axId val="1856505062"/>
        <c:axId val="1498696644"/>
      </c:barChart>
      <c:catAx>
        <c:axId val="18565050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Tahun Angkatan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696644"/>
      </c:catAx>
      <c:valAx>
        <c:axId val="14986966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Keaktifan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5050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Keaktifan Mahasiswa/i per Prodi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rakapitulasi_data!$B$19:$B$21</c:f>
            </c:strRef>
          </c:cat>
          <c:val>
            <c:numRef>
              <c:f>rakapitulasi_data!$C$19:$C$21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Mahasiswa/i aktif Prodi Bisnis Digital per Tahun Angkatan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rakapitulasi_data!$B$30:$B$37</c:f>
            </c:strRef>
          </c:cat>
          <c:val>
            <c:numRef>
              <c:f>rakapitulasi_data!$D$30:$D$37</c:f>
              <c:numCache/>
            </c:numRef>
          </c:val>
        </c:ser>
        <c:axId val="1316933401"/>
        <c:axId val="1228075675"/>
      </c:barChart>
      <c:catAx>
        <c:axId val="1316933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075675"/>
      </c:catAx>
      <c:valAx>
        <c:axId val="1228075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933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Mahasiswa/i aktif Prodi Sistem Informasi Per Tahun Angkatan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rakapitulasi_data!$G$30:$G$37</c:f>
            </c:strRef>
          </c:cat>
          <c:val>
            <c:numRef>
              <c:f>rakapitulasi_data!$I$30:$I$37</c:f>
              <c:numCache/>
            </c:numRef>
          </c:val>
        </c:ser>
        <c:axId val="1253053627"/>
        <c:axId val="2036750789"/>
      </c:barChart>
      <c:catAx>
        <c:axId val="1253053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750789"/>
      </c:catAx>
      <c:valAx>
        <c:axId val="2036750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053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Mahasiswa/i aktif Prodi Teknik Informatika per Tahun Angkatan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rakapitulasi_data!$L$30:$L$37</c:f>
            </c:strRef>
          </c:cat>
          <c:val>
            <c:numRef>
              <c:f>rakapitulasi_data!$N$30:$N$37</c:f>
              <c:numCache/>
            </c:numRef>
          </c:val>
        </c:ser>
        <c:ser>
          <c:idx val="1"/>
          <c:order val="1"/>
          <c:cat>
            <c:strRef>
              <c:f>rakapitulasi_data!$L$30:$L$37</c:f>
            </c:strRef>
          </c:cat>
          <c:val>
            <c:numRef>
              <c:f>rakapitulasi_data!$M$30:$M$37</c:f>
              <c:numCache/>
            </c:numRef>
          </c:val>
        </c:ser>
        <c:axId val="1217179240"/>
        <c:axId val="40037772"/>
      </c:barChart>
      <c:catAx>
        <c:axId val="121717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37772"/>
      </c:catAx>
      <c:valAx>
        <c:axId val="40037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179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Rata-rata IPK Mahasiswa/i Prodi Bisnis Digital pertahun angkatan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rakapitulasi_data!$B$43:$B$50</c:f>
            </c:strRef>
          </c:cat>
          <c:val>
            <c:numRef>
              <c:f>rakapitulasi_data!$D$43:$D$50</c:f>
              <c:numCache/>
            </c:numRef>
          </c:val>
        </c:ser>
        <c:ser>
          <c:idx val="1"/>
          <c:order val="1"/>
          <c:cat>
            <c:strRef>
              <c:f>rakapitulasi_data!$B$43:$B$50</c:f>
            </c:strRef>
          </c:cat>
          <c:val>
            <c:numRef>
              <c:f>rakapitulasi_data!$C$43:$C$50</c:f>
              <c:numCache/>
            </c:numRef>
          </c:val>
        </c:ser>
        <c:axId val="2052399756"/>
        <c:axId val="183266038"/>
      </c:barChart>
      <c:catAx>
        <c:axId val="2052399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66038"/>
      </c:catAx>
      <c:valAx>
        <c:axId val="183266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399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Rata-rata IPK Mahasiswa/i Prodi Sistem Informasi pertahun angkatan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rakapitulasi_data!$G$43:$G$50</c:f>
            </c:strRef>
          </c:cat>
          <c:val>
            <c:numRef>
              <c:f>rakapitulasi_data!$I$43:$I$50</c:f>
              <c:numCache/>
            </c:numRef>
          </c:val>
        </c:ser>
        <c:ser>
          <c:idx val="1"/>
          <c:order val="1"/>
          <c:cat>
            <c:strRef>
              <c:f>rakapitulasi_data!$G$43:$G$50</c:f>
            </c:strRef>
          </c:cat>
          <c:val>
            <c:numRef>
              <c:f>rakapitulasi_data!$H$43:$H$50</c:f>
              <c:numCache/>
            </c:numRef>
          </c:val>
        </c:ser>
        <c:axId val="386593327"/>
        <c:axId val="868854621"/>
      </c:barChart>
      <c:catAx>
        <c:axId val="38659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854621"/>
      </c:catAx>
      <c:valAx>
        <c:axId val="868854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593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6</xdr:row>
      <xdr:rowOff>66675</xdr:rowOff>
    </xdr:from>
    <xdr:ext cx="5619750" cy="4448175"/>
    <xdr:graphicFrame>
      <xdr:nvGraphicFramePr>
        <xdr:cNvPr id="148741407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952500</xdr:colOff>
      <xdr:row>30</xdr:row>
      <xdr:rowOff>85725</xdr:rowOff>
    </xdr:from>
    <xdr:ext cx="5981700" cy="4057650"/>
    <xdr:graphicFrame>
      <xdr:nvGraphicFramePr>
        <xdr:cNvPr id="1628569980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142875</xdr:colOff>
      <xdr:row>6</xdr:row>
      <xdr:rowOff>66675</xdr:rowOff>
    </xdr:from>
    <xdr:ext cx="5838825" cy="4448175"/>
    <xdr:graphicFrame>
      <xdr:nvGraphicFramePr>
        <xdr:cNvPr id="1515741292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85725</xdr:rowOff>
    </xdr:from>
    <xdr:ext cx="7315200" cy="4057650"/>
    <xdr:graphicFrame>
      <xdr:nvGraphicFramePr>
        <xdr:cNvPr id="129189573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57</xdr:row>
      <xdr:rowOff>19050</xdr:rowOff>
    </xdr:from>
    <xdr:ext cx="4314825" cy="3533775"/>
    <xdr:graphicFrame>
      <xdr:nvGraphicFramePr>
        <xdr:cNvPr id="31735790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457200</xdr:colOff>
      <xdr:row>57</xdr:row>
      <xdr:rowOff>19050</xdr:rowOff>
    </xdr:from>
    <xdr:ext cx="4848225" cy="3533775"/>
    <xdr:graphicFrame>
      <xdr:nvGraphicFramePr>
        <xdr:cNvPr id="33252091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485775</xdr:colOff>
      <xdr:row>57</xdr:row>
      <xdr:rowOff>19050</xdr:rowOff>
    </xdr:from>
    <xdr:ext cx="4514850" cy="3533775"/>
    <xdr:graphicFrame>
      <xdr:nvGraphicFramePr>
        <xdr:cNvPr id="423155828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114300</xdr:rowOff>
    </xdr:from>
    <xdr:ext cx="4314825" cy="3533775"/>
    <xdr:graphicFrame>
      <xdr:nvGraphicFramePr>
        <xdr:cNvPr id="2037508731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466725</xdr:colOff>
      <xdr:row>81</xdr:row>
      <xdr:rowOff>114300</xdr:rowOff>
    </xdr:from>
    <xdr:ext cx="4848225" cy="3533775"/>
    <xdr:graphicFrame>
      <xdr:nvGraphicFramePr>
        <xdr:cNvPr id="1076865600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485775</xdr:colOff>
      <xdr:row>81</xdr:row>
      <xdr:rowOff>114300</xdr:rowOff>
    </xdr:from>
    <xdr:ext cx="4514850" cy="3533775"/>
    <xdr:graphicFrame>
      <xdr:nvGraphicFramePr>
        <xdr:cNvPr id="1657385684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38100</xdr:colOff>
      <xdr:row>106</xdr:row>
      <xdr:rowOff>19050</xdr:rowOff>
    </xdr:from>
    <xdr:ext cx="6524625" cy="2800350"/>
    <xdr:graphicFrame>
      <xdr:nvGraphicFramePr>
        <xdr:cNvPr id="111223020" name="Chart 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866775</xdr:colOff>
      <xdr:row>106</xdr:row>
      <xdr:rowOff>19050</xdr:rowOff>
    </xdr:from>
    <xdr:ext cx="7000875" cy="2800350"/>
    <xdr:graphicFrame>
      <xdr:nvGraphicFramePr>
        <xdr:cNvPr id="147652087" name="Chart 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38100</xdr:colOff>
      <xdr:row>121</xdr:row>
      <xdr:rowOff>142875</xdr:rowOff>
    </xdr:from>
    <xdr:ext cx="7143750" cy="3171825"/>
    <xdr:graphicFrame>
      <xdr:nvGraphicFramePr>
        <xdr:cNvPr id="1137815359" name="Chart 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104775</xdr:colOff>
      <xdr:row>144</xdr:row>
      <xdr:rowOff>28575</xdr:rowOff>
    </xdr:from>
    <xdr:ext cx="6524625" cy="3314700"/>
    <xdr:graphicFrame>
      <xdr:nvGraphicFramePr>
        <xdr:cNvPr id="994707454" name="Chart 1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152400</xdr:colOff>
      <xdr:row>144</xdr:row>
      <xdr:rowOff>28575</xdr:rowOff>
    </xdr:from>
    <xdr:ext cx="6772275" cy="3314700"/>
    <xdr:graphicFrame>
      <xdr:nvGraphicFramePr>
        <xdr:cNvPr id="1810730460" name="Chart 1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104775</xdr:colOff>
      <xdr:row>162</xdr:row>
      <xdr:rowOff>104775</xdr:rowOff>
    </xdr:from>
    <xdr:ext cx="7200900" cy="3533775"/>
    <xdr:graphicFrame>
      <xdr:nvGraphicFramePr>
        <xdr:cNvPr id="347061562" name="Chart 1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104775</xdr:colOff>
      <xdr:row>187</xdr:row>
      <xdr:rowOff>76200</xdr:rowOff>
    </xdr:from>
    <xdr:ext cx="5715000" cy="3533775"/>
    <xdr:graphicFrame>
      <xdr:nvGraphicFramePr>
        <xdr:cNvPr id="1726318927" name="Chart 1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7</xdr:col>
      <xdr:colOff>47625</xdr:colOff>
      <xdr:row>187</xdr:row>
      <xdr:rowOff>76200</xdr:rowOff>
    </xdr:from>
    <xdr:ext cx="5715000" cy="3533775"/>
    <xdr:graphicFrame>
      <xdr:nvGraphicFramePr>
        <xdr:cNvPr id="1096555694" name="Chart 1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CER/OneDrive/Documents/suka-suka/exercise/fix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x"/>
    </sheetNames>
    <sheetDataSet>
      <sheetData sheetId="0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04" sheet="cleaning_Hanieffath_fix"/>
  </cacheSource>
  <cacheFields>
    <cacheField name="NAMA" numFmtId="0">
      <sharedItems>
        <s v="Abdul Aziz Muhammad K."/>
        <s v="Supriyanto"/>
        <s v="Abdul Fattah Ismail"/>
        <s v="Hani Aulia Fathin Nada"/>
        <s v="Irfan Hisbullah"/>
        <s v="Rani Purna Gunawanti"/>
        <s v="Aji Soubari"/>
        <s v="Abdul Maulana"/>
        <s v="Joko Supriyanto"/>
        <s v="Alfi Syhari"/>
        <s v="Fatrul Mukhlasin"/>
        <s v="Mohammad Fiqri Ramadhan"/>
        <s v="Seli Mulyani"/>
        <s v="Fathi Ahmad"/>
        <s v="Annisa Munajalipah"/>
        <s v="Muhammad Rizqi"/>
        <s v="Wahyu Adi Pramudya"/>
        <s v="Putri Ramadhan"/>
        <s v="Azil Khaq"/>
        <s v="Intan Mariyahsari"/>
        <s v="Muhammad Zulfikar"/>
        <s v="Fikri Pratama Al Fajri"/>
        <s v="Rangga Adi Putra"/>
        <s v="Assaufi Anggie Anggela Anggraeni"/>
        <s v="Danang Tri Saputro"/>
        <s v="Arinta Widi Widia Wati"/>
        <s v="Devi Amalia"/>
        <s v="Syifa Nuraini Al Rohman"/>
        <s v="Abdulloh Fahmi"/>
        <s v="Rohimin"/>
        <s v="Ahmad Hudzaifah"/>
        <s v="Muhammad Riza Fahluzi"/>
        <s v="Farid Jauhari Fajri"/>
        <s v="Rama Mahesa Wardana"/>
        <s v="Hana Syaadah"/>
        <s v="Adi Satria"/>
        <s v="Muhammad Rifqi Robbani"/>
        <s v="Muhamad Rayyan Azka Hudaya"/>
        <s v="Muhammad Farhan Aula"/>
        <s v="Muhammad Iqbal Adiib"/>
        <s v="Toniyansyah Wahyudi"/>
        <s v="Muhammad Bilal Al Asy'ari"/>
        <s v="Teguh Iman Izzati"/>
        <s v="Moh Taufiqur Rochman"/>
        <s v="Ichsan Rustiansyach Yusuf"/>
        <s v="Mukhammad Maulana"/>
        <s v="Robby Darmawan"/>
        <s v="Anisa Amalia Madinah"/>
        <s v="Imadudin Abdurahim"/>
        <s v="Sahrul Romadhon"/>
        <s v="Restu Adil Salatin Syah"/>
        <s v="Ananda Rizqa Azizah"/>
        <s v="Muchammad Iqbal"/>
        <s v="Wahid Wahyudin"/>
        <s v="Gusti Bagas Ibrahim"/>
        <s v="Roni Prawijaya"/>
        <s v="Hari Maulana"/>
        <s v="Hidayatul Ihsan"/>
        <s v="Muhammad Farhan"/>
        <s v="Ahmad Zulfikor"/>
        <s v="Syauqi Izzuddin Ar Robbanii"/>
        <s v="Abdurrahman Ziyad"/>
        <s v="Mukminun"/>
        <s v="Aisyah Mutmainnah"/>
        <s v="Habibi"/>
        <s v="Arya Tiranda Wicaksana"/>
        <s v="Wiwin Syahputra"/>
        <s v="Daden Dharmawan"/>
        <s v="Abdullah Hafiz"/>
        <s v="Muhammad Zainul Ilmi"/>
        <s v="Febi Febiyanti"/>
        <s v="Adhitya Rahman"/>
        <s v="Gisela Pradealpa"/>
        <s v="Djaya Pamungkas"/>
        <s v="Siti Nurcholis"/>
        <s v="Yunita Zam Zam Manik"/>
        <s v="Dimas Syahrul Firdaus"/>
        <s v="Dian Islamiati"/>
        <s v="Dyah Najunda Salsabila "/>
        <s v="Sholahuddin Alfarisyi"/>
        <s v="Aisyah"/>
        <s v="Nuraini Febrianti"/>
        <s v="Sri Auliani Trisna"/>
        <s v="Dessy Fitriyani Dewi"/>
        <s v="Muhammad Rifqi Nabil"/>
        <s v="Salma 'afifah"/>
        <s v="Ahmad Shalahuddin Muktary"/>
        <s v="Maulana Zakki Firmansyah"/>
        <s v="Imam Muniif Widaad"/>
        <s v="Daffa Khalish Hardy Putra"/>
        <s v="Iqbal Ibrahim"/>
        <s v="Rudi Irawan"/>
        <s v="Sayyid Hamzah 'azzami"/>
        <s v="Faizah Sausan Azimah "/>
        <s v="Risma Amalia Shaloom"/>
        <s v="Vina Sofi"/>
        <s v="Bunga Febria Dona"/>
        <s v="Fiqih Faisal Thormum"/>
        <s v="Miranti Andjani"/>
        <s v="Salwa Rafidah"/>
        <s v="Mutia Az Zahra"/>
        <s v="Ahmad Muzakky"/>
        <s v="Ulfi Aliffiani Maulana Putri"/>
        <s v="Nabila Elmuthi'ah"/>
        <s v="Aufa Helmi Gunawan"/>
        <s v="Anisyah Nur Septiana"/>
        <s v="Rama Bayu Krishna Yudha"/>
        <s v="Syarif Muhammad Iqbal"/>
        <s v="Andrean Bagus Saputra"/>
        <s v="Amanda Amallia Sya'bandina"/>
        <s v="Hanief Fathurrahman"/>
        <s v="Redi Ramdani"/>
        <s v="Aldo Aleyandra"/>
        <s v="Anton"/>
        <s v="Rizqi Ikbal Septyan Munawar "/>
        <s v="Muhamad Fauzan"/>
        <s v="Anis Restu Septiyani"/>
        <s v="Nurani Oktavia"/>
        <s v="Ridho Akbari"/>
        <s v="Muhammad Azzam Fikri"/>
        <s v="Ahmad Farisy"/>
        <s v="Abdurrauf Zahid Hanafi"/>
        <s v="Evylia Yanuar Laily"/>
        <s v="Muhammad Rafi' Syaamil"/>
        <s v="Muhammad Hanif"/>
        <s v="Lutffiyah Najah"/>
        <s v="Sukmayaji"/>
        <s v="Akmal Maulana"/>
        <s v="Daffa Raihan Mustofa"/>
        <s v="Rizki Muhammad Yusuf"/>
        <s v="Mia Aprilia Satya"/>
        <s v="Moch Fikri Ramadhan"/>
        <s v="Ahmad Ilham"/>
        <s v="Raihan Daffa Aziz"/>
        <s v="Shalahudin Hikam Al Ayubi"/>
        <s v="Wilda Lulu'atul Maqfiroh"/>
        <s v="Rachmat Arief Murditanto"/>
        <s v="Muhammad Nur Rizqi Saputra"/>
        <s v="Vira Vebriyanti"/>
        <s v="Rossalina Putri"/>
        <s v="Syahla Fara Fadhilah"/>
        <s v="Devita Cahyani Rahmadan"/>
        <s v="Reyhansyah"/>
        <s v="Catury Chaerani"/>
        <s v="Salsabila"/>
        <s v="Ayu Lestari"/>
        <s v="Muhammad Faqih"/>
        <s v="Arif Budiman"/>
        <s v="Ibnu Said Alfarizi"/>
        <s v="Nurus Sahlah"/>
        <s v="Hanny Eka Nurjanah"/>
        <s v="Mega Agustin Azzahra"/>
        <s v="Siti Pujayansyah"/>
        <s v="Aisya Rizkia"/>
        <s v="Ahmad Baharudin Fatulloh"/>
        <s v="Rita Awaliyah"/>
        <s v="Shalih Ahmad Syauqi "/>
        <s v="Ahmad Fauzan Ramdhani"/>
        <s v="Gempita Larasati"/>
        <s v="Izzatuna Hanifa"/>
        <s v="Muhammad Iqbalul Azzam "/>
        <s v="Farah Minerva Ashilah Olii"/>
        <s v="Gigih Novika Suryandari"/>
        <s v="Hasan Al Banna"/>
        <s v="Anisa Yuniarti"/>
        <s v="Ashifa Bella Laborahima"/>
        <s v="Muhamad Irfan Maulana"/>
        <s v="Nada Kamilia"/>
        <s v="Iqbal Naveliano"/>
        <s v="Nurkholis Fadil"/>
        <s v="Salma Afifah"/>
        <s v="Muhammad Ad Durroh Mubarok"/>
        <s v="Ahmad Asep Nurfadillah"/>
        <s v="Adi Ardiansah"/>
        <s v="Muhammad Nur Rafiq"/>
        <s v="Vina Nurhasanah"/>
        <s v="Fatimatul Azzahra"/>
        <s v="Sayed Sultan Qois El Haq"/>
        <s v="Muhammad Adli Azzam"/>
        <s v="Daniel Adi Saputra "/>
        <s v="Dea Awaliyah"/>
        <s v="Zullia Tri Lestari"/>
        <s v="Annisa Dwiyani"/>
        <s v="Arif Satriyo Nur Alvian Purnama"/>
        <s v="Nurasri Febriyanti"/>
        <s v="Thariq Rabbani"/>
        <s v="Afra Afiah Ayyasy "/>
        <s v="Sadza Widad"/>
        <s v="Ripa'i"/>
        <s v="Hasna Alaurrahman"/>
        <s v="Ina Adelia Novetasari"/>
        <s v="Afifah Destri Yanti"/>
        <s v="Salsabilatul Jannah"/>
        <s v="Abidah Shalihah"/>
        <s v="Muhammad Azrul Ardiansyah"/>
        <s v="Farhan Rifqi Fauzi"/>
        <s v="Alipia Salsabilah"/>
        <s v="Khonsa Nurkholisah Rahmaniah"/>
        <s v="Assyaffaa"/>
        <s v="Shela Monika"/>
        <s v="Mardendi"/>
        <s v="Haikal Ahmad Robbani "/>
        <s v="Selviana Tri Lestari"/>
      </sharedItems>
    </cacheField>
    <cacheField name="NIM" numFmtId="0">
      <sharedItems>
        <s v="0110218097"/>
        <s v="0110219021"/>
        <s v="0110219061"/>
        <s v="0110219079"/>
        <s v="0110219089"/>
        <s v="0110219108"/>
        <s v="0110219122"/>
        <s v="0110219127"/>
        <s v="0110220010"/>
        <s v="0110220011"/>
        <s v="0110220016"/>
        <s v="0110220017"/>
        <s v="0110220020"/>
        <s v="0110220021"/>
        <s v="0110220022"/>
        <s v="0110220024"/>
        <s v="0110220025"/>
        <s v="0110220030"/>
        <s v="0110220032"/>
        <s v="0110220033"/>
        <s v="0110220034"/>
        <s v="0110220040"/>
        <s v="0110220047"/>
        <s v="0110220056"/>
        <s v="0110220057"/>
        <s v="0110220058"/>
        <s v="0110220061"/>
        <s v="0110220066"/>
        <s v="0110220071"/>
        <s v="0110220073"/>
        <s v="0110220075"/>
        <s v="0110220088"/>
        <s v="0110220090"/>
        <s v="0110220091"/>
        <s v="0110220093"/>
        <s v="0110220095"/>
        <s v="0110220100"/>
        <s v="0110220105"/>
        <s v="0110220106"/>
        <s v="0110220107"/>
        <s v="0110220109"/>
        <s v="0110220110"/>
        <s v="0110220117"/>
        <s v="0110220118"/>
        <s v="0110220124"/>
        <s v="0110220140"/>
        <s v="0110220146"/>
        <s v="0110220148"/>
        <s v="0110220150"/>
        <s v="0110220154"/>
        <s v="0110220161"/>
        <s v="0110220162"/>
        <s v="0110220169"/>
        <s v="0110220174"/>
        <s v="0110220175"/>
        <s v="0110220198"/>
        <s v="0110220206"/>
        <s v="0110220207"/>
        <s v="0110220211"/>
        <s v="0110220212"/>
        <s v="0110220216"/>
        <s v="0110220232"/>
        <s v="0110220240"/>
        <s v="0110220243"/>
        <s v="0110220247"/>
        <s v="0110220257"/>
        <s v="0110220264"/>
        <s v="0110220267"/>
        <s v="0110220286"/>
        <s v="0110220288"/>
        <s v="0110220289"/>
        <s v="0110120005"/>
        <s v="0110120006"/>
        <s v="0110120007"/>
        <s v="0110120009"/>
        <s v="0110120013"/>
        <s v="0110120016"/>
        <s v="0110120017"/>
        <s v="0110120026"/>
        <s v="0110120029"/>
        <s v="0110120030"/>
        <s v="0110120031"/>
        <s v="0110120034"/>
        <s v="0110120048"/>
        <s v="0110120050"/>
        <s v="0110120057"/>
        <s v="0110120059"/>
        <s v="0110120061"/>
        <s v="0110120072"/>
        <s v="0110120074"/>
        <s v="0110120081"/>
        <s v="0110120083"/>
        <s v="0110120087"/>
        <s v="0110120091"/>
        <s v="0110120092"/>
        <s v="0110120093"/>
        <s v="0110120106"/>
        <s v="0110120109"/>
        <s v="0110120135"/>
        <s v="0110120150"/>
        <s v="0110120158"/>
        <s v="0110120167"/>
        <s v="0110120168"/>
        <s v="0110120172"/>
        <s v="0110120179"/>
        <s v="0110120181"/>
        <s v="0110120188"/>
        <s v="0110120190"/>
        <s v="0110120204"/>
        <s v="0110120207"/>
        <s v="0110119001"/>
        <s v="0110119003"/>
        <s v="0110119007"/>
        <s v="0110119009"/>
        <s v="0110119013"/>
        <s v="0110119015"/>
        <s v="0110119017"/>
        <s v="0110119018"/>
        <s v="0110119034"/>
        <s v="0110119037"/>
        <s v="0110119039"/>
        <s v="0110119041"/>
        <s v="0110119043"/>
        <s v="0110119045"/>
        <s v="0110119056"/>
        <s v="0110119059"/>
        <s v="0110119060"/>
        <s v="0110119068"/>
        <s v="0110119076"/>
        <s v="0110120008"/>
        <s v="0110120010"/>
        <s v="0110120014"/>
        <s v="0110120015"/>
        <s v="0110120020"/>
        <s v="0110120022"/>
        <s v="0110120023"/>
        <s v="0110120024"/>
        <s v="0110120025"/>
        <s v="0110120027"/>
        <s v="0110120028"/>
        <s v="0110120035"/>
        <s v="0110120037"/>
        <s v="0110120043"/>
        <s v="0110120044"/>
        <s v="0110120045"/>
        <s v="0110120046"/>
        <s v="0110120047"/>
        <s v="0110120049"/>
        <s v="0110120063"/>
        <s v="0110120065"/>
        <s v="0110120071"/>
        <s v="0110120073"/>
        <s v="0110120076"/>
        <s v="0110120077"/>
        <s v="0110120079"/>
        <s v="0110120080"/>
        <s v="0110120084"/>
        <s v="0110120086"/>
        <s v="0110120088"/>
        <s v="0110120094"/>
        <s v="0110120096"/>
        <s v="0110120097"/>
        <s v="0110120099"/>
        <s v="0110120100"/>
        <s v="0110120103"/>
        <s v="0110120104"/>
        <s v="0110120108"/>
        <s v="0110120110"/>
        <s v="0110120111"/>
        <s v="0110120112"/>
        <s v="0110120116"/>
        <s v="0110120117"/>
        <s v="0110120118"/>
        <s v="0110120119"/>
        <s v="0110120120"/>
        <s v="0110120122"/>
        <s v="0110120124"/>
        <s v="0110120125"/>
        <s v="0110120131"/>
        <s v="0110120132"/>
        <s v="0110120133"/>
        <s v="0110120136"/>
        <s v="0110120138"/>
        <s v="0110120142"/>
        <s v="0110120144"/>
        <s v="0110120146"/>
        <s v="0110120156"/>
        <s v="0110120157"/>
        <s v="0110120159"/>
        <s v="0110120161"/>
        <s v="0110120174"/>
        <s v="0110120175"/>
        <s v="0110120180"/>
        <s v="0110120182"/>
        <s v="0110120185"/>
        <s v="0110120192"/>
        <s v="0110120194"/>
        <s v="0110120198"/>
        <s v="0110120202"/>
        <s v="0110120205"/>
        <s v="0110120206"/>
        <s v="0110120208"/>
        <s v="0110120211"/>
      </sharedItems>
    </cacheField>
    <cacheField name="Jenis Kelamin" numFmtId="0">
      <sharedItems>
        <s v="L"/>
        <s v="P"/>
      </sharedItems>
    </cacheField>
    <cacheField name="Prodi" numFmtId="0">
      <sharedItems>
        <s v="Bisnis digital"/>
        <s v="teknik informatika"/>
        <s v="sistem informasi"/>
      </sharedItems>
    </cacheField>
    <cacheField name="Tahun Angkatan" numFmtId="0">
      <sharedItems containsSemiMixedTypes="0" containsString="0" containsNumber="1" containsInteger="1">
        <n v="2019.0"/>
        <n v="2020.0"/>
        <n v="2018.0"/>
        <n v="2021.0"/>
      </sharedItems>
    </cacheField>
    <cacheField name="Kode Prov" numFmtId="0">
      <sharedItems containsSemiMixedTypes="0" containsString="0" containsNumber="1" containsInteger="1">
        <n v="1.0"/>
        <n v="2.0"/>
        <n v="3.0"/>
        <n v="4.0"/>
        <n v="5.0"/>
        <n v="6.0"/>
      </sharedItems>
    </cacheField>
    <cacheField name="Provinsi" numFmtId="0">
      <sharedItems>
        <s v="DKI Jakarta"/>
        <s v="Jawa Barat"/>
        <s v="Jawa Tengah"/>
        <s v="Jawa Timur"/>
        <s v="Lampung"/>
        <s v="Sumatra Selatan"/>
      </sharedItems>
    </cacheField>
    <cacheField name="rev prov" numFmtId="0">
      <sharedItems>
        <s v="Daerah Khusus Ibukota Jakarta"/>
        <s v="Jawa Barat"/>
        <s v="Jawa Tengah"/>
        <s v="Jawa Timur"/>
        <s v="Lampung"/>
        <s v="Sumatra Selatan"/>
      </sharedItems>
    </cacheField>
    <cacheField name="Kode Kota" numFmtId="0">
      <sharedItems containsSemiMixedTypes="0" containsString="0" containsNumber="1" containsInteger="1">
        <n v="101.0"/>
        <n v="102.0"/>
        <n v="103.0"/>
        <n v="104.0"/>
        <n v="105.0"/>
        <n v="201.0"/>
        <n v="202.0"/>
        <n v="203.0"/>
        <n v="301.0"/>
        <n v="302.0"/>
        <n v="303.0"/>
        <n v="401.0"/>
        <n v="402.0"/>
        <n v="403.0"/>
        <n v="501.0"/>
        <n v="502.0"/>
        <n v="601.0"/>
        <n v="602.0"/>
      </sharedItems>
    </cacheField>
    <cacheField name="Kota" numFmtId="0">
      <sharedItems>
        <s v="Jakarta Selatan"/>
        <s v="Jakarta Pusat"/>
        <s v="Jakarta Timur"/>
        <s v="Jakarta Utara"/>
        <s v="Jakarta Barat"/>
        <s v="Depok"/>
        <s v="Bekasi"/>
        <s v="Bogor"/>
        <s v="Semarang"/>
        <s v="Tegal"/>
        <s v="Pekalongan"/>
        <s v="Surabaya"/>
        <s v="Batu"/>
        <s v="Kediri"/>
        <s v="Bandar Lampung"/>
        <s v="Metro"/>
        <s v="Palembang"/>
        <s v="Lubuk Linggau"/>
      </sharedItems>
    </cacheField>
    <cacheField name="Rev kota/ Kab" numFmtId="0">
      <sharedItems>
        <s v="Kota Jakarta Selatan"/>
        <s v="Kota Jakarta Pusat"/>
        <s v="Kota Jakarta Timur"/>
        <s v="Kota Jakarta Utara"/>
        <s v="Kota Jakarta Barat"/>
        <s v="Kota Depok"/>
        <s v="Kota Bekasi"/>
        <s v="Kota Bogor"/>
        <s v="Kota Semarang"/>
        <s v="Kota Tegal"/>
        <s v="Kota Pekalongan"/>
        <s v="Kota Surabaya"/>
        <s v="Kota Batu"/>
        <s v="Kota Kediri"/>
        <s v="Kota Bandar Lampung"/>
        <s v="Kota Metro"/>
        <s v="Kota Palembang"/>
        <s v="Kota Lubuk Linggau"/>
      </sharedItems>
    </cacheField>
    <cacheField name="Keaktifan" numFmtId="0">
      <sharedItems>
        <s v="No"/>
        <s v="Yes"/>
      </sharedItems>
    </cacheField>
    <cacheField name="IPK" numFmtId="4">
      <sharedItems containsSemiMixedTypes="0" containsString="0" containsNumber="1">
        <n v="2.38"/>
        <n v="2.24"/>
        <n v="2.28"/>
        <n v="2.5"/>
        <n v="2.32"/>
        <n v="2.21"/>
        <n v="2.13"/>
        <n v="2.33"/>
        <n v="2.0"/>
        <n v="2.16"/>
        <n v="2.17"/>
        <n v="2.1"/>
        <n v="2.31"/>
        <n v="2.25"/>
        <n v="2.45"/>
        <n v="2.12"/>
        <n v="2.9"/>
        <n v="2.37"/>
        <n v="2.44"/>
        <n v="2.43"/>
        <n v="2.49"/>
        <n v="2.35"/>
        <n v="2.23"/>
        <n v="2.29"/>
        <n v="2.6"/>
        <n v="2.34"/>
        <n v="2.26"/>
        <n v="2.48"/>
        <n v="2.36"/>
        <n v="3.4"/>
        <n v="3.2"/>
        <n v="3.5"/>
        <n v="3.43"/>
        <n v="3.27"/>
        <n v="3.9"/>
        <n v="3.63"/>
        <n v="3.51"/>
        <n v="3.47"/>
        <n v="2.85"/>
        <n v="3.81"/>
        <n v="3.35"/>
        <n v="3.66"/>
        <n v="2.66"/>
        <n v="2.71"/>
        <n v="3.7"/>
        <n v="3.54"/>
        <n v="3.73"/>
        <n v="2.73"/>
        <n v="2.53"/>
        <n v="2.88"/>
        <n v="2.67"/>
        <n v="3.49"/>
        <n v="3.85"/>
        <n v="3.44"/>
        <n v="2.75"/>
        <n v="3.99"/>
        <n v="3.97"/>
        <n v="2.84"/>
        <n v="3.1"/>
        <n v="3.6"/>
        <n v="2.51"/>
        <n v="3.41"/>
        <n v="3.15"/>
        <n v="3.57"/>
        <n v="3.56"/>
        <n v="3.12"/>
        <n v="2.69"/>
        <n v="3.87"/>
        <n v="2.72"/>
        <n v="3.76"/>
        <n v="3.92"/>
        <n v="3.28"/>
        <n v="3.8"/>
        <n v="2.61"/>
        <n v="2.55"/>
        <n v="2.98"/>
        <n v="3.25"/>
        <n v="3.93"/>
        <n v="2.82"/>
        <n v="2.54"/>
        <n v="3.77"/>
        <n v="3.14"/>
        <n v="3.58"/>
        <n v="2.65"/>
        <n v="3.39"/>
        <n v="3.78"/>
        <n v="2.81"/>
        <n v="3.65"/>
        <n v="2.57"/>
        <n v="2.83"/>
        <n v="2.77"/>
        <n v="3.38"/>
        <n v="4.0"/>
        <n v="3.22"/>
        <n v="3.69"/>
        <n v="3.17"/>
        <n v="3.18"/>
        <n v="3.79"/>
        <n v="3.86"/>
        <n v="2.62"/>
        <n v="3.33"/>
        <n v="3.46"/>
        <n v="3.64"/>
        <n v="2.74"/>
        <n v="3.31"/>
        <n v="3.37"/>
        <n v="3.53"/>
        <n v="3.24"/>
        <n v="3.59"/>
        <n v="3.67"/>
        <n v="3.29"/>
        <n v="2.99"/>
        <n v="3.3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G8:H11" firstHeaderRow="0" firstDataRow="1" firstDataCol="0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Prodi" compact="0" outline="0" multipleItemSelectionAllowed="1" showAll="0">
      <items>
        <item x="0"/>
        <item x="1"/>
        <item x="2"/>
        <item t="default"/>
      </items>
    </pivotField>
    <pivotField name="Tahun Angkatan" compact="0" outline="0" multipleItemSelectionAllowed="1" showAll="0">
      <items>
        <item x="0"/>
        <item x="1"/>
        <item x="2"/>
        <item x="3"/>
        <item t="default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Row" dataField="1" compact="0" outline="0" multipleItemSelectionAllowed="1" showAll="0" sortType="ascending">
      <items>
        <item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11"/>
  </rowFields>
  <dataFields>
    <dataField name="Total Mahasiswa/i" fld="11" subtotal="count" baseField="0"/>
  </dataFields>
</pivotTableDefinition>
</file>

<file path=xl/pivotTables/pivotTable10.xml><?xml version="1.0" encoding="utf-8"?>
<pivotTableDefinition xmlns="http://schemas.openxmlformats.org/spreadsheetml/2006/main" name="rakapitulasi_data 9" cacheId="0" dataCaption="" compact="0" compactData="0">
  <location ref="K42:N51" firstHeaderRow="0" firstDataRow="3" firstDataCol="0" rowPageCount="1" colPageCount="1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axis="axisRow" compact="0" outline="0" multipleItemSelectionAllowed="1" showAll="0" sortType="ascending">
      <items>
        <item x="0"/>
        <item x="1"/>
        <item t="default"/>
      </items>
    </pivotField>
    <pivotField name="Prodi" axis="axisRow" compact="0" outline="0" multipleItemSelectionAllowed="1" showAll="0" sortType="ascending" defaultSubtotal="0">
      <items>
        <item h="1" x="0"/>
        <item h="1" x="2"/>
        <item x="1"/>
      </items>
    </pivotField>
    <pivotField name="Tahun Angkatan" axis="axisRow" compact="0" outline="0" multipleItemSelectionAllowed="1" showAll="0" sortType="ascending" defaultSubtotal="0">
      <items>
        <item x="2"/>
        <item x="0"/>
        <item x="1"/>
        <item x="3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Page" compact="0" outline="0" multipleItemSelectionAllowed="1" showAll="0">
      <items>
        <item h="1" x="0"/>
        <item x="1"/>
        <item t="default"/>
      </items>
    </pivotField>
    <pivotField name="IPK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3"/>
    <field x="4"/>
    <field x="2"/>
  </rowFields>
  <pageFields>
    <pageField fld="11"/>
  </pageFields>
  <dataFields>
    <dataField name="Rata-Rata IPK Mahasiswa/i per Prodi" fld="12" subtotal="average" baseField="0"/>
  </dataFields>
</pivotTableDefinition>
</file>

<file path=xl/pivotTables/pivotTable11.xml><?xml version="1.0" encoding="utf-8"?>
<pivotTableDefinition xmlns="http://schemas.openxmlformats.org/spreadsheetml/2006/main" name="rakapitulasi_data 10" cacheId="0" dataCaption="" rowGrandTotals="0" compact="0" compactData="0">
  <location ref="A56:D97" firstHeaderRow="0" firstDataRow="3" firstDataCol="0" rowPageCount="1" colPageCount="1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Prodi" axis="axisRow" compact="0" outline="0" multipleItemSelectionAllowed="1" showAll="0" sortType="ascending" defaultSubtotal="0">
      <items>
        <item x="0"/>
        <item x="2"/>
        <item x="1"/>
      </items>
    </pivotField>
    <pivotField name="Tahun Angkatan" compact="0" outline="0" multipleItemSelectionAllowed="1" showAll="0">
      <items>
        <item x="0"/>
        <item x="1"/>
        <item x="2"/>
        <item x="3"/>
        <item t="default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axis="axisRow" dataField="1" compact="0" outline="0" multipleItemSelectionAllowed="1" showAll="0" sortType="ascending">
      <items>
        <item x="14"/>
        <item x="12"/>
        <item x="6"/>
        <item x="7"/>
        <item x="5"/>
        <item x="4"/>
        <item x="1"/>
        <item x="0"/>
        <item x="2"/>
        <item x="3"/>
        <item x="13"/>
        <item x="17"/>
        <item x="15"/>
        <item x="16"/>
        <item x="10"/>
        <item x="8"/>
        <item x="11"/>
        <item x="9"/>
        <item t="default"/>
      </items>
    </pivotField>
    <pivotField name="Keaktifan" axis="axisPage" compact="0" outline="0" multipleItemSelectionAllowed="1" showAll="0">
      <items>
        <item h="1"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3"/>
    <field x="8"/>
    <field x="10"/>
  </rowFields>
  <pageFields>
    <pageField fld="11"/>
  </pageFields>
  <dataFields>
    <dataField name="Jumlah Mahasiswa/i Aktif " fld="10" subtotal="count" baseField="0"/>
  </dataFields>
</pivotTableDefinition>
</file>

<file path=xl/pivotTables/pivotTable12.xml><?xml version="1.0" encoding="utf-8"?>
<pivotTableDefinition xmlns="http://schemas.openxmlformats.org/spreadsheetml/2006/main" name="rakapitulasi_data 11" cacheId="0" dataCaption="" rowGrandTotals="0" compact="0" compactData="0">
  <location ref="F56:I74" firstHeaderRow="0" firstDataRow="3" firstDataCol="0" rowPageCount="1" colPageCount="1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Prodi" axis="axisRow" compact="0" outline="0" multipleItemSelectionAllowed="1" showAll="0" sortType="ascending" defaultSubtotal="0">
      <items>
        <item x="0"/>
        <item x="2"/>
        <item x="1"/>
      </items>
    </pivotField>
    <pivotField name="Tahun Angkatan" compact="0" outline="0" multipleItemSelectionAllowed="1" showAll="0">
      <items>
        <item x="0"/>
        <item x="1"/>
        <item x="2"/>
        <item x="3"/>
        <item t="default"/>
      </items>
    </pivotField>
    <pivotField name="Kode Prov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Page" compact="0" outline="0" multipleItemSelectionAllowed="1" showAll="0">
      <items>
        <item h="1"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3"/>
    <field x="5"/>
    <field x="7"/>
  </rowFields>
  <pageFields>
    <pageField fld="11"/>
  </pageFields>
  <dataFields>
    <dataField name="Jumlah Mahasiswa Aktif " fld="7" subtotal="count" baseField="0"/>
  </dataFields>
</pivotTableDefinition>
</file>

<file path=xl/pivotTables/pivotTable13.xml><?xml version="1.0" encoding="utf-8"?>
<pivotTableDefinition xmlns="http://schemas.openxmlformats.org/spreadsheetml/2006/main" name="rakapitulasi_data 12" cacheId="0" dataCaption="" rowGrandTotals="0" compact="0" compactData="0">
  <location ref="F77:G82" firstHeaderRow="0" firstDataRow="1" firstDataCol="0" rowPageCount="1" colPageCount="1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Prodi" compact="0" outline="0" multipleItemSelectionAllowed="1" showAll="0">
      <items>
        <item x="0"/>
        <item x="1"/>
        <item x="2"/>
        <item t="default"/>
      </items>
    </pivotField>
    <pivotField name="Tahun Angkatan" compact="0" outline="0" multipleItemSelectionAllowed="1" showAll="0">
      <items>
        <item x="0"/>
        <item x="1"/>
        <item x="2"/>
        <item x="3"/>
        <item t="default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axis="axisRow" compact="0" outline="0" multipleItemSelectionAllowed="1" showAll="0" sortType="ascending">
      <items>
        <item h="1" x="14"/>
        <item x="12"/>
        <item h="1" x="6"/>
        <item h="1" x="7"/>
        <item h="1" x="5"/>
        <item h="1" x="4"/>
        <item x="1"/>
        <item h="1" x="0"/>
        <item h="1" x="2"/>
        <item h="1" x="3"/>
        <item x="13"/>
        <item h="1" x="17"/>
        <item h="1" x="15"/>
        <item h="1" x="16"/>
        <item x="10"/>
        <item h="1" x="8"/>
        <item h="1" x="11"/>
        <item x="9"/>
        <item t="default"/>
      </items>
    </pivotField>
    <pivotField name="Keaktifan" axis="axisPage" compact="0" outline="0" multipleItemSelectionAllowed="1" showAll="0">
      <items>
        <item h="1" x="0"/>
        <item x="1"/>
        <item t="default"/>
      </items>
    </pivotField>
    <pivotField name="IPK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10"/>
  </rowFields>
  <pageFields>
    <pageField fld="11"/>
  </pageFields>
  <dataFields>
    <dataField name="rata-rata IPK" fld="12" subtotal="average" baseField="0"/>
  </dataFields>
</pivotTableDefinition>
</file>

<file path=xl/pivotTables/pivotTable14.xml><?xml version="1.0" encoding="utf-8"?>
<pivotTableDefinition xmlns="http://schemas.openxmlformats.org/spreadsheetml/2006/main" name="rakapitulasi_data 13" cacheId="0" dataCaption="" rowGrandTotals="0" compact="0" compactData="0">
  <location ref="F85:G90" firstHeaderRow="0" firstDataRow="1" firstDataCol="0" rowPageCount="1" colPageCount="1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Prodi" compact="0" outline="0" multipleItemSelectionAllowed="1" showAll="0">
      <items>
        <item x="0"/>
        <item x="1"/>
        <item x="2"/>
        <item t="default"/>
      </items>
    </pivotField>
    <pivotField name="Tahun Angkatan" compact="0" outline="0" multipleItemSelectionAllowed="1" showAll="0">
      <items>
        <item x="0"/>
        <item x="1"/>
        <item x="2"/>
        <item x="3"/>
        <item t="default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axis="axisRow" compact="0" outline="0" multipleItemSelectionAllowed="1" showAll="0" sortType="ascending">
      <items>
        <item x="0"/>
        <item h="1"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Page" dataField="1" compact="0" outline="0" multipleItemSelectionAllowed="1" showAll="0">
      <items>
        <item h="1"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7"/>
  </rowFields>
  <pageFields>
    <pageField fld="11"/>
  </pageFields>
  <dataFields>
    <dataField name="Jumlah Mhs aktif" fld="11" subtotal="count" baseField="0"/>
  </dataFields>
</pivotTableDefinition>
</file>

<file path=xl/pivotTables/pivotTable2.xml><?xml version="1.0" encoding="utf-8"?>
<pivotTableDefinition xmlns="http://schemas.openxmlformats.org/spreadsheetml/2006/main" name="rakapitulasi_data" cacheId="0" dataCaption="" compact="0" compactData="0">
  <location ref="A3:B6" firstHeaderRow="0" firstDataRow="1" firstDataCol="0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Prodi" compact="0" outline="0" multipleItemSelectionAllowed="1" showAll="0">
      <items>
        <item x="0"/>
        <item x="1"/>
        <item x="2"/>
        <item t="default"/>
      </items>
    </pivotField>
    <pivotField name="Tahun Angkatan" compact="0" outline="0" multipleItemSelectionAllowed="1" showAll="0">
      <items>
        <item x="0"/>
        <item x="1"/>
        <item x="2"/>
        <item x="3"/>
        <item t="default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Row" dataField="1" compact="0" outline="0" multipleItemSelectionAllowed="1" showAll="0" sortType="ascending">
      <items>
        <item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11"/>
  </rowFields>
  <dataFields>
    <dataField name="Total Keaktifan" fld="11" subtotal="count" baseField="0"/>
  </dataFields>
</pivotTableDefinition>
</file>

<file path=xl/pivotTables/pivotTable3.xml><?xml version="1.0" encoding="utf-8"?>
<pivotTableDefinition xmlns="http://schemas.openxmlformats.org/spreadsheetml/2006/main" name="rakapitulasi_data 2" cacheId="0" dataCaption="" rowGrandTotals="0" compact="0" compactData="0">
  <location ref="A9:C12" firstHeaderRow="0" firstDataRow="2" firstDataCol="0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axis="axisRow" dataField="1" compact="0" outline="0" multipleItemSelectionAllowed="1" showAll="0" sortType="ascending">
      <items>
        <item x="0"/>
        <item x="1"/>
        <item t="default"/>
      </items>
    </pivotField>
    <pivotField name="Prodi" compact="0" outline="0" multipleItemSelectionAllowed="1" showAll="0">
      <items>
        <item x="0"/>
        <item x="1"/>
        <item x="2"/>
        <item t="default"/>
      </items>
    </pivotField>
    <pivotField name="Tahun Angkatan" compact="0" outline="0" multipleItemSelectionAllowed="1" showAll="0">
      <items>
        <item x="0"/>
        <item x="1"/>
        <item x="2"/>
        <item x="3"/>
        <item t="default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Row" compact="0" outline="0" multipleItemSelectionAllowed="1" showAll="0" sortType="ascending">
      <items>
        <item h="1"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11"/>
    <field x="2"/>
  </rowFields>
  <dataFields>
    <dataField name="Total Keaktifan " fld="2" subtotal="count" baseField="0"/>
  </dataFields>
</pivotTableDefinition>
</file>

<file path=xl/pivotTables/pivotTable4.xml><?xml version="1.0" encoding="utf-8"?>
<pivotTableDefinition xmlns="http://schemas.openxmlformats.org/spreadsheetml/2006/main" name="rakapitulasi_data 3" cacheId="0" dataCaption="" compact="0" compactData="0">
  <location ref="E9:G15" firstHeaderRow="0" firstDataRow="2" firstDataCol="0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Prodi" compact="0" outline="0" multipleItemSelectionAllowed="1" showAll="0">
      <items>
        <item x="0"/>
        <item x="1"/>
        <item x="2"/>
        <item t="default"/>
      </items>
    </pivotField>
    <pivotField name="Tahun Angkatan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Row" dataField="1" compact="0" outline="0" multipleItemSelectionAllowed="1" showAll="0" sortType="ascending">
      <items>
        <item h="1"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11"/>
    <field x="4"/>
  </rowFields>
  <dataFields>
    <dataField name="Total Keaktifan" fld="11" subtotal="count" baseField="0"/>
  </dataFields>
</pivotTableDefinition>
</file>

<file path=xl/pivotTables/pivotTable5.xml><?xml version="1.0" encoding="utf-8"?>
<pivotTableDefinition xmlns="http://schemas.openxmlformats.org/spreadsheetml/2006/main" name="rakapitulasi_data 4" cacheId="0" dataCaption="" compact="0" compactData="0">
  <location ref="A18:C22" firstHeaderRow="0" firstDataRow="2" firstDataCol="0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Prodi" axis="axisRow" compact="0" outline="0" multipleItemSelectionAllowed="1" showAll="0" sortType="ascending">
      <items>
        <item x="0"/>
        <item x="2"/>
        <item x="1"/>
        <item t="default"/>
      </items>
    </pivotField>
    <pivotField name="Tahun Angkatan" compact="0" outline="0" multipleItemSelectionAllowed="1" showAll="0">
      <items>
        <item x="0"/>
        <item x="1"/>
        <item x="2"/>
        <item x="3"/>
        <item t="default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Row" dataField="1" compact="0" outline="0" multipleItemSelectionAllowed="1" showAll="0" sortType="ascending" defaultSubtotal="0">
      <items>
        <item h="1" x="0"/>
        <item x="1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11"/>
    <field x="3"/>
  </rowFields>
  <dataFields>
    <dataField name="Total Keaktifan" fld="11" subtotal="count" baseField="0"/>
  </dataFields>
</pivotTableDefinition>
</file>

<file path=xl/pivotTables/pivotTable6.xml><?xml version="1.0" encoding="utf-8"?>
<pivotTableDefinition xmlns="http://schemas.openxmlformats.org/spreadsheetml/2006/main" name="rakapitulasi_data 5" cacheId="0" dataCaption="" compact="0" compactData="0">
  <location ref="A29:D38" firstHeaderRow="0" firstDataRow="3" firstDataCol="0" rowPageCount="1" colPageCount="1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axis="axisRow" compact="0" outline="0" multipleItemSelectionAllowed="1" showAll="0" sortType="ascending">
      <items>
        <item x="0"/>
        <item x="1"/>
        <item t="default"/>
      </items>
    </pivotField>
    <pivotField name="Prodi" axis="axisRow" compact="0" outline="0" multipleItemSelectionAllowed="1" showAll="0" sortType="ascending" defaultSubtotal="0">
      <items>
        <item x="0"/>
        <item h="1" x="2"/>
        <item h="1" x="1"/>
      </items>
    </pivotField>
    <pivotField name="Tahun Angkatan" axis="axisRow" compact="0" outline="0" multipleItemSelectionAllowed="1" showAll="0" sortType="ascending" defaultSubtotal="0">
      <items>
        <item x="2"/>
        <item x="0"/>
        <item x="1"/>
        <item x="3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Page" dataField="1" compact="0" outline="0" multipleItemSelectionAllowed="1" showAll="0">
      <items>
        <item h="1"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3"/>
    <field x="4"/>
    <field x="2"/>
  </rowFields>
  <pageFields>
    <pageField fld="11"/>
  </pageFields>
  <dataFields>
    <dataField name="Total Keaktifan" fld="11" subtotal="count" baseField="0"/>
  </dataFields>
</pivotTableDefinition>
</file>

<file path=xl/pivotTables/pivotTable7.xml><?xml version="1.0" encoding="utf-8"?>
<pivotTableDefinition xmlns="http://schemas.openxmlformats.org/spreadsheetml/2006/main" name="rakapitulasi_data 6" cacheId="0" dataCaption="" compact="0" compactData="0">
  <location ref="F29:I38" firstHeaderRow="0" firstDataRow="3" firstDataCol="0" rowPageCount="1" colPageCount="1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axis="axisRow" compact="0" outline="0" multipleItemSelectionAllowed="1" showAll="0" sortType="ascending">
      <items>
        <item x="0"/>
        <item x="1"/>
        <item t="default"/>
      </items>
    </pivotField>
    <pivotField name="Prodi" axis="axisRow" compact="0" outline="0" multipleItemSelectionAllowed="1" showAll="0" sortType="ascending" defaultSubtotal="0">
      <items>
        <item h="1" x="0"/>
        <item x="2"/>
        <item h="1" x="1"/>
      </items>
    </pivotField>
    <pivotField name="Tahun Angkatan" axis="axisRow" compact="0" outline="0" multipleItemSelectionAllowed="1" showAll="0" sortType="ascending" defaultSubtotal="0">
      <items>
        <item x="2"/>
        <item x="0"/>
        <item x="1"/>
        <item x="3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Page" dataField="1" compact="0" outline="0" multipleItemSelectionAllowed="1" showAll="0">
      <items>
        <item h="1"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3"/>
    <field x="4"/>
    <field x="2"/>
  </rowFields>
  <pageFields>
    <pageField fld="11"/>
  </pageFields>
  <dataFields>
    <dataField name="Total Keaktifan" fld="11" subtotal="count" baseField="0"/>
  </dataFields>
</pivotTableDefinition>
</file>

<file path=xl/pivotTables/pivotTable8.xml><?xml version="1.0" encoding="utf-8"?>
<pivotTableDefinition xmlns="http://schemas.openxmlformats.org/spreadsheetml/2006/main" name="rakapitulasi_data 7" cacheId="0" dataCaption="" compact="0" compactData="0">
  <location ref="K29:N38" firstHeaderRow="0" firstDataRow="3" firstDataCol="0" rowPageCount="1" colPageCount="1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axis="axisRow" compact="0" outline="0" multipleItemSelectionAllowed="1" showAll="0" sortType="ascending">
      <items>
        <item x="0"/>
        <item x="1"/>
        <item t="default"/>
      </items>
    </pivotField>
    <pivotField name="Prodi" axis="axisRow" compact="0" outline="0" multipleItemSelectionAllowed="1" showAll="0" sortType="ascending" defaultSubtotal="0">
      <items>
        <item h="1" x="0"/>
        <item h="1" x="2"/>
        <item x="1"/>
      </items>
    </pivotField>
    <pivotField name="Tahun Angkatan" axis="axisRow" compact="0" outline="0" multipleItemSelectionAllowed="1" showAll="0" sortType="ascending" defaultSubtotal="0">
      <items>
        <item x="2"/>
        <item x="0"/>
        <item x="1"/>
        <item x="3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Page" dataField="1" compact="0" outline="0" multipleItemSelectionAllowed="1" showAll="0">
      <items>
        <item h="1" x="0"/>
        <item x="1"/>
        <item t="default"/>
      </items>
    </pivotField>
    <pivotField name="IP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3"/>
    <field x="4"/>
    <field x="2"/>
  </rowFields>
  <pageFields>
    <pageField fld="11"/>
  </pageFields>
  <dataFields>
    <dataField name="Total Keaktifan" fld="11" subtotal="count" baseField="0"/>
  </dataFields>
</pivotTableDefinition>
</file>

<file path=xl/pivotTables/pivotTable9.xml><?xml version="1.0" encoding="utf-8"?>
<pivotTableDefinition xmlns="http://schemas.openxmlformats.org/spreadsheetml/2006/main" name="rakapitulasi_data 8" cacheId="0" dataCaption="" compact="0" compactData="0">
  <location ref="F42:I51" firstHeaderRow="0" firstDataRow="3" firstDataCol="0" rowPageCount="1" colPageCount="1"/>
  <pivotFields>
    <pivotField name="N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N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Jenis Kelamin" axis="axisRow" compact="0" outline="0" multipleItemSelectionAllowed="1" showAll="0" sortType="ascending">
      <items>
        <item x="0"/>
        <item x="1"/>
        <item t="default"/>
      </items>
    </pivotField>
    <pivotField name="Prodi" axis="axisRow" compact="0" outline="0" multipleItemSelectionAllowed="1" showAll="0" sortType="ascending" defaultSubtotal="0">
      <items>
        <item h="1" x="0"/>
        <item x="2"/>
        <item h="1" x="1"/>
      </items>
    </pivotField>
    <pivotField name="Tahun Angkatan" axis="axisRow" compact="0" outline="0" multipleItemSelectionAllowed="1" showAll="0" sortType="ascending" defaultSubtotal="0">
      <items>
        <item x="2"/>
        <item x="0"/>
        <item x="1"/>
        <item x="3"/>
      </items>
    </pivotField>
    <pivotField name="Kode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s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 prov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Kode 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v kota/ K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eaktifan" axis="axisPage" compact="0" outline="0" multipleItemSelectionAllowed="1" showAll="0">
      <items>
        <item h="1" x="0"/>
        <item x="1"/>
        <item t="default"/>
      </items>
    </pivotField>
    <pivotField name="IPK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</pivotFields>
  <rowFields>
    <field x="3"/>
    <field x="4"/>
    <field x="2"/>
  </rowFields>
  <pageFields>
    <pageField fld="11"/>
  </pageFields>
  <dataFields>
    <dataField name="Rata-Rata IPK Mahasiswa/i per Prodi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2.xml"/><Relationship Id="rId10" Type="http://schemas.openxmlformats.org/officeDocument/2006/relationships/pivotTable" Target="../pivotTables/pivotTable11.xml"/><Relationship Id="rId13" Type="http://schemas.openxmlformats.org/officeDocument/2006/relationships/pivotTable" Target="../pivotTables/pivotTable14.xml"/><Relationship Id="rId12" Type="http://schemas.openxmlformats.org/officeDocument/2006/relationships/pivotTable" Target="../pivotTables/pivotTable13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drawing" Target="../drawings/drawing4.xml"/><Relationship Id="rId5" Type="http://schemas.openxmlformats.org/officeDocument/2006/relationships/pivotTable" Target="../pivotTables/pivotTable6.xml"/><Relationship Id="rId6" Type="http://schemas.openxmlformats.org/officeDocument/2006/relationships/pivotTable" Target="../pivotTables/pivotTable7.xml"/><Relationship Id="rId7" Type="http://schemas.openxmlformats.org/officeDocument/2006/relationships/pivotTable" Target="../pivotTables/pivotTable8.xml"/><Relationship Id="rId8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63"/>
    <col customWidth="1" min="3" max="3" width="10.63"/>
    <col customWidth="1" min="4" max="4" width="11.63"/>
    <col customWidth="1" min="5" max="5" width="15.63"/>
    <col customWidth="1" min="6" max="6" width="12.63"/>
    <col customWidth="1" min="12" max="13" width="13.88"/>
  </cols>
  <sheetData>
    <row r="1" ht="15.75" customHeight="1">
      <c r="A1" s="1" t="s">
        <v>0</v>
      </c>
      <c r="B1" s="2" t="s">
        <v>1</v>
      </c>
      <c r="C1" s="2"/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</row>
    <row r="2" ht="15.75" customHeight="1">
      <c r="A2" s="4" t="s">
        <v>12</v>
      </c>
      <c r="B2" s="5" t="s">
        <v>13</v>
      </c>
      <c r="C2" s="5" t="str">
        <f>LEFT(A2,5)</f>
        <v>01101</v>
      </c>
      <c r="D2" s="6" t="str">
        <f>ifs(C2="01101","SI",C2="01102","TI")</f>
        <v>SI</v>
      </c>
      <c r="E2" s="6" t="str">
        <f>CONCATENATE(20,RIGHT(LEFT(A2,7),2))</f>
        <v>2020</v>
      </c>
      <c r="F2" s="6" t="str">
        <f>(LEFT(A2,7))</f>
        <v>0110120</v>
      </c>
      <c r="G2" s="5" t="str">
        <f>RIGHT(F2,2)</f>
        <v>20</v>
      </c>
      <c r="H2" s="5" t="str">
        <f>CONCATENATE(20,G2)</f>
        <v>2020</v>
      </c>
      <c r="I2" s="5" t="s">
        <v>14</v>
      </c>
      <c r="L2" s="6" t="s">
        <v>15</v>
      </c>
      <c r="M2" s="5" t="s">
        <v>16</v>
      </c>
    </row>
    <row r="3" ht="15.75" customHeight="1">
      <c r="A3" s="4" t="s">
        <v>17</v>
      </c>
      <c r="B3" s="5" t="s">
        <v>18</v>
      </c>
      <c r="D3" s="6"/>
      <c r="E3" s="6"/>
      <c r="F3" s="6"/>
      <c r="I3" s="7" t="s">
        <v>19</v>
      </c>
      <c r="L3" s="6">
        <v>3.67</v>
      </c>
      <c r="M3" s="5" t="s">
        <v>16</v>
      </c>
    </row>
    <row r="4" ht="15.75" customHeight="1">
      <c r="A4" s="4" t="s">
        <v>20</v>
      </c>
      <c r="B4" s="5" t="s">
        <v>21</v>
      </c>
      <c r="D4" s="6"/>
      <c r="E4" s="6"/>
      <c r="F4" s="6"/>
      <c r="I4" s="5" t="s">
        <v>22</v>
      </c>
      <c r="L4" s="6" t="s">
        <v>23</v>
      </c>
      <c r="M4" s="5" t="s">
        <v>16</v>
      </c>
    </row>
    <row r="5" ht="15.75" customHeight="1">
      <c r="A5" s="4" t="s">
        <v>24</v>
      </c>
      <c r="B5" s="5" t="s">
        <v>25</v>
      </c>
      <c r="D5" s="6"/>
      <c r="E5" s="6"/>
      <c r="F5" s="6"/>
      <c r="I5" s="7" t="s">
        <v>26</v>
      </c>
      <c r="L5" s="6">
        <v>3.78</v>
      </c>
      <c r="M5" s="5" t="s">
        <v>16</v>
      </c>
    </row>
    <row r="6" ht="15.75" customHeight="1">
      <c r="A6" s="4" t="s">
        <v>27</v>
      </c>
      <c r="B6" s="5" t="s">
        <v>28</v>
      </c>
      <c r="D6" s="6"/>
      <c r="E6" s="6"/>
      <c r="F6" s="6"/>
      <c r="I6" s="7" t="s">
        <v>29</v>
      </c>
      <c r="L6" s="6" t="s">
        <v>30</v>
      </c>
      <c r="M6" s="5" t="s">
        <v>16</v>
      </c>
    </row>
    <row r="7" ht="15.75" customHeight="1">
      <c r="A7" s="4" t="s">
        <v>31</v>
      </c>
      <c r="B7" s="5" t="s">
        <v>32</v>
      </c>
      <c r="D7" s="6"/>
      <c r="E7" s="6"/>
      <c r="F7" s="6"/>
      <c r="I7" s="7" t="s">
        <v>33</v>
      </c>
      <c r="L7" s="6">
        <v>3.79</v>
      </c>
      <c r="M7" s="5" t="s">
        <v>16</v>
      </c>
    </row>
    <row r="8" ht="15.75" customHeight="1">
      <c r="A8" s="4" t="s">
        <v>34</v>
      </c>
      <c r="B8" s="5" t="s">
        <v>35</v>
      </c>
      <c r="D8" s="6"/>
      <c r="E8" s="6"/>
      <c r="F8" s="6"/>
      <c r="I8" s="5" t="s">
        <v>36</v>
      </c>
      <c r="L8" s="6" t="s">
        <v>37</v>
      </c>
      <c r="M8" s="5" t="s">
        <v>16</v>
      </c>
    </row>
    <row r="9" ht="15.75" customHeight="1">
      <c r="A9" s="4" t="s">
        <v>38</v>
      </c>
      <c r="B9" s="5" t="s">
        <v>39</v>
      </c>
      <c r="D9" s="6"/>
      <c r="E9" s="6"/>
      <c r="F9" s="6"/>
      <c r="I9" s="5" t="s">
        <v>40</v>
      </c>
      <c r="L9" s="6" t="s">
        <v>41</v>
      </c>
      <c r="M9" s="5" t="s">
        <v>16</v>
      </c>
    </row>
    <row r="10" ht="15.75" customHeight="1">
      <c r="A10" s="4" t="s">
        <v>42</v>
      </c>
      <c r="B10" s="5" t="s">
        <v>43</v>
      </c>
      <c r="D10" s="6"/>
      <c r="E10" s="6"/>
      <c r="F10" s="6"/>
      <c r="I10" s="7" t="s">
        <v>44</v>
      </c>
      <c r="L10" s="6">
        <v>3.99</v>
      </c>
      <c r="M10" s="5" t="s">
        <v>16</v>
      </c>
    </row>
    <row r="11" ht="15.75" customHeight="1">
      <c r="A11" s="4" t="s">
        <v>45</v>
      </c>
      <c r="B11" s="5" t="s">
        <v>46</v>
      </c>
      <c r="D11" s="6"/>
      <c r="E11" s="6"/>
      <c r="F11" s="6"/>
      <c r="I11" s="7" t="s">
        <v>47</v>
      </c>
      <c r="L11" s="6" t="s">
        <v>48</v>
      </c>
      <c r="M11" s="5" t="s">
        <v>16</v>
      </c>
    </row>
    <row r="12" ht="15.75" customHeight="1">
      <c r="A12" s="4" t="s">
        <v>49</v>
      </c>
      <c r="B12" s="5" t="s">
        <v>50</v>
      </c>
      <c r="D12" s="6"/>
      <c r="E12" s="6"/>
      <c r="F12" s="6"/>
      <c r="I12" s="5" t="s">
        <v>51</v>
      </c>
      <c r="L12" s="6">
        <v>3.66</v>
      </c>
      <c r="M12" s="5" t="s">
        <v>16</v>
      </c>
    </row>
    <row r="13" ht="15.75" customHeight="1">
      <c r="A13" s="4" t="s">
        <v>52</v>
      </c>
      <c r="B13" s="5" t="s">
        <v>53</v>
      </c>
      <c r="D13" s="6"/>
      <c r="E13" s="6"/>
      <c r="F13" s="6"/>
      <c r="I13" s="7" t="s">
        <v>54</v>
      </c>
      <c r="L13" s="6" t="s">
        <v>55</v>
      </c>
      <c r="M13" s="5" t="s">
        <v>16</v>
      </c>
    </row>
    <row r="14" ht="15.75" customHeight="1">
      <c r="A14" s="4" t="s">
        <v>56</v>
      </c>
      <c r="B14" s="5" t="s">
        <v>57</v>
      </c>
      <c r="D14" s="6"/>
      <c r="E14" s="6"/>
      <c r="F14" s="6"/>
      <c r="I14" s="5" t="s">
        <v>58</v>
      </c>
      <c r="L14" s="6"/>
    </row>
    <row r="15" ht="15.75" customHeight="1">
      <c r="A15" s="4" t="s">
        <v>59</v>
      </c>
      <c r="B15" s="5" t="s">
        <v>60</v>
      </c>
      <c r="D15" s="6"/>
      <c r="E15" s="6"/>
      <c r="F15" s="6"/>
      <c r="I15" s="5" t="s">
        <v>61</v>
      </c>
      <c r="L15" s="6"/>
    </row>
    <row r="16" ht="15.75" customHeight="1">
      <c r="A16" s="4" t="s">
        <v>62</v>
      </c>
      <c r="B16" s="5" t="s">
        <v>63</v>
      </c>
      <c r="D16" s="6"/>
      <c r="E16" s="6"/>
      <c r="F16" s="6"/>
      <c r="L16" s="6"/>
    </row>
    <row r="17" ht="15.75" customHeight="1">
      <c r="A17" s="4" t="s">
        <v>64</v>
      </c>
      <c r="B17" s="5" t="s">
        <v>65</v>
      </c>
      <c r="D17" s="6"/>
      <c r="E17" s="6"/>
      <c r="F17" s="6"/>
      <c r="L17" s="6"/>
    </row>
    <row r="18" ht="15.75" customHeight="1">
      <c r="A18" s="4" t="s">
        <v>66</v>
      </c>
      <c r="B18" s="5" t="s">
        <v>67</v>
      </c>
      <c r="D18" s="6"/>
      <c r="E18" s="6"/>
      <c r="F18" s="6"/>
      <c r="L18" s="6"/>
    </row>
    <row r="19" ht="15.75" customHeight="1">
      <c r="A19" s="4" t="s">
        <v>68</v>
      </c>
      <c r="B19" s="5" t="s">
        <v>69</v>
      </c>
      <c r="D19" s="6"/>
      <c r="E19" s="6"/>
      <c r="F19" s="6"/>
      <c r="L19" s="6"/>
    </row>
    <row r="20" ht="15.75" customHeight="1">
      <c r="A20" s="4" t="s">
        <v>70</v>
      </c>
      <c r="B20" s="5" t="s">
        <v>71</v>
      </c>
      <c r="D20" s="6"/>
      <c r="E20" s="6"/>
      <c r="F20" s="6"/>
      <c r="L20" s="6"/>
    </row>
    <row r="21" ht="15.75" customHeight="1">
      <c r="A21" s="4" t="s">
        <v>72</v>
      </c>
      <c r="B21" s="5" t="s">
        <v>73</v>
      </c>
      <c r="D21" s="6"/>
      <c r="E21" s="6"/>
      <c r="F21" s="6"/>
      <c r="L21" s="6"/>
    </row>
    <row r="22" ht="15.75" customHeight="1">
      <c r="A22" s="4" t="s">
        <v>74</v>
      </c>
      <c r="B22" s="5" t="s">
        <v>75</v>
      </c>
      <c r="D22" s="6"/>
      <c r="E22" s="6"/>
      <c r="F22" s="6"/>
      <c r="L22" s="6"/>
    </row>
    <row r="23" ht="15.75" customHeight="1">
      <c r="A23" s="4" t="s">
        <v>76</v>
      </c>
      <c r="B23" s="5" t="s">
        <v>77</v>
      </c>
      <c r="D23" s="6"/>
      <c r="E23" s="6"/>
      <c r="F23" s="6"/>
      <c r="L23" s="6"/>
    </row>
    <row r="24" ht="15.75" customHeight="1">
      <c r="A24" s="4" t="s">
        <v>78</v>
      </c>
      <c r="B24" s="5" t="s">
        <v>79</v>
      </c>
      <c r="D24" s="6"/>
      <c r="E24" s="6"/>
      <c r="F24" s="6"/>
      <c r="L24" s="6"/>
    </row>
    <row r="25" ht="15.75" customHeight="1">
      <c r="A25" s="4" t="s">
        <v>80</v>
      </c>
      <c r="B25" s="5" t="s">
        <v>81</v>
      </c>
      <c r="D25" s="6"/>
      <c r="E25" s="6"/>
      <c r="F25" s="6"/>
      <c r="L25" s="6"/>
    </row>
    <row r="26" ht="15.75" customHeight="1">
      <c r="A26" s="4" t="s">
        <v>82</v>
      </c>
      <c r="B26" s="5" t="s">
        <v>83</v>
      </c>
      <c r="D26" s="6"/>
      <c r="E26" s="6"/>
      <c r="F26" s="6"/>
      <c r="L26" s="6"/>
    </row>
    <row r="27" ht="15.75" customHeight="1">
      <c r="A27" s="4" t="s">
        <v>84</v>
      </c>
      <c r="B27" s="5" t="s">
        <v>85</v>
      </c>
      <c r="D27" s="6"/>
      <c r="E27" s="6"/>
      <c r="F27" s="6"/>
      <c r="L27" s="6"/>
    </row>
    <row r="28" ht="15.75" customHeight="1">
      <c r="A28" s="4" t="s">
        <v>86</v>
      </c>
      <c r="B28" s="5" t="s">
        <v>87</v>
      </c>
      <c r="D28" s="6"/>
      <c r="E28" s="6"/>
      <c r="F28" s="6"/>
      <c r="L28" s="6"/>
    </row>
    <row r="29" ht="15.75" customHeight="1">
      <c r="A29" s="4" t="s">
        <v>17</v>
      </c>
      <c r="B29" s="5" t="s">
        <v>18</v>
      </c>
      <c r="D29" s="6"/>
      <c r="E29" s="6"/>
      <c r="F29" s="6"/>
      <c r="L29" s="6"/>
    </row>
    <row r="30" ht="15.75" customHeight="1">
      <c r="A30" s="4" t="s">
        <v>59</v>
      </c>
      <c r="B30" s="5" t="s">
        <v>60</v>
      </c>
      <c r="D30" s="6"/>
      <c r="E30" s="6"/>
      <c r="F30" s="6"/>
      <c r="L30" s="6"/>
    </row>
    <row r="31" ht="15.75" customHeight="1">
      <c r="A31" s="4" t="s">
        <v>88</v>
      </c>
      <c r="B31" s="5" t="s">
        <v>89</v>
      </c>
      <c r="D31" s="6"/>
      <c r="E31" s="6"/>
      <c r="F31" s="6"/>
      <c r="L31" s="6"/>
    </row>
    <row r="32" ht="15.75" customHeight="1">
      <c r="A32" s="4" t="s">
        <v>24</v>
      </c>
      <c r="B32" s="5" t="s">
        <v>25</v>
      </c>
      <c r="D32" s="6"/>
      <c r="E32" s="6"/>
      <c r="F32" s="6"/>
      <c r="L32" s="6"/>
    </row>
    <row r="33" ht="15.75" customHeight="1">
      <c r="A33" s="4" t="s">
        <v>76</v>
      </c>
      <c r="B33" s="5" t="s">
        <v>77</v>
      </c>
      <c r="D33" s="6"/>
      <c r="E33" s="6"/>
      <c r="F33" s="6"/>
      <c r="L33" s="6"/>
    </row>
    <row r="34" ht="15.75" customHeight="1">
      <c r="A34" s="4" t="s">
        <v>80</v>
      </c>
      <c r="B34" s="5" t="s">
        <v>81</v>
      </c>
      <c r="D34" s="6"/>
      <c r="E34" s="6"/>
      <c r="F34" s="6"/>
      <c r="L34" s="6"/>
    </row>
    <row r="35" ht="15.75" customHeight="1">
      <c r="A35" s="4" t="s">
        <v>45</v>
      </c>
      <c r="B35" s="5" t="s">
        <v>46</v>
      </c>
      <c r="D35" s="6"/>
      <c r="E35" s="6"/>
      <c r="F35" s="6"/>
      <c r="L35" s="6"/>
    </row>
    <row r="36" ht="15.75" customHeight="1">
      <c r="A36" s="4" t="s">
        <v>90</v>
      </c>
      <c r="B36" s="5" t="s">
        <v>91</v>
      </c>
      <c r="D36" s="6"/>
      <c r="E36" s="6"/>
      <c r="F36" s="6"/>
      <c r="L36" s="6"/>
    </row>
    <row r="37" ht="15.75" customHeight="1">
      <c r="A37" s="4" t="s">
        <v>31</v>
      </c>
      <c r="B37" s="5" t="s">
        <v>32</v>
      </c>
      <c r="D37" s="6"/>
      <c r="E37" s="6"/>
      <c r="F37" s="6"/>
      <c r="L37" s="6"/>
    </row>
    <row r="38" ht="15.75" customHeight="1">
      <c r="A38" s="4" t="s">
        <v>68</v>
      </c>
      <c r="B38" s="5" t="s">
        <v>69</v>
      </c>
      <c r="D38" s="6"/>
      <c r="E38" s="6"/>
      <c r="F38" s="6"/>
      <c r="L38" s="6"/>
    </row>
    <row r="39" ht="15.75" customHeight="1">
      <c r="A39" s="4" t="s">
        <v>92</v>
      </c>
      <c r="B39" s="5" t="s">
        <v>93</v>
      </c>
      <c r="D39" s="6"/>
      <c r="E39" s="6"/>
      <c r="F39" s="6"/>
      <c r="L39" s="6"/>
    </row>
    <row r="40" ht="15.75" customHeight="1">
      <c r="A40" s="4" t="s">
        <v>94</v>
      </c>
      <c r="B40" s="5" t="s">
        <v>95</v>
      </c>
      <c r="D40" s="6"/>
      <c r="E40" s="6"/>
      <c r="F40" s="6"/>
      <c r="L40" s="6"/>
    </row>
    <row r="41" ht="15.75" customHeight="1">
      <c r="A41" s="4" t="s">
        <v>34</v>
      </c>
      <c r="B41" s="5" t="s">
        <v>35</v>
      </c>
      <c r="D41" s="6"/>
      <c r="E41" s="6"/>
      <c r="F41" s="6"/>
      <c r="L41" s="6"/>
    </row>
    <row r="42" ht="15.75" customHeight="1">
      <c r="A42" s="4" t="s">
        <v>56</v>
      </c>
      <c r="B42" s="5" t="s">
        <v>57</v>
      </c>
      <c r="D42" s="6"/>
      <c r="E42" s="6"/>
      <c r="F42" s="6"/>
      <c r="L42" s="6"/>
    </row>
    <row r="43" ht="15.75" customHeight="1">
      <c r="A43" s="4" t="s">
        <v>70</v>
      </c>
      <c r="B43" s="5" t="s">
        <v>71</v>
      </c>
      <c r="D43" s="6"/>
      <c r="E43" s="6"/>
      <c r="F43" s="6"/>
      <c r="L43" s="6"/>
    </row>
    <row r="44" ht="15.75" customHeight="1">
      <c r="A44" s="4" t="s">
        <v>52</v>
      </c>
      <c r="B44" s="5" t="s">
        <v>53</v>
      </c>
      <c r="D44" s="6"/>
      <c r="E44" s="6"/>
      <c r="F44" s="6"/>
      <c r="L44" s="6"/>
    </row>
    <row r="45" ht="15.75" customHeight="1">
      <c r="A45" s="4" t="s">
        <v>38</v>
      </c>
      <c r="B45" s="5" t="s">
        <v>39</v>
      </c>
      <c r="D45" s="6"/>
      <c r="E45" s="6"/>
      <c r="F45" s="6"/>
      <c r="L45" s="6"/>
    </row>
    <row r="46" ht="15.75" customHeight="1">
      <c r="A46" s="4" t="s">
        <v>64</v>
      </c>
      <c r="B46" s="5" t="s">
        <v>65</v>
      </c>
      <c r="D46" s="6"/>
      <c r="E46" s="6"/>
      <c r="F46" s="6"/>
      <c r="L46" s="6"/>
    </row>
    <row r="47" ht="15.75" customHeight="1">
      <c r="A47" s="8" t="s">
        <v>96</v>
      </c>
      <c r="B47" s="5" t="s">
        <v>97</v>
      </c>
      <c r="C47" s="5" t="str">
        <f t="shared" ref="C47:C50" si="1">LEFT(A47,5)</f>
        <v>01102</v>
      </c>
      <c r="D47" s="6" t="str">
        <f t="shared" ref="D47:D50" si="2">ifs(C47="01101","SI",C47="01102","TI")</f>
        <v>TI</v>
      </c>
      <c r="E47" s="6" t="str">
        <f t="shared" ref="E47:E50" si="3">CONCATENATE(20,RIGHT(LEFT(A47,7),2))</f>
        <v>2020</v>
      </c>
      <c r="F47" s="6" t="str">
        <f t="shared" ref="F47:F50" si="4">(LEFT(A47,7))</f>
        <v>0110220</v>
      </c>
      <c r="G47" s="5" t="str">
        <f t="shared" ref="G47:G50" si="5">RIGHT(F47,2)</f>
        <v>20</v>
      </c>
      <c r="H47" s="5" t="str">
        <f t="shared" ref="H47:H50" si="6">CONCATENATE(20,G47)</f>
        <v>2020</v>
      </c>
      <c r="L47" s="6"/>
    </row>
    <row r="48" ht="15.75" customHeight="1">
      <c r="A48" s="8" t="s">
        <v>98</v>
      </c>
      <c r="B48" s="5" t="s">
        <v>99</v>
      </c>
      <c r="C48" s="5" t="str">
        <f t="shared" si="1"/>
        <v>01102</v>
      </c>
      <c r="D48" s="6" t="str">
        <f t="shared" si="2"/>
        <v>TI</v>
      </c>
      <c r="E48" s="6" t="str">
        <f t="shared" si="3"/>
        <v>2020</v>
      </c>
      <c r="F48" s="6" t="str">
        <f t="shared" si="4"/>
        <v>0110220</v>
      </c>
      <c r="G48" s="5" t="str">
        <f t="shared" si="5"/>
        <v>20</v>
      </c>
      <c r="H48" s="5" t="str">
        <f t="shared" si="6"/>
        <v>2020</v>
      </c>
      <c r="L48" s="6"/>
    </row>
    <row r="49" ht="15.75" customHeight="1">
      <c r="A49" s="8" t="s">
        <v>100</v>
      </c>
      <c r="B49" s="5" t="s">
        <v>101</v>
      </c>
      <c r="C49" s="5" t="str">
        <f t="shared" si="1"/>
        <v>01101</v>
      </c>
      <c r="D49" s="6" t="str">
        <f t="shared" si="2"/>
        <v>SI</v>
      </c>
      <c r="E49" s="6" t="str">
        <f t="shared" si="3"/>
        <v>2019</v>
      </c>
      <c r="F49" s="6" t="str">
        <f t="shared" si="4"/>
        <v>0110119</v>
      </c>
      <c r="G49" s="5" t="str">
        <f t="shared" si="5"/>
        <v>19</v>
      </c>
      <c r="H49" s="5" t="str">
        <f t="shared" si="6"/>
        <v>2019</v>
      </c>
      <c r="L49" s="6"/>
    </row>
    <row r="50" ht="15.75" customHeight="1">
      <c r="A50" s="8" t="s">
        <v>102</v>
      </c>
      <c r="B50" s="5" t="s">
        <v>103</v>
      </c>
      <c r="C50" s="5" t="str">
        <f t="shared" si="1"/>
        <v>01101</v>
      </c>
      <c r="D50" s="6" t="str">
        <f t="shared" si="2"/>
        <v>SI</v>
      </c>
      <c r="E50" s="6" t="str">
        <f t="shared" si="3"/>
        <v>2019</v>
      </c>
      <c r="F50" s="6" t="str">
        <f t="shared" si="4"/>
        <v>0110119</v>
      </c>
      <c r="G50" s="5" t="str">
        <f t="shared" si="5"/>
        <v>19</v>
      </c>
      <c r="H50" s="5" t="str">
        <f t="shared" si="6"/>
        <v>2019</v>
      </c>
      <c r="L50" s="6"/>
    </row>
    <row r="51" ht="15.75" customHeight="1">
      <c r="A51" s="9"/>
      <c r="D51" s="6"/>
      <c r="E51" s="6"/>
      <c r="L51" s="6"/>
    </row>
    <row r="52" ht="15.75" customHeight="1">
      <c r="A52" s="9"/>
      <c r="D52" s="6"/>
      <c r="E52" s="6"/>
      <c r="L52" s="6"/>
    </row>
    <row r="53" ht="15.75" customHeight="1">
      <c r="A53" s="9"/>
      <c r="D53" s="6"/>
      <c r="E53" s="6"/>
      <c r="L53" s="6"/>
    </row>
    <row r="54" ht="15.75" customHeight="1">
      <c r="A54" s="9"/>
      <c r="D54" s="6"/>
      <c r="E54" s="6"/>
      <c r="L54" s="6"/>
    </row>
    <row r="55" ht="15.75" customHeight="1">
      <c r="A55" s="9"/>
      <c r="D55" s="6"/>
      <c r="E55" s="6"/>
      <c r="L55" s="6"/>
    </row>
    <row r="56" ht="15.75" customHeight="1">
      <c r="A56" s="9"/>
      <c r="D56" s="6"/>
      <c r="E56" s="6"/>
      <c r="L56" s="6"/>
    </row>
    <row r="57" ht="15.75" customHeight="1">
      <c r="A57" s="9"/>
      <c r="D57" s="6"/>
      <c r="E57" s="6"/>
      <c r="L57" s="6"/>
    </row>
    <row r="58" ht="15.75" customHeight="1">
      <c r="A58" s="9"/>
      <c r="D58" s="6"/>
      <c r="E58" s="6"/>
      <c r="L58" s="6"/>
    </row>
    <row r="59" ht="15.75" customHeight="1">
      <c r="A59" s="9"/>
      <c r="D59" s="6"/>
      <c r="E59" s="6"/>
      <c r="L59" s="6"/>
    </row>
    <row r="60" ht="15.75" customHeight="1">
      <c r="A60" s="9"/>
      <c r="D60" s="6"/>
      <c r="E60" s="6"/>
      <c r="L60" s="6"/>
    </row>
    <row r="61" ht="15.75" customHeight="1">
      <c r="A61" s="9"/>
      <c r="D61" s="6"/>
      <c r="E61" s="6"/>
      <c r="L61" s="6"/>
    </row>
    <row r="62" ht="15.75" customHeight="1">
      <c r="A62" s="9"/>
      <c r="D62" s="6"/>
      <c r="E62" s="6"/>
      <c r="L62" s="6"/>
    </row>
    <row r="63" ht="15.75" customHeight="1">
      <c r="A63" s="9"/>
      <c r="D63" s="6"/>
      <c r="E63" s="6"/>
      <c r="L63" s="6"/>
    </row>
    <row r="64" ht="15.75" customHeight="1">
      <c r="A64" s="9"/>
      <c r="D64" s="6"/>
      <c r="E64" s="6"/>
      <c r="L64" s="6"/>
    </row>
    <row r="65" ht="15.75" customHeight="1">
      <c r="A65" s="9"/>
      <c r="D65" s="6"/>
      <c r="E65" s="6"/>
      <c r="L65" s="6"/>
    </row>
    <row r="66" ht="15.75" customHeight="1">
      <c r="A66" s="9"/>
      <c r="D66" s="6"/>
      <c r="E66" s="6"/>
      <c r="L66" s="6"/>
    </row>
    <row r="67" ht="15.75" customHeight="1">
      <c r="A67" s="9"/>
      <c r="D67" s="6"/>
      <c r="E67" s="6"/>
      <c r="L67" s="6"/>
    </row>
    <row r="68" ht="15.75" customHeight="1">
      <c r="A68" s="9"/>
      <c r="D68" s="6"/>
      <c r="E68" s="6"/>
      <c r="L68" s="6"/>
    </row>
    <row r="69" ht="15.75" customHeight="1">
      <c r="A69" s="9"/>
      <c r="D69" s="6"/>
      <c r="E69" s="6"/>
      <c r="L69" s="6"/>
    </row>
    <row r="70" ht="15.75" customHeight="1">
      <c r="A70" s="9"/>
      <c r="D70" s="6"/>
      <c r="E70" s="6"/>
      <c r="L70" s="6"/>
    </row>
    <row r="71" ht="15.75" customHeight="1">
      <c r="A71" s="9"/>
      <c r="D71" s="6"/>
      <c r="E71" s="6"/>
      <c r="L71" s="6"/>
    </row>
    <row r="72" ht="15.75" customHeight="1">
      <c r="A72" s="9"/>
      <c r="D72" s="6"/>
      <c r="E72" s="6"/>
      <c r="L72" s="6"/>
    </row>
    <row r="73" ht="15.75" customHeight="1">
      <c r="A73" s="9"/>
      <c r="D73" s="6"/>
      <c r="E73" s="6"/>
      <c r="L73" s="6"/>
    </row>
    <row r="74" ht="15.75" customHeight="1">
      <c r="A74" s="9"/>
      <c r="D74" s="6"/>
      <c r="E74" s="6"/>
      <c r="L74" s="6"/>
    </row>
    <row r="75" ht="15.75" customHeight="1">
      <c r="A75" s="9"/>
      <c r="D75" s="6"/>
      <c r="E75" s="6"/>
      <c r="L75" s="6"/>
    </row>
    <row r="76" ht="15.75" customHeight="1">
      <c r="A76" s="9"/>
      <c r="D76" s="6"/>
      <c r="E76" s="6"/>
      <c r="L76" s="6"/>
    </row>
    <row r="77" ht="15.75" customHeight="1">
      <c r="A77" s="9"/>
      <c r="D77" s="6"/>
      <c r="E77" s="6"/>
      <c r="L77" s="6"/>
    </row>
    <row r="78" ht="15.75" customHeight="1">
      <c r="A78" s="9"/>
      <c r="D78" s="6"/>
      <c r="E78" s="6"/>
      <c r="L78" s="6"/>
    </row>
    <row r="79" ht="15.75" customHeight="1">
      <c r="A79" s="9"/>
      <c r="D79" s="6"/>
      <c r="E79" s="6"/>
      <c r="L79" s="6"/>
    </row>
    <row r="80" ht="15.75" customHeight="1">
      <c r="A80" s="9"/>
      <c r="D80" s="6"/>
      <c r="E80" s="6"/>
      <c r="L80" s="6"/>
    </row>
    <row r="81" ht="15.75" customHeight="1">
      <c r="A81" s="9"/>
      <c r="D81" s="6"/>
      <c r="E81" s="6"/>
      <c r="L81" s="6"/>
    </row>
    <row r="82" ht="15.75" customHeight="1">
      <c r="A82" s="9"/>
      <c r="D82" s="6"/>
      <c r="E82" s="6"/>
      <c r="L82" s="6"/>
    </row>
    <row r="83" ht="15.75" customHeight="1">
      <c r="A83" s="9"/>
      <c r="D83" s="6"/>
      <c r="E83" s="6"/>
      <c r="L83" s="6"/>
    </row>
    <row r="84" ht="15.75" customHeight="1">
      <c r="A84" s="9"/>
      <c r="D84" s="6"/>
      <c r="E84" s="6"/>
      <c r="L84" s="6"/>
    </row>
    <row r="85" ht="15.75" customHeight="1">
      <c r="A85" s="9"/>
      <c r="D85" s="6"/>
      <c r="E85" s="6"/>
      <c r="L85" s="6"/>
    </row>
    <row r="86" ht="15.75" customHeight="1">
      <c r="A86" s="9"/>
      <c r="D86" s="6"/>
      <c r="E86" s="6"/>
      <c r="L86" s="6"/>
    </row>
    <row r="87" ht="15.75" customHeight="1">
      <c r="A87" s="9"/>
      <c r="D87" s="6"/>
      <c r="E87" s="6"/>
      <c r="L87" s="6"/>
    </row>
    <row r="88" ht="15.75" customHeight="1">
      <c r="A88" s="9"/>
      <c r="D88" s="6"/>
      <c r="E88" s="6"/>
      <c r="L88" s="6"/>
    </row>
    <row r="89" ht="15.75" customHeight="1">
      <c r="A89" s="9"/>
      <c r="D89" s="6"/>
      <c r="E89" s="6"/>
      <c r="L89" s="6"/>
    </row>
    <row r="90" ht="15.75" customHeight="1">
      <c r="A90" s="9"/>
      <c r="D90" s="6"/>
      <c r="E90" s="6"/>
      <c r="L90" s="6"/>
    </row>
    <row r="91" ht="15.75" customHeight="1">
      <c r="A91" s="9"/>
      <c r="D91" s="6"/>
      <c r="E91" s="6"/>
      <c r="L91" s="6"/>
    </row>
    <row r="92" ht="15.75" customHeight="1">
      <c r="A92" s="9"/>
      <c r="D92" s="6"/>
      <c r="E92" s="6"/>
      <c r="L92" s="6"/>
    </row>
    <row r="93" ht="15.75" customHeight="1">
      <c r="A93" s="9"/>
      <c r="D93" s="6"/>
      <c r="E93" s="6"/>
      <c r="L93" s="6"/>
    </row>
    <row r="94" ht="15.75" customHeight="1">
      <c r="A94" s="9"/>
      <c r="D94" s="6"/>
      <c r="E94" s="6"/>
      <c r="L94" s="6"/>
    </row>
    <row r="95" ht="15.75" customHeight="1">
      <c r="A95" s="9"/>
      <c r="D95" s="6"/>
      <c r="E95" s="6"/>
      <c r="L95" s="6"/>
    </row>
    <row r="96" ht="15.75" customHeight="1">
      <c r="A96" s="9"/>
      <c r="D96" s="6"/>
      <c r="E96" s="6"/>
      <c r="L96" s="6"/>
    </row>
    <row r="97" ht="15.75" customHeight="1">
      <c r="A97" s="9"/>
      <c r="D97" s="6"/>
      <c r="E97" s="6"/>
      <c r="L97" s="6"/>
    </row>
    <row r="98" ht="15.75" customHeight="1">
      <c r="A98" s="9"/>
      <c r="D98" s="6"/>
      <c r="E98" s="6"/>
      <c r="L98" s="6"/>
    </row>
    <row r="99" ht="15.75" customHeight="1">
      <c r="A99" s="9"/>
      <c r="D99" s="6"/>
      <c r="E99" s="6"/>
      <c r="L99" s="6"/>
    </row>
    <row r="100" ht="15.75" customHeight="1">
      <c r="A100" s="9"/>
      <c r="D100" s="6"/>
      <c r="E100" s="6"/>
      <c r="L100" s="6"/>
    </row>
    <row r="101" ht="15.75" customHeight="1">
      <c r="A101" s="9"/>
      <c r="D101" s="6"/>
      <c r="E101" s="6"/>
      <c r="L101" s="6"/>
    </row>
    <row r="102" ht="15.75" customHeight="1">
      <c r="A102" s="9"/>
      <c r="D102" s="6"/>
      <c r="E102" s="6"/>
      <c r="L102" s="6"/>
    </row>
    <row r="103" ht="15.75" customHeight="1">
      <c r="A103" s="9"/>
      <c r="D103" s="6"/>
      <c r="E103" s="6"/>
      <c r="L103" s="6"/>
    </row>
    <row r="104" ht="15.75" customHeight="1">
      <c r="A104" s="9"/>
      <c r="D104" s="6"/>
      <c r="E104" s="6"/>
      <c r="L104" s="6"/>
    </row>
    <row r="105" ht="15.75" customHeight="1">
      <c r="A105" s="9"/>
      <c r="D105" s="6"/>
      <c r="E105" s="6"/>
      <c r="L105" s="6"/>
    </row>
    <row r="106" ht="15.75" customHeight="1">
      <c r="A106" s="9"/>
      <c r="D106" s="6"/>
      <c r="E106" s="6"/>
      <c r="L106" s="6"/>
    </row>
    <row r="107" ht="15.75" customHeight="1">
      <c r="A107" s="9"/>
      <c r="D107" s="6"/>
      <c r="E107" s="6"/>
      <c r="L107" s="6"/>
    </row>
    <row r="108" ht="15.75" customHeight="1">
      <c r="A108" s="9"/>
      <c r="D108" s="6"/>
      <c r="E108" s="6"/>
      <c r="L108" s="6"/>
    </row>
    <row r="109" ht="15.75" customHeight="1">
      <c r="A109" s="9"/>
      <c r="D109" s="6"/>
      <c r="E109" s="6"/>
      <c r="L109" s="6"/>
    </row>
    <row r="110" ht="15.75" customHeight="1">
      <c r="A110" s="9"/>
      <c r="D110" s="6"/>
      <c r="E110" s="6"/>
      <c r="L110" s="6"/>
    </row>
    <row r="111" ht="15.75" customHeight="1">
      <c r="A111" s="9"/>
      <c r="D111" s="6"/>
      <c r="E111" s="6"/>
      <c r="L111" s="6"/>
    </row>
    <row r="112" ht="15.75" customHeight="1">
      <c r="A112" s="9"/>
      <c r="D112" s="6"/>
      <c r="E112" s="6"/>
      <c r="L112" s="6"/>
    </row>
    <row r="113" ht="15.75" customHeight="1">
      <c r="A113" s="9"/>
      <c r="D113" s="6"/>
      <c r="E113" s="6"/>
      <c r="L113" s="6"/>
    </row>
    <row r="114" ht="15.75" customHeight="1">
      <c r="A114" s="9"/>
      <c r="D114" s="6"/>
      <c r="E114" s="6"/>
      <c r="L114" s="6"/>
    </row>
    <row r="115" ht="15.75" customHeight="1">
      <c r="A115" s="9"/>
      <c r="D115" s="6"/>
      <c r="E115" s="6"/>
      <c r="L115" s="6"/>
    </row>
    <row r="116" ht="15.75" customHeight="1">
      <c r="A116" s="9"/>
      <c r="D116" s="6"/>
      <c r="E116" s="6"/>
      <c r="L116" s="6"/>
    </row>
    <row r="117" ht="15.75" customHeight="1">
      <c r="A117" s="9"/>
      <c r="D117" s="6"/>
      <c r="E117" s="6"/>
      <c r="L117" s="6"/>
    </row>
    <row r="118" ht="15.75" customHeight="1">
      <c r="A118" s="9"/>
      <c r="D118" s="6"/>
      <c r="E118" s="6"/>
      <c r="L118" s="6"/>
    </row>
    <row r="119" ht="15.75" customHeight="1">
      <c r="A119" s="9"/>
      <c r="D119" s="6"/>
      <c r="E119" s="6"/>
      <c r="L119" s="6"/>
    </row>
    <row r="120" ht="15.75" customHeight="1">
      <c r="A120" s="9"/>
      <c r="D120" s="6"/>
      <c r="E120" s="6"/>
      <c r="L120" s="6"/>
    </row>
    <row r="121" ht="15.75" customHeight="1">
      <c r="A121" s="9"/>
      <c r="D121" s="6"/>
      <c r="E121" s="6"/>
      <c r="L121" s="6"/>
    </row>
    <row r="122" ht="15.75" customHeight="1">
      <c r="A122" s="9"/>
      <c r="D122" s="6"/>
      <c r="E122" s="6"/>
      <c r="L122" s="6"/>
    </row>
    <row r="123" ht="15.75" customHeight="1">
      <c r="A123" s="9"/>
      <c r="D123" s="6"/>
      <c r="E123" s="6"/>
      <c r="L123" s="6"/>
    </row>
    <row r="124" ht="15.75" customHeight="1">
      <c r="A124" s="9"/>
      <c r="D124" s="6"/>
      <c r="E124" s="6"/>
      <c r="L124" s="6"/>
    </row>
    <row r="125" ht="15.75" customHeight="1">
      <c r="A125" s="9"/>
      <c r="D125" s="6"/>
      <c r="E125" s="6"/>
      <c r="L125" s="6"/>
    </row>
    <row r="126" ht="15.75" customHeight="1">
      <c r="A126" s="9"/>
      <c r="D126" s="6"/>
      <c r="E126" s="6"/>
      <c r="L126" s="6"/>
    </row>
    <row r="127" ht="15.75" customHeight="1">
      <c r="A127" s="9"/>
      <c r="D127" s="6"/>
      <c r="E127" s="6"/>
      <c r="L127" s="6"/>
    </row>
    <row r="128" ht="15.75" customHeight="1">
      <c r="A128" s="9"/>
      <c r="D128" s="6"/>
      <c r="E128" s="6"/>
      <c r="L128" s="6"/>
    </row>
    <row r="129" ht="15.75" customHeight="1">
      <c r="A129" s="9"/>
      <c r="D129" s="6"/>
      <c r="E129" s="6"/>
      <c r="L129" s="6"/>
    </row>
    <row r="130" ht="15.75" customHeight="1">
      <c r="A130" s="9"/>
      <c r="D130" s="6"/>
      <c r="E130" s="6"/>
      <c r="L130" s="6"/>
    </row>
    <row r="131" ht="15.75" customHeight="1">
      <c r="A131" s="9"/>
      <c r="D131" s="6"/>
      <c r="E131" s="6"/>
      <c r="L131" s="6"/>
    </row>
    <row r="132" ht="15.75" customHeight="1">
      <c r="A132" s="9"/>
      <c r="D132" s="6"/>
      <c r="E132" s="6"/>
      <c r="L132" s="6"/>
    </row>
    <row r="133" ht="15.75" customHeight="1">
      <c r="A133" s="9"/>
      <c r="D133" s="6"/>
      <c r="E133" s="6"/>
      <c r="L133" s="6"/>
    </row>
    <row r="134" ht="15.75" customHeight="1">
      <c r="A134" s="9"/>
      <c r="D134" s="6"/>
      <c r="E134" s="6"/>
      <c r="L134" s="6"/>
    </row>
    <row r="135" ht="15.75" customHeight="1">
      <c r="A135" s="9"/>
      <c r="D135" s="6"/>
      <c r="E135" s="6"/>
      <c r="L135" s="6"/>
    </row>
    <row r="136" ht="15.75" customHeight="1">
      <c r="A136" s="9"/>
      <c r="D136" s="6"/>
      <c r="E136" s="6"/>
      <c r="L136" s="6"/>
    </row>
    <row r="137" ht="15.75" customHeight="1">
      <c r="A137" s="9"/>
      <c r="D137" s="6"/>
      <c r="E137" s="6"/>
      <c r="L137" s="6"/>
    </row>
    <row r="138" ht="15.75" customHeight="1">
      <c r="A138" s="9"/>
      <c r="D138" s="6"/>
      <c r="E138" s="6"/>
      <c r="L138" s="6"/>
    </row>
    <row r="139" ht="15.75" customHeight="1">
      <c r="A139" s="9"/>
      <c r="D139" s="6"/>
      <c r="E139" s="6"/>
      <c r="L139" s="6"/>
    </row>
    <row r="140" ht="15.75" customHeight="1">
      <c r="A140" s="9"/>
      <c r="D140" s="6"/>
      <c r="E140" s="6"/>
      <c r="L140" s="6"/>
    </row>
    <row r="141" ht="15.75" customHeight="1">
      <c r="A141" s="9"/>
      <c r="D141" s="6"/>
      <c r="E141" s="6"/>
      <c r="L141" s="6"/>
    </row>
    <row r="142" ht="15.75" customHeight="1">
      <c r="A142" s="9"/>
      <c r="D142" s="6"/>
      <c r="E142" s="6"/>
      <c r="L142" s="6"/>
    </row>
    <row r="143" ht="15.75" customHeight="1">
      <c r="A143" s="9"/>
      <c r="D143" s="6"/>
      <c r="E143" s="6"/>
      <c r="L143" s="6"/>
    </row>
    <row r="144" ht="15.75" customHeight="1">
      <c r="A144" s="9"/>
      <c r="D144" s="6"/>
      <c r="E144" s="6"/>
      <c r="L144" s="6"/>
    </row>
    <row r="145" ht="15.75" customHeight="1">
      <c r="A145" s="9"/>
      <c r="D145" s="6"/>
      <c r="E145" s="6"/>
      <c r="L145" s="6"/>
    </row>
    <row r="146" ht="15.75" customHeight="1">
      <c r="A146" s="9"/>
      <c r="D146" s="6"/>
      <c r="E146" s="6"/>
      <c r="L146" s="6"/>
    </row>
    <row r="147" ht="15.75" customHeight="1">
      <c r="A147" s="9"/>
      <c r="D147" s="6"/>
      <c r="E147" s="6"/>
      <c r="L147" s="6"/>
    </row>
    <row r="148" ht="15.75" customHeight="1">
      <c r="A148" s="9"/>
      <c r="D148" s="6"/>
      <c r="E148" s="6"/>
      <c r="L148" s="6"/>
    </row>
    <row r="149" ht="15.75" customHeight="1">
      <c r="A149" s="9"/>
      <c r="D149" s="6"/>
      <c r="E149" s="6"/>
      <c r="L149" s="6"/>
    </row>
    <row r="150" ht="15.75" customHeight="1">
      <c r="A150" s="9"/>
      <c r="D150" s="6"/>
      <c r="E150" s="6"/>
      <c r="L150" s="6"/>
    </row>
    <row r="151" ht="15.75" customHeight="1">
      <c r="A151" s="9"/>
      <c r="D151" s="6"/>
      <c r="E151" s="6"/>
      <c r="L151" s="6"/>
    </row>
    <row r="152" ht="15.75" customHeight="1">
      <c r="A152" s="9"/>
      <c r="D152" s="6"/>
      <c r="E152" s="6"/>
      <c r="L152" s="6"/>
    </row>
    <row r="153" ht="15.75" customHeight="1">
      <c r="A153" s="9"/>
      <c r="D153" s="6"/>
      <c r="E153" s="6"/>
      <c r="L153" s="6"/>
    </row>
    <row r="154" ht="15.75" customHeight="1">
      <c r="A154" s="9"/>
      <c r="D154" s="6"/>
      <c r="E154" s="6"/>
      <c r="L154" s="6"/>
    </row>
    <row r="155" ht="15.75" customHeight="1">
      <c r="A155" s="9"/>
      <c r="D155" s="6"/>
      <c r="E155" s="6"/>
      <c r="L155" s="6"/>
    </row>
    <row r="156" ht="15.75" customHeight="1">
      <c r="A156" s="9"/>
      <c r="D156" s="6"/>
      <c r="E156" s="6"/>
      <c r="L156" s="6"/>
    </row>
    <row r="157" ht="15.75" customHeight="1">
      <c r="A157" s="9"/>
      <c r="D157" s="6"/>
      <c r="E157" s="6"/>
      <c r="L157" s="6"/>
    </row>
    <row r="158" ht="15.75" customHeight="1">
      <c r="A158" s="9"/>
      <c r="D158" s="6"/>
      <c r="E158" s="6"/>
      <c r="L158" s="6"/>
    </row>
    <row r="159" ht="15.75" customHeight="1">
      <c r="A159" s="9"/>
      <c r="D159" s="6"/>
      <c r="E159" s="6"/>
      <c r="L159" s="6"/>
    </row>
    <row r="160" ht="15.75" customHeight="1">
      <c r="A160" s="9"/>
      <c r="D160" s="6"/>
      <c r="E160" s="6"/>
      <c r="L160" s="6"/>
    </row>
    <row r="161" ht="15.75" customHeight="1">
      <c r="A161" s="9"/>
      <c r="D161" s="6"/>
      <c r="E161" s="6"/>
      <c r="L161" s="6"/>
    </row>
    <row r="162" ht="15.75" customHeight="1">
      <c r="A162" s="9"/>
      <c r="D162" s="6"/>
      <c r="E162" s="6"/>
      <c r="L162" s="6"/>
    </row>
    <row r="163" ht="15.75" customHeight="1">
      <c r="A163" s="9"/>
      <c r="D163" s="6"/>
      <c r="E163" s="6"/>
      <c r="L163" s="6"/>
    </row>
    <row r="164" ht="15.75" customHeight="1">
      <c r="A164" s="9"/>
      <c r="D164" s="6"/>
      <c r="E164" s="6"/>
      <c r="L164" s="6"/>
    </row>
    <row r="165" ht="15.75" customHeight="1">
      <c r="A165" s="9"/>
      <c r="D165" s="6"/>
      <c r="E165" s="6"/>
      <c r="L165" s="6"/>
    </row>
    <row r="166" ht="15.75" customHeight="1">
      <c r="A166" s="9"/>
      <c r="D166" s="6"/>
      <c r="E166" s="6"/>
      <c r="L166" s="6"/>
    </row>
    <row r="167" ht="15.75" customHeight="1">
      <c r="A167" s="9"/>
      <c r="D167" s="6"/>
      <c r="E167" s="6"/>
      <c r="L167" s="6"/>
    </row>
    <row r="168" ht="15.75" customHeight="1">
      <c r="A168" s="9"/>
      <c r="D168" s="6"/>
      <c r="E168" s="6"/>
      <c r="L168" s="6"/>
    </row>
    <row r="169" ht="15.75" customHeight="1">
      <c r="A169" s="9"/>
      <c r="D169" s="6"/>
      <c r="E169" s="6"/>
      <c r="L169" s="6"/>
    </row>
    <row r="170" ht="15.75" customHeight="1">
      <c r="A170" s="9"/>
      <c r="D170" s="6"/>
      <c r="E170" s="6"/>
      <c r="L170" s="6"/>
    </row>
    <row r="171" ht="15.75" customHeight="1">
      <c r="A171" s="9"/>
      <c r="D171" s="6"/>
      <c r="E171" s="6"/>
      <c r="L171" s="6"/>
    </row>
    <row r="172" ht="15.75" customHeight="1">
      <c r="A172" s="9"/>
      <c r="D172" s="6"/>
      <c r="E172" s="6"/>
      <c r="L172" s="6"/>
    </row>
    <row r="173" ht="15.75" customHeight="1">
      <c r="A173" s="9"/>
      <c r="D173" s="6"/>
      <c r="E173" s="6"/>
      <c r="L173" s="6"/>
    </row>
    <row r="174" ht="15.75" customHeight="1">
      <c r="A174" s="9"/>
      <c r="D174" s="6"/>
      <c r="E174" s="6"/>
      <c r="L174" s="6"/>
    </row>
    <row r="175" ht="15.75" customHeight="1">
      <c r="A175" s="9"/>
      <c r="D175" s="6"/>
      <c r="E175" s="6"/>
      <c r="L175" s="6"/>
    </row>
    <row r="176" ht="15.75" customHeight="1">
      <c r="A176" s="9"/>
      <c r="D176" s="6"/>
      <c r="E176" s="6"/>
      <c r="L176" s="6"/>
    </row>
    <row r="177" ht="15.75" customHeight="1">
      <c r="A177" s="9"/>
      <c r="D177" s="6"/>
      <c r="E177" s="6"/>
      <c r="L177" s="6"/>
    </row>
    <row r="178" ht="15.75" customHeight="1">
      <c r="A178" s="9"/>
      <c r="D178" s="6"/>
      <c r="E178" s="6"/>
      <c r="L178" s="6"/>
    </row>
    <row r="179" ht="15.75" customHeight="1">
      <c r="A179" s="9"/>
      <c r="D179" s="6"/>
      <c r="E179" s="6"/>
      <c r="L179" s="6"/>
    </row>
    <row r="180" ht="15.75" customHeight="1">
      <c r="A180" s="9"/>
      <c r="D180" s="6"/>
      <c r="E180" s="6"/>
      <c r="L180" s="6"/>
    </row>
    <row r="181" ht="15.75" customHeight="1">
      <c r="A181" s="9"/>
      <c r="D181" s="6"/>
      <c r="E181" s="6"/>
      <c r="L181" s="6"/>
    </row>
    <row r="182" ht="15.75" customHeight="1">
      <c r="A182" s="9"/>
      <c r="D182" s="6"/>
      <c r="E182" s="6"/>
      <c r="L182" s="6"/>
    </row>
    <row r="183" ht="15.75" customHeight="1">
      <c r="A183" s="9"/>
      <c r="D183" s="6"/>
      <c r="E183" s="6"/>
      <c r="L183" s="6"/>
    </row>
    <row r="184" ht="15.75" customHeight="1">
      <c r="A184" s="9"/>
      <c r="D184" s="6"/>
      <c r="E184" s="6"/>
      <c r="L184" s="6"/>
    </row>
    <row r="185" ht="15.75" customHeight="1">
      <c r="A185" s="9"/>
      <c r="D185" s="6"/>
      <c r="E185" s="6"/>
      <c r="L185" s="6"/>
    </row>
    <row r="186" ht="15.75" customHeight="1">
      <c r="A186" s="9"/>
      <c r="D186" s="6"/>
      <c r="E186" s="6"/>
      <c r="L186" s="6"/>
    </row>
    <row r="187" ht="15.75" customHeight="1">
      <c r="A187" s="9"/>
      <c r="D187" s="6"/>
      <c r="E187" s="6"/>
      <c r="L187" s="6"/>
    </row>
    <row r="188" ht="15.75" customHeight="1">
      <c r="A188" s="9"/>
      <c r="D188" s="6"/>
      <c r="E188" s="6"/>
      <c r="L188" s="6"/>
    </row>
    <row r="189" ht="15.75" customHeight="1">
      <c r="A189" s="9"/>
      <c r="D189" s="6"/>
      <c r="E189" s="6"/>
      <c r="L189" s="6"/>
    </row>
    <row r="190" ht="15.75" customHeight="1">
      <c r="A190" s="9"/>
      <c r="D190" s="6"/>
      <c r="E190" s="6"/>
      <c r="L190" s="6"/>
    </row>
    <row r="191" ht="15.75" customHeight="1">
      <c r="A191" s="9"/>
      <c r="D191" s="6"/>
      <c r="E191" s="6"/>
      <c r="L191" s="6"/>
    </row>
    <row r="192" ht="15.75" customHeight="1">
      <c r="A192" s="9"/>
      <c r="D192" s="6"/>
      <c r="E192" s="6"/>
      <c r="L192" s="6"/>
    </row>
    <row r="193" ht="15.75" customHeight="1">
      <c r="A193" s="9"/>
      <c r="D193" s="6"/>
      <c r="E193" s="6"/>
      <c r="L193" s="6"/>
    </row>
    <row r="194" ht="15.75" customHeight="1">
      <c r="A194" s="9"/>
      <c r="D194" s="6"/>
      <c r="E194" s="6"/>
      <c r="L194" s="6"/>
    </row>
    <row r="195" ht="15.75" customHeight="1">
      <c r="A195" s="9"/>
      <c r="D195" s="6"/>
      <c r="E195" s="6"/>
      <c r="L195" s="6"/>
    </row>
    <row r="196" ht="15.75" customHeight="1">
      <c r="A196" s="9"/>
      <c r="D196" s="6"/>
      <c r="E196" s="6"/>
      <c r="L196" s="6"/>
    </row>
    <row r="197" ht="15.75" customHeight="1">
      <c r="A197" s="9"/>
      <c r="D197" s="6"/>
      <c r="E197" s="6"/>
      <c r="L197" s="6"/>
    </row>
    <row r="198" ht="15.75" customHeight="1">
      <c r="A198" s="9"/>
      <c r="D198" s="6"/>
      <c r="E198" s="6"/>
      <c r="L198" s="6"/>
    </row>
    <row r="199" ht="15.75" customHeight="1">
      <c r="A199" s="9"/>
      <c r="D199" s="6"/>
      <c r="E199" s="6"/>
      <c r="L199" s="6"/>
    </row>
    <row r="200" ht="15.75" customHeight="1">
      <c r="A200" s="9"/>
      <c r="D200" s="6"/>
      <c r="E200" s="6"/>
      <c r="L200" s="6"/>
    </row>
    <row r="201" ht="15.75" customHeight="1">
      <c r="A201" s="9"/>
      <c r="D201" s="6"/>
      <c r="E201" s="6"/>
      <c r="L201" s="6"/>
    </row>
    <row r="202" ht="15.75" customHeight="1">
      <c r="A202" s="9"/>
      <c r="D202" s="6"/>
      <c r="E202" s="6"/>
      <c r="L202" s="6"/>
    </row>
    <row r="203" ht="15.75" customHeight="1">
      <c r="A203" s="9"/>
      <c r="D203" s="6"/>
      <c r="E203" s="6"/>
      <c r="L203" s="6"/>
    </row>
    <row r="204" ht="15.75" customHeight="1">
      <c r="A204" s="9"/>
      <c r="D204" s="6"/>
      <c r="E204" s="6"/>
      <c r="L204" s="6"/>
    </row>
    <row r="205" ht="15.75" customHeight="1">
      <c r="A205" s="9"/>
      <c r="D205" s="6"/>
      <c r="E205" s="6"/>
      <c r="L205" s="6"/>
    </row>
    <row r="206" ht="15.75" customHeight="1">
      <c r="A206" s="9"/>
      <c r="D206" s="6"/>
      <c r="E206" s="6"/>
      <c r="L206" s="6"/>
    </row>
    <row r="207" ht="15.75" customHeight="1">
      <c r="A207" s="9"/>
      <c r="D207" s="6"/>
      <c r="E207" s="6"/>
      <c r="L207" s="6"/>
    </row>
    <row r="208" ht="15.75" customHeight="1">
      <c r="A208" s="9"/>
      <c r="D208" s="6"/>
      <c r="E208" s="6"/>
      <c r="L208" s="6"/>
    </row>
    <row r="209" ht="15.75" customHeight="1">
      <c r="A209" s="9"/>
      <c r="D209" s="6"/>
      <c r="E209" s="6"/>
      <c r="L209" s="6"/>
    </row>
    <row r="210" ht="15.75" customHeight="1">
      <c r="A210" s="9"/>
      <c r="D210" s="6"/>
      <c r="E210" s="6"/>
      <c r="L210" s="6"/>
    </row>
    <row r="211" ht="15.75" customHeight="1">
      <c r="A211" s="9"/>
      <c r="D211" s="6"/>
      <c r="E211" s="6"/>
      <c r="L211" s="6"/>
    </row>
    <row r="212" ht="15.75" customHeight="1">
      <c r="A212" s="9"/>
      <c r="D212" s="6"/>
      <c r="E212" s="6"/>
      <c r="L212" s="6"/>
    </row>
    <row r="213" ht="15.75" customHeight="1">
      <c r="A213" s="9"/>
      <c r="D213" s="6"/>
      <c r="E213" s="6"/>
      <c r="L213" s="6"/>
    </row>
    <row r="214" ht="15.75" customHeight="1">
      <c r="A214" s="9"/>
      <c r="D214" s="6"/>
      <c r="E214" s="6"/>
      <c r="L214" s="6"/>
    </row>
    <row r="215" ht="15.75" customHeight="1">
      <c r="A215" s="9"/>
      <c r="D215" s="6"/>
      <c r="E215" s="6"/>
      <c r="L215" s="6"/>
    </row>
    <row r="216" ht="15.75" customHeight="1">
      <c r="A216" s="9"/>
      <c r="D216" s="6"/>
      <c r="E216" s="6"/>
      <c r="L216" s="6"/>
    </row>
    <row r="217" ht="15.75" customHeight="1">
      <c r="A217" s="9"/>
      <c r="D217" s="6"/>
      <c r="E217" s="6"/>
      <c r="L217" s="6"/>
    </row>
    <row r="218" ht="15.75" customHeight="1">
      <c r="A218" s="9"/>
      <c r="D218" s="6"/>
      <c r="E218" s="6"/>
      <c r="L218" s="6"/>
    </row>
    <row r="219" ht="15.75" customHeight="1">
      <c r="A219" s="9"/>
      <c r="D219" s="6"/>
      <c r="E219" s="6"/>
      <c r="L219" s="6"/>
    </row>
    <row r="220" ht="15.75" customHeight="1">
      <c r="A220" s="9"/>
      <c r="D220" s="6"/>
      <c r="E220" s="6"/>
      <c r="L220" s="6"/>
    </row>
    <row r="221" ht="15.75" customHeight="1">
      <c r="A221" s="9"/>
      <c r="D221" s="6"/>
      <c r="E221" s="6"/>
      <c r="L221" s="6"/>
    </row>
    <row r="222" ht="15.75" customHeight="1">
      <c r="A222" s="9"/>
      <c r="D222" s="6"/>
      <c r="E222" s="6"/>
      <c r="L222" s="6"/>
    </row>
    <row r="223" ht="15.75" customHeight="1">
      <c r="A223" s="9"/>
      <c r="D223" s="6"/>
      <c r="E223" s="6"/>
      <c r="L223" s="6"/>
    </row>
    <row r="224" ht="15.75" customHeight="1">
      <c r="A224" s="9"/>
      <c r="D224" s="6"/>
      <c r="E224" s="6"/>
      <c r="L224" s="6"/>
    </row>
    <row r="225" ht="15.75" customHeight="1">
      <c r="A225" s="9"/>
      <c r="D225" s="6"/>
      <c r="E225" s="6"/>
      <c r="L225" s="6"/>
    </row>
    <row r="226" ht="15.75" customHeight="1">
      <c r="A226" s="9"/>
      <c r="D226" s="6"/>
      <c r="E226" s="6"/>
      <c r="L226" s="6"/>
    </row>
    <row r="227" ht="15.75" customHeight="1">
      <c r="A227" s="9"/>
      <c r="D227" s="6"/>
      <c r="E227" s="6"/>
      <c r="L227" s="6"/>
    </row>
    <row r="228" ht="15.75" customHeight="1">
      <c r="A228" s="9"/>
      <c r="D228" s="6"/>
      <c r="E228" s="6"/>
      <c r="L228" s="6"/>
    </row>
    <row r="229" ht="15.75" customHeight="1">
      <c r="A229" s="9"/>
      <c r="D229" s="6"/>
      <c r="E229" s="6"/>
      <c r="L229" s="6"/>
    </row>
    <row r="230" ht="15.75" customHeight="1">
      <c r="A230" s="9"/>
      <c r="D230" s="6"/>
      <c r="E230" s="6"/>
      <c r="L230" s="6"/>
    </row>
    <row r="231" ht="15.75" customHeight="1">
      <c r="A231" s="9"/>
      <c r="D231" s="6"/>
      <c r="E231" s="6"/>
      <c r="L231" s="6"/>
    </row>
    <row r="232" ht="15.75" customHeight="1">
      <c r="A232" s="9"/>
      <c r="D232" s="6"/>
      <c r="E232" s="6"/>
      <c r="L232" s="6"/>
    </row>
    <row r="233" ht="15.75" customHeight="1">
      <c r="A233" s="9"/>
      <c r="D233" s="6"/>
      <c r="E233" s="6"/>
      <c r="L233" s="6"/>
    </row>
    <row r="234" ht="15.75" customHeight="1">
      <c r="A234" s="9"/>
      <c r="D234" s="6"/>
      <c r="E234" s="6"/>
      <c r="L234" s="6"/>
    </row>
    <row r="235" ht="15.75" customHeight="1">
      <c r="A235" s="9"/>
      <c r="D235" s="6"/>
      <c r="E235" s="6"/>
      <c r="L235" s="6"/>
    </row>
    <row r="236" ht="15.75" customHeight="1">
      <c r="A236" s="9"/>
      <c r="D236" s="6"/>
      <c r="E236" s="6"/>
      <c r="L236" s="6"/>
    </row>
    <row r="237" ht="15.75" customHeight="1">
      <c r="A237" s="9"/>
      <c r="D237" s="6"/>
      <c r="E237" s="6"/>
      <c r="L237" s="6"/>
    </row>
    <row r="238" ht="15.75" customHeight="1">
      <c r="A238" s="9"/>
      <c r="D238" s="6"/>
      <c r="E238" s="6"/>
      <c r="L238" s="6"/>
    </row>
    <row r="239" ht="15.75" customHeight="1">
      <c r="A239" s="9"/>
      <c r="D239" s="6"/>
      <c r="E239" s="6"/>
      <c r="L239" s="6"/>
    </row>
    <row r="240" ht="15.75" customHeight="1">
      <c r="A240" s="9"/>
      <c r="D240" s="6"/>
      <c r="E240" s="6"/>
      <c r="L240" s="6"/>
    </row>
    <row r="241" ht="15.75" customHeight="1">
      <c r="A241" s="9"/>
      <c r="D241" s="6"/>
      <c r="E241" s="6"/>
      <c r="L241" s="6"/>
    </row>
    <row r="242" ht="15.75" customHeight="1">
      <c r="A242" s="9"/>
      <c r="D242" s="6"/>
      <c r="E242" s="6"/>
      <c r="L242" s="6"/>
    </row>
    <row r="243" ht="15.75" customHeight="1">
      <c r="A243" s="9"/>
      <c r="D243" s="6"/>
      <c r="E243" s="6"/>
      <c r="L243" s="6"/>
    </row>
    <row r="244" ht="15.75" customHeight="1">
      <c r="A244" s="9"/>
      <c r="D244" s="6"/>
      <c r="E244" s="6"/>
      <c r="L244" s="6"/>
    </row>
    <row r="245" ht="15.75" customHeight="1">
      <c r="A245" s="9"/>
      <c r="D245" s="6"/>
      <c r="E245" s="6"/>
      <c r="L245" s="6"/>
    </row>
    <row r="246" ht="15.75" customHeight="1">
      <c r="A246" s="9"/>
      <c r="D246" s="6"/>
      <c r="E246" s="6"/>
      <c r="L246" s="6"/>
    </row>
    <row r="247" ht="15.75" customHeight="1">
      <c r="A247" s="9"/>
      <c r="D247" s="6"/>
      <c r="E247" s="6"/>
      <c r="L247" s="6"/>
    </row>
    <row r="248" ht="15.75" customHeight="1">
      <c r="A248" s="9"/>
      <c r="D248" s="6"/>
      <c r="E248" s="6"/>
      <c r="L248" s="6"/>
    </row>
    <row r="249" ht="15.75" customHeight="1">
      <c r="A249" s="9"/>
      <c r="D249" s="6"/>
      <c r="E249" s="6"/>
      <c r="L249" s="6"/>
    </row>
    <row r="250" ht="15.75" customHeight="1">
      <c r="A250" s="9"/>
      <c r="D250" s="6"/>
      <c r="E250" s="6"/>
      <c r="L250" s="6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1.0"/>
    <col customWidth="1" min="8" max="8" width="14.63"/>
    <col customWidth="1" min="15" max="15" width="3.38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3">
      <c r="A3" s="11" t="s">
        <v>104</v>
      </c>
    </row>
    <row r="8"/>
    <row r="9"/>
    <row r="10"/>
    <row r="11"/>
    <row r="54">
      <c r="A54" s="11" t="s">
        <v>110</v>
      </c>
    </row>
    <row r="78">
      <c r="A78" s="13" t="s">
        <v>111</v>
      </c>
    </row>
    <row r="102">
      <c r="A102" s="14" t="s">
        <v>112</v>
      </c>
    </row>
    <row r="141">
      <c r="A141" s="14" t="s">
        <v>113</v>
      </c>
    </row>
    <row r="184">
      <c r="A184" s="15" t="s">
        <v>114</v>
      </c>
    </row>
  </sheetData>
  <mergeCells count="6">
    <mergeCell ref="A3:O6"/>
    <mergeCell ref="A54:O56"/>
    <mergeCell ref="A78:O80"/>
    <mergeCell ref="A102:O104"/>
    <mergeCell ref="A141:O143"/>
    <mergeCell ref="A184:N186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11.0"/>
    <col customWidth="1" min="3" max="3" width="15.75"/>
    <col customWidth="1" min="4" max="4" width="16.0"/>
    <col customWidth="1" min="5" max="5" width="13.25"/>
    <col customWidth="1" min="6" max="6" width="10.38"/>
    <col customWidth="1" min="7" max="7" width="15.13"/>
    <col customWidth="1" min="8" max="8" width="23.63"/>
    <col customWidth="1" min="9" max="9" width="10.25"/>
    <col customWidth="1" min="10" max="10" width="14.13"/>
    <col customWidth="1" min="11" max="11" width="20.13"/>
    <col customWidth="1" min="12" max="28" width="8.63"/>
  </cols>
  <sheetData>
    <row r="1" ht="12.75" customHeight="1">
      <c r="A1" s="16" t="s">
        <v>115</v>
      </c>
      <c r="B1" s="17" t="s">
        <v>116</v>
      </c>
      <c r="C1" s="18" t="s">
        <v>117</v>
      </c>
      <c r="D1" s="18" t="s">
        <v>2</v>
      </c>
      <c r="E1" s="19" t="s">
        <v>3</v>
      </c>
      <c r="F1" s="20" t="s">
        <v>118</v>
      </c>
      <c r="G1" s="20" t="s">
        <v>119</v>
      </c>
      <c r="H1" s="21" t="s">
        <v>120</v>
      </c>
      <c r="I1" s="20" t="s">
        <v>121</v>
      </c>
      <c r="J1" s="20" t="s">
        <v>122</v>
      </c>
      <c r="K1" s="21" t="s">
        <v>123</v>
      </c>
      <c r="L1" s="22" t="s">
        <v>105</v>
      </c>
      <c r="M1" s="20" t="s">
        <v>10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2.75" customHeight="1">
      <c r="A2" s="24" t="s">
        <v>124</v>
      </c>
      <c r="B2" s="25" t="s">
        <v>125</v>
      </c>
      <c r="C2" s="26" t="s">
        <v>126</v>
      </c>
      <c r="D2" s="27" t="s">
        <v>127</v>
      </c>
      <c r="E2" s="19">
        <v>2019.0</v>
      </c>
      <c r="F2" s="27">
        <v>1.0</v>
      </c>
      <c r="G2" s="27" t="s">
        <v>29</v>
      </c>
      <c r="H2" s="28" t="s">
        <v>128</v>
      </c>
      <c r="I2" s="27">
        <v>101.0</v>
      </c>
      <c r="J2" s="27" t="s">
        <v>129</v>
      </c>
      <c r="K2" s="27" t="str">
        <f t="shared" ref="K2:K204" si="1">CONCAT("Kota ",J2)</f>
        <v>Kota Jakarta Selatan</v>
      </c>
      <c r="L2" s="29" t="s">
        <v>107</v>
      </c>
      <c r="M2" s="30">
        <v>2.38</v>
      </c>
      <c r="O2" s="31"/>
    </row>
    <row r="3" ht="12.75" customHeight="1">
      <c r="A3" s="24" t="s">
        <v>130</v>
      </c>
      <c r="B3" s="25" t="s">
        <v>131</v>
      </c>
      <c r="C3" s="26" t="s">
        <v>126</v>
      </c>
      <c r="D3" s="27" t="s">
        <v>132</v>
      </c>
      <c r="E3" s="19">
        <v>2020.0</v>
      </c>
      <c r="F3" s="27">
        <v>1.0</v>
      </c>
      <c r="G3" s="27" t="s">
        <v>29</v>
      </c>
      <c r="H3" s="28" t="s">
        <v>128</v>
      </c>
      <c r="I3" s="27">
        <v>102.0</v>
      </c>
      <c r="J3" s="27" t="s">
        <v>133</v>
      </c>
      <c r="K3" s="27" t="str">
        <f t="shared" si="1"/>
        <v>Kota Jakarta Pusat</v>
      </c>
      <c r="L3" s="29" t="s">
        <v>107</v>
      </c>
      <c r="M3" s="30">
        <v>2.24</v>
      </c>
      <c r="O3" s="31"/>
    </row>
    <row r="4" ht="12.75" customHeight="1">
      <c r="A4" s="24" t="s">
        <v>134</v>
      </c>
      <c r="B4" s="25" t="s">
        <v>135</v>
      </c>
      <c r="C4" s="26" t="s">
        <v>126</v>
      </c>
      <c r="D4" s="27" t="s">
        <v>127</v>
      </c>
      <c r="E4" s="19">
        <v>2020.0</v>
      </c>
      <c r="F4" s="27">
        <v>1.0</v>
      </c>
      <c r="G4" s="27" t="s">
        <v>29</v>
      </c>
      <c r="H4" s="28" t="s">
        <v>128</v>
      </c>
      <c r="I4" s="27">
        <v>103.0</v>
      </c>
      <c r="J4" s="27" t="s">
        <v>26</v>
      </c>
      <c r="K4" s="27" t="str">
        <f t="shared" si="1"/>
        <v>Kota Jakarta Timur</v>
      </c>
      <c r="L4" s="29" t="s">
        <v>107</v>
      </c>
      <c r="M4" s="30">
        <v>2.28</v>
      </c>
      <c r="O4" s="31"/>
    </row>
    <row r="5" ht="12.75" customHeight="1">
      <c r="A5" s="24" t="s">
        <v>136</v>
      </c>
      <c r="B5" s="25" t="s">
        <v>137</v>
      </c>
      <c r="C5" s="26" t="s">
        <v>138</v>
      </c>
      <c r="D5" s="27" t="s">
        <v>127</v>
      </c>
      <c r="E5" s="19">
        <v>2020.0</v>
      </c>
      <c r="F5" s="27">
        <v>1.0</v>
      </c>
      <c r="G5" s="27" t="s">
        <v>29</v>
      </c>
      <c r="H5" s="28" t="s">
        <v>128</v>
      </c>
      <c r="I5" s="27">
        <v>104.0</v>
      </c>
      <c r="J5" s="27" t="s">
        <v>139</v>
      </c>
      <c r="K5" s="27" t="str">
        <f t="shared" si="1"/>
        <v>Kota Jakarta Utara</v>
      </c>
      <c r="L5" s="29" t="s">
        <v>107</v>
      </c>
      <c r="M5" s="30">
        <v>2.5</v>
      </c>
      <c r="O5" s="31"/>
    </row>
    <row r="6" ht="12.75" customHeight="1">
      <c r="A6" s="24" t="s">
        <v>140</v>
      </c>
      <c r="B6" s="25" t="s">
        <v>141</v>
      </c>
      <c r="C6" s="26" t="s">
        <v>126</v>
      </c>
      <c r="D6" s="27" t="s">
        <v>127</v>
      </c>
      <c r="E6" s="19">
        <v>2019.0</v>
      </c>
      <c r="F6" s="27">
        <v>1.0</v>
      </c>
      <c r="G6" s="27" t="s">
        <v>29</v>
      </c>
      <c r="H6" s="28" t="s">
        <v>128</v>
      </c>
      <c r="I6" s="27">
        <v>105.0</v>
      </c>
      <c r="J6" s="27" t="s">
        <v>142</v>
      </c>
      <c r="K6" s="27" t="str">
        <f t="shared" si="1"/>
        <v>Kota Jakarta Barat</v>
      </c>
      <c r="L6" s="29" t="s">
        <v>107</v>
      </c>
      <c r="M6" s="30">
        <v>2.32</v>
      </c>
      <c r="O6" s="31"/>
    </row>
    <row r="7" ht="12.75" customHeight="1">
      <c r="A7" s="24" t="s">
        <v>143</v>
      </c>
      <c r="B7" s="25" t="s">
        <v>144</v>
      </c>
      <c r="C7" s="26" t="s">
        <v>138</v>
      </c>
      <c r="D7" s="27" t="s">
        <v>132</v>
      </c>
      <c r="E7" s="19">
        <v>2018.0</v>
      </c>
      <c r="F7" s="27">
        <v>2.0</v>
      </c>
      <c r="G7" s="27" t="s">
        <v>33</v>
      </c>
      <c r="H7" s="27" t="s">
        <v>33</v>
      </c>
      <c r="I7" s="27">
        <v>201.0</v>
      </c>
      <c r="J7" s="27" t="s">
        <v>19</v>
      </c>
      <c r="K7" s="27" t="str">
        <f t="shared" si="1"/>
        <v>Kota Depok</v>
      </c>
      <c r="L7" s="29" t="s">
        <v>107</v>
      </c>
      <c r="M7" s="30">
        <v>2.21</v>
      </c>
      <c r="O7" s="31"/>
    </row>
    <row r="8" ht="12.75" customHeight="1">
      <c r="A8" s="24" t="s">
        <v>145</v>
      </c>
      <c r="B8" s="25" t="s">
        <v>146</v>
      </c>
      <c r="C8" s="26" t="s">
        <v>126</v>
      </c>
      <c r="D8" s="27" t="s">
        <v>127</v>
      </c>
      <c r="E8" s="19">
        <v>2021.0</v>
      </c>
      <c r="F8" s="27">
        <v>2.0</v>
      </c>
      <c r="G8" s="27" t="s">
        <v>33</v>
      </c>
      <c r="H8" s="27" t="s">
        <v>33</v>
      </c>
      <c r="I8" s="27">
        <v>202.0</v>
      </c>
      <c r="J8" s="27" t="s">
        <v>147</v>
      </c>
      <c r="K8" s="27" t="str">
        <f t="shared" si="1"/>
        <v>Kota Bekasi</v>
      </c>
      <c r="L8" s="29" t="s">
        <v>107</v>
      </c>
      <c r="M8" s="30">
        <v>2.13</v>
      </c>
      <c r="O8" s="31"/>
    </row>
    <row r="9" ht="12.75" customHeight="1">
      <c r="A9" s="24" t="s">
        <v>148</v>
      </c>
      <c r="B9" s="25" t="s">
        <v>149</v>
      </c>
      <c r="C9" s="26" t="s">
        <v>126</v>
      </c>
      <c r="D9" s="27" t="s">
        <v>127</v>
      </c>
      <c r="E9" s="19">
        <v>2018.0</v>
      </c>
      <c r="F9" s="27">
        <v>2.0</v>
      </c>
      <c r="G9" s="27" t="s">
        <v>33</v>
      </c>
      <c r="H9" s="27" t="s">
        <v>33</v>
      </c>
      <c r="I9" s="27">
        <v>203.0</v>
      </c>
      <c r="J9" s="27" t="s">
        <v>150</v>
      </c>
      <c r="K9" s="27" t="str">
        <f t="shared" si="1"/>
        <v>Kota Bogor</v>
      </c>
      <c r="L9" s="29" t="s">
        <v>107</v>
      </c>
      <c r="M9" s="30">
        <v>2.33</v>
      </c>
      <c r="O9" s="31"/>
    </row>
    <row r="10" ht="12.75" customHeight="1">
      <c r="A10" s="24" t="s">
        <v>151</v>
      </c>
      <c r="B10" s="25" t="s">
        <v>152</v>
      </c>
      <c r="C10" s="26" t="s">
        <v>126</v>
      </c>
      <c r="D10" s="27" t="s">
        <v>153</v>
      </c>
      <c r="E10" s="19">
        <v>2018.0</v>
      </c>
      <c r="F10" s="27">
        <v>3.0</v>
      </c>
      <c r="G10" s="27" t="s">
        <v>154</v>
      </c>
      <c r="H10" s="27" t="s">
        <v>154</v>
      </c>
      <c r="I10" s="27">
        <v>301.0</v>
      </c>
      <c r="J10" s="27" t="s">
        <v>155</v>
      </c>
      <c r="K10" s="27" t="str">
        <f t="shared" si="1"/>
        <v>Kota Semarang</v>
      </c>
      <c r="L10" s="29" t="s">
        <v>107</v>
      </c>
      <c r="M10" s="30">
        <v>2.0</v>
      </c>
      <c r="O10" s="31"/>
    </row>
    <row r="11" ht="12.75" customHeight="1">
      <c r="A11" s="24" t="s">
        <v>156</v>
      </c>
      <c r="B11" s="25" t="s">
        <v>157</v>
      </c>
      <c r="C11" s="26" t="s">
        <v>126</v>
      </c>
      <c r="D11" s="27" t="s">
        <v>132</v>
      </c>
      <c r="E11" s="19">
        <v>2018.0</v>
      </c>
      <c r="F11" s="27">
        <v>3.0</v>
      </c>
      <c r="G11" s="27" t="s">
        <v>154</v>
      </c>
      <c r="H11" s="27" t="s">
        <v>154</v>
      </c>
      <c r="I11" s="27">
        <v>302.0</v>
      </c>
      <c r="J11" s="27" t="s">
        <v>158</v>
      </c>
      <c r="K11" s="27" t="str">
        <f t="shared" si="1"/>
        <v>Kota Tegal</v>
      </c>
      <c r="L11" s="29" t="s">
        <v>107</v>
      </c>
      <c r="M11" s="30">
        <v>2.38</v>
      </c>
      <c r="O11" s="31"/>
    </row>
    <row r="12" ht="12.75" customHeight="1">
      <c r="A12" s="24" t="s">
        <v>159</v>
      </c>
      <c r="B12" s="25" t="s">
        <v>160</v>
      </c>
      <c r="C12" s="26" t="s">
        <v>126</v>
      </c>
      <c r="D12" s="27" t="s">
        <v>132</v>
      </c>
      <c r="E12" s="19">
        <v>2018.0</v>
      </c>
      <c r="F12" s="27">
        <v>3.0</v>
      </c>
      <c r="G12" s="27" t="s">
        <v>154</v>
      </c>
      <c r="H12" s="27" t="s">
        <v>154</v>
      </c>
      <c r="I12" s="27">
        <v>303.0</v>
      </c>
      <c r="J12" s="27" t="s">
        <v>161</v>
      </c>
      <c r="K12" s="27" t="str">
        <f t="shared" si="1"/>
        <v>Kota Pekalongan</v>
      </c>
      <c r="L12" s="29" t="s">
        <v>107</v>
      </c>
      <c r="M12" s="30">
        <v>2.16</v>
      </c>
      <c r="O12" s="31"/>
    </row>
    <row r="13" ht="12.75" customHeight="1">
      <c r="A13" s="24" t="s">
        <v>162</v>
      </c>
      <c r="B13" s="25" t="s">
        <v>163</v>
      </c>
      <c r="C13" s="26" t="s">
        <v>126</v>
      </c>
      <c r="D13" s="27" t="s">
        <v>153</v>
      </c>
      <c r="E13" s="19">
        <v>2018.0</v>
      </c>
      <c r="F13" s="27">
        <v>4.0</v>
      </c>
      <c r="G13" s="27" t="s">
        <v>164</v>
      </c>
      <c r="H13" s="27" t="s">
        <v>164</v>
      </c>
      <c r="I13" s="27">
        <v>401.0</v>
      </c>
      <c r="J13" s="27" t="s">
        <v>44</v>
      </c>
      <c r="K13" s="27" t="str">
        <f t="shared" si="1"/>
        <v>Kota Surabaya</v>
      </c>
      <c r="L13" s="29" t="s">
        <v>107</v>
      </c>
      <c r="M13" s="30">
        <v>2.17</v>
      </c>
      <c r="O13" s="31"/>
    </row>
    <row r="14" ht="12.75" customHeight="1">
      <c r="A14" s="24" t="s">
        <v>165</v>
      </c>
      <c r="B14" s="25" t="s">
        <v>166</v>
      </c>
      <c r="C14" s="26" t="s">
        <v>138</v>
      </c>
      <c r="D14" s="27" t="s">
        <v>132</v>
      </c>
      <c r="E14" s="19">
        <v>2019.0</v>
      </c>
      <c r="F14" s="27">
        <v>4.0</v>
      </c>
      <c r="G14" s="27" t="s">
        <v>164</v>
      </c>
      <c r="H14" s="27" t="s">
        <v>164</v>
      </c>
      <c r="I14" s="27">
        <v>402.0</v>
      </c>
      <c r="J14" s="27" t="s">
        <v>167</v>
      </c>
      <c r="K14" s="27" t="str">
        <f t="shared" si="1"/>
        <v>Kota Batu</v>
      </c>
      <c r="L14" s="29" t="s">
        <v>107</v>
      </c>
      <c r="M14" s="30">
        <v>2.1</v>
      </c>
      <c r="O14" s="31"/>
    </row>
    <row r="15" ht="12.75" customHeight="1">
      <c r="A15" s="24" t="s">
        <v>168</v>
      </c>
      <c r="B15" s="25" t="s">
        <v>169</v>
      </c>
      <c r="C15" s="26" t="s">
        <v>126</v>
      </c>
      <c r="D15" s="27" t="s">
        <v>127</v>
      </c>
      <c r="E15" s="19">
        <v>2021.0</v>
      </c>
      <c r="F15" s="27">
        <v>4.0</v>
      </c>
      <c r="G15" s="27" t="s">
        <v>164</v>
      </c>
      <c r="H15" s="27" t="s">
        <v>164</v>
      </c>
      <c r="I15" s="27">
        <v>403.0</v>
      </c>
      <c r="J15" s="27" t="s">
        <v>170</v>
      </c>
      <c r="K15" s="27" t="str">
        <f t="shared" si="1"/>
        <v>Kota Kediri</v>
      </c>
      <c r="L15" s="29" t="s">
        <v>107</v>
      </c>
      <c r="M15" s="30">
        <v>2.5</v>
      </c>
      <c r="O15" s="31"/>
    </row>
    <row r="16" ht="12.75" customHeight="1">
      <c r="A16" s="24" t="s">
        <v>171</v>
      </c>
      <c r="B16" s="25" t="s">
        <v>172</v>
      </c>
      <c r="C16" s="26" t="s">
        <v>138</v>
      </c>
      <c r="D16" s="27" t="s">
        <v>132</v>
      </c>
      <c r="E16" s="19">
        <v>2020.0</v>
      </c>
      <c r="F16" s="27">
        <v>5.0</v>
      </c>
      <c r="G16" s="27" t="s">
        <v>173</v>
      </c>
      <c r="H16" s="27" t="s">
        <v>164</v>
      </c>
      <c r="I16" s="27">
        <v>501.0</v>
      </c>
      <c r="J16" s="27" t="s">
        <v>174</v>
      </c>
      <c r="K16" s="27" t="str">
        <f t="shared" si="1"/>
        <v>Kota Bandar Lampung</v>
      </c>
      <c r="L16" s="29" t="s">
        <v>107</v>
      </c>
      <c r="M16" s="30">
        <v>2.31</v>
      </c>
      <c r="O16" s="31"/>
    </row>
    <row r="17" ht="12.75" customHeight="1">
      <c r="A17" s="24" t="s">
        <v>175</v>
      </c>
      <c r="B17" s="25" t="s">
        <v>176</v>
      </c>
      <c r="C17" s="26" t="s">
        <v>126</v>
      </c>
      <c r="D17" s="27" t="s">
        <v>132</v>
      </c>
      <c r="E17" s="19">
        <v>2018.0</v>
      </c>
      <c r="F17" s="27">
        <v>5.0</v>
      </c>
      <c r="G17" s="27" t="s">
        <v>173</v>
      </c>
      <c r="H17" s="27" t="s">
        <v>173</v>
      </c>
      <c r="I17" s="27">
        <v>502.0</v>
      </c>
      <c r="J17" s="27" t="s">
        <v>177</v>
      </c>
      <c r="K17" s="27" t="str">
        <f t="shared" si="1"/>
        <v>Kota Metro</v>
      </c>
      <c r="L17" s="29" t="s">
        <v>107</v>
      </c>
      <c r="M17" s="30">
        <v>2.25</v>
      </c>
      <c r="O17" s="31"/>
    </row>
    <row r="18" ht="12.75" customHeight="1">
      <c r="A18" s="24" t="s">
        <v>178</v>
      </c>
      <c r="B18" s="25" t="s">
        <v>179</v>
      </c>
      <c r="C18" s="26" t="s">
        <v>126</v>
      </c>
      <c r="D18" s="27" t="s">
        <v>132</v>
      </c>
      <c r="E18" s="19">
        <v>2019.0</v>
      </c>
      <c r="F18" s="27">
        <v>6.0</v>
      </c>
      <c r="G18" s="27" t="s">
        <v>180</v>
      </c>
      <c r="H18" s="27" t="s">
        <v>180</v>
      </c>
      <c r="I18" s="27">
        <v>601.0</v>
      </c>
      <c r="J18" s="27" t="s">
        <v>181</v>
      </c>
      <c r="K18" s="27" t="str">
        <f t="shared" si="1"/>
        <v>Kota Palembang</v>
      </c>
      <c r="L18" s="29" t="s">
        <v>107</v>
      </c>
      <c r="M18" s="30">
        <v>2.45</v>
      </c>
      <c r="O18" s="31"/>
    </row>
    <row r="19" ht="12.75" customHeight="1">
      <c r="A19" s="24" t="s">
        <v>182</v>
      </c>
      <c r="B19" s="25" t="s">
        <v>183</v>
      </c>
      <c r="C19" s="26" t="s">
        <v>138</v>
      </c>
      <c r="D19" s="27" t="s">
        <v>153</v>
      </c>
      <c r="E19" s="19">
        <v>2018.0</v>
      </c>
      <c r="F19" s="27">
        <v>6.0</v>
      </c>
      <c r="G19" s="27" t="s">
        <v>180</v>
      </c>
      <c r="H19" s="27" t="s">
        <v>180</v>
      </c>
      <c r="I19" s="27">
        <v>602.0</v>
      </c>
      <c r="J19" s="27" t="s">
        <v>184</v>
      </c>
      <c r="K19" s="27" t="str">
        <f t="shared" si="1"/>
        <v>Kota Lubuk Linggau</v>
      </c>
      <c r="L19" s="29" t="s">
        <v>107</v>
      </c>
      <c r="M19" s="30">
        <v>2.45</v>
      </c>
      <c r="O19" s="31"/>
    </row>
    <row r="20" ht="12.75" customHeight="1">
      <c r="A20" s="24" t="s">
        <v>185</v>
      </c>
      <c r="B20" s="25" t="s">
        <v>186</v>
      </c>
      <c r="C20" s="26" t="s">
        <v>126</v>
      </c>
      <c r="D20" s="27" t="s">
        <v>127</v>
      </c>
      <c r="E20" s="19">
        <v>2021.0</v>
      </c>
      <c r="F20" s="27">
        <v>1.0</v>
      </c>
      <c r="G20" s="27" t="s">
        <v>29</v>
      </c>
      <c r="H20" s="28" t="s">
        <v>128</v>
      </c>
      <c r="I20" s="27">
        <v>102.0</v>
      </c>
      <c r="J20" s="27" t="s">
        <v>133</v>
      </c>
      <c r="K20" s="27" t="str">
        <f t="shared" si="1"/>
        <v>Kota Jakarta Pusat</v>
      </c>
      <c r="L20" s="29" t="s">
        <v>107</v>
      </c>
      <c r="M20" s="30">
        <v>2.13</v>
      </c>
      <c r="O20" s="31"/>
    </row>
    <row r="21" ht="12.75" customHeight="1">
      <c r="A21" s="24" t="s">
        <v>187</v>
      </c>
      <c r="B21" s="25" t="s">
        <v>188</v>
      </c>
      <c r="C21" s="26" t="s">
        <v>138</v>
      </c>
      <c r="D21" s="27" t="s">
        <v>132</v>
      </c>
      <c r="E21" s="19">
        <v>2021.0</v>
      </c>
      <c r="F21" s="27">
        <v>1.0</v>
      </c>
      <c r="G21" s="27" t="s">
        <v>29</v>
      </c>
      <c r="H21" s="28" t="s">
        <v>128</v>
      </c>
      <c r="I21" s="27">
        <v>103.0</v>
      </c>
      <c r="J21" s="27" t="s">
        <v>26</v>
      </c>
      <c r="K21" s="27" t="str">
        <f t="shared" si="1"/>
        <v>Kota Jakarta Timur</v>
      </c>
      <c r="L21" s="29" t="s">
        <v>107</v>
      </c>
      <c r="M21" s="30">
        <v>2.32</v>
      </c>
      <c r="O21" s="31"/>
    </row>
    <row r="22" ht="12.75" customHeight="1">
      <c r="A22" s="24" t="s">
        <v>189</v>
      </c>
      <c r="B22" s="25" t="s">
        <v>190</v>
      </c>
      <c r="C22" s="26" t="s">
        <v>126</v>
      </c>
      <c r="D22" s="27" t="s">
        <v>132</v>
      </c>
      <c r="E22" s="19">
        <v>2019.0</v>
      </c>
      <c r="F22" s="27">
        <v>1.0</v>
      </c>
      <c r="G22" s="27" t="s">
        <v>29</v>
      </c>
      <c r="H22" s="28" t="s">
        <v>128</v>
      </c>
      <c r="I22" s="27">
        <v>104.0</v>
      </c>
      <c r="J22" s="27" t="s">
        <v>139</v>
      </c>
      <c r="K22" s="27" t="str">
        <f t="shared" si="1"/>
        <v>Kota Jakarta Utara</v>
      </c>
      <c r="L22" s="29" t="s">
        <v>107</v>
      </c>
      <c r="M22" s="30">
        <v>2.38</v>
      </c>
      <c r="O22" s="31"/>
    </row>
    <row r="23" ht="12.75" customHeight="1">
      <c r="A23" s="24" t="s">
        <v>191</v>
      </c>
      <c r="B23" s="25" t="s">
        <v>192</v>
      </c>
      <c r="C23" s="26" t="s">
        <v>126</v>
      </c>
      <c r="D23" s="27" t="s">
        <v>127</v>
      </c>
      <c r="E23" s="19">
        <v>2020.0</v>
      </c>
      <c r="F23" s="27">
        <v>3.0</v>
      </c>
      <c r="G23" s="27" t="s">
        <v>154</v>
      </c>
      <c r="H23" s="27" t="s">
        <v>154</v>
      </c>
      <c r="I23" s="27">
        <v>302.0</v>
      </c>
      <c r="J23" s="27" t="s">
        <v>158</v>
      </c>
      <c r="K23" s="27" t="str">
        <f t="shared" si="1"/>
        <v>Kota Tegal</v>
      </c>
      <c r="L23" s="29" t="s">
        <v>107</v>
      </c>
      <c r="M23" s="30">
        <v>2.12</v>
      </c>
      <c r="O23" s="31"/>
    </row>
    <row r="24" ht="12.75" customHeight="1">
      <c r="A24" s="24" t="s">
        <v>193</v>
      </c>
      <c r="B24" s="25" t="s">
        <v>194</v>
      </c>
      <c r="C24" s="26" t="s">
        <v>126</v>
      </c>
      <c r="D24" s="27" t="s">
        <v>127</v>
      </c>
      <c r="E24" s="19">
        <v>2021.0</v>
      </c>
      <c r="F24" s="27">
        <v>3.0</v>
      </c>
      <c r="G24" s="27" t="s">
        <v>154</v>
      </c>
      <c r="H24" s="27" t="s">
        <v>154</v>
      </c>
      <c r="I24" s="27">
        <v>303.0</v>
      </c>
      <c r="J24" s="27" t="s">
        <v>161</v>
      </c>
      <c r="K24" s="27" t="str">
        <f t="shared" si="1"/>
        <v>Kota Pekalongan</v>
      </c>
      <c r="L24" s="29" t="s">
        <v>107</v>
      </c>
      <c r="M24" s="30">
        <v>2.21</v>
      </c>
      <c r="O24" s="31"/>
    </row>
    <row r="25" ht="12.75" customHeight="1">
      <c r="A25" s="24" t="s">
        <v>195</v>
      </c>
      <c r="B25" s="25" t="s">
        <v>196</v>
      </c>
      <c r="C25" s="26" t="s">
        <v>138</v>
      </c>
      <c r="D25" s="27" t="s">
        <v>132</v>
      </c>
      <c r="E25" s="19">
        <v>2021.0</v>
      </c>
      <c r="F25" s="27">
        <v>4.0</v>
      </c>
      <c r="G25" s="27" t="s">
        <v>164</v>
      </c>
      <c r="H25" s="27" t="s">
        <v>164</v>
      </c>
      <c r="I25" s="27">
        <v>401.0</v>
      </c>
      <c r="J25" s="27" t="s">
        <v>44</v>
      </c>
      <c r="K25" s="27" t="str">
        <f t="shared" si="1"/>
        <v>Kota Surabaya</v>
      </c>
      <c r="L25" s="29" t="s">
        <v>107</v>
      </c>
      <c r="M25" s="30">
        <v>2.9</v>
      </c>
      <c r="O25" s="31"/>
    </row>
    <row r="26" ht="12.75" customHeight="1">
      <c r="A26" s="24" t="s">
        <v>197</v>
      </c>
      <c r="B26" s="25" t="s">
        <v>198</v>
      </c>
      <c r="C26" s="26" t="s">
        <v>126</v>
      </c>
      <c r="D26" s="27" t="s">
        <v>153</v>
      </c>
      <c r="E26" s="19">
        <v>2019.0</v>
      </c>
      <c r="F26" s="27">
        <v>4.0</v>
      </c>
      <c r="G26" s="27" t="s">
        <v>164</v>
      </c>
      <c r="H26" s="27" t="s">
        <v>164</v>
      </c>
      <c r="I26" s="27">
        <v>402.0</v>
      </c>
      <c r="J26" s="27" t="s">
        <v>167</v>
      </c>
      <c r="K26" s="27" t="str">
        <f t="shared" si="1"/>
        <v>Kota Batu</v>
      </c>
      <c r="L26" s="29" t="s">
        <v>107</v>
      </c>
      <c r="M26" s="30">
        <v>2.37</v>
      </c>
      <c r="O26" s="31"/>
    </row>
    <row r="27" ht="12.75" customHeight="1">
      <c r="A27" s="24" t="s">
        <v>199</v>
      </c>
      <c r="B27" s="25" t="s">
        <v>200</v>
      </c>
      <c r="C27" s="26" t="s">
        <v>138</v>
      </c>
      <c r="D27" s="27" t="s">
        <v>153</v>
      </c>
      <c r="E27" s="19">
        <v>2018.0</v>
      </c>
      <c r="F27" s="27">
        <v>1.0</v>
      </c>
      <c r="G27" s="27" t="s">
        <v>29</v>
      </c>
      <c r="H27" s="28" t="s">
        <v>128</v>
      </c>
      <c r="I27" s="27">
        <v>101.0</v>
      </c>
      <c r="J27" s="27" t="s">
        <v>129</v>
      </c>
      <c r="K27" s="27" t="str">
        <f t="shared" si="1"/>
        <v>Kota Jakarta Selatan</v>
      </c>
      <c r="L27" s="29" t="s">
        <v>107</v>
      </c>
      <c r="M27" s="30">
        <v>2.45</v>
      </c>
      <c r="O27" s="31"/>
    </row>
    <row r="28" ht="12.75" customHeight="1">
      <c r="A28" s="24" t="s">
        <v>201</v>
      </c>
      <c r="B28" s="25" t="s">
        <v>202</v>
      </c>
      <c r="C28" s="26" t="s">
        <v>138</v>
      </c>
      <c r="D28" s="27" t="s">
        <v>132</v>
      </c>
      <c r="E28" s="19">
        <v>2019.0</v>
      </c>
      <c r="F28" s="27">
        <v>1.0</v>
      </c>
      <c r="G28" s="27" t="s">
        <v>29</v>
      </c>
      <c r="H28" s="28" t="s">
        <v>128</v>
      </c>
      <c r="I28" s="27">
        <v>101.0</v>
      </c>
      <c r="J28" s="27" t="s">
        <v>129</v>
      </c>
      <c r="K28" s="27" t="str">
        <f t="shared" si="1"/>
        <v>Kota Jakarta Selatan</v>
      </c>
      <c r="L28" s="29" t="s">
        <v>107</v>
      </c>
      <c r="M28" s="30">
        <v>2.44</v>
      </c>
      <c r="O28" s="31"/>
    </row>
    <row r="29" ht="12.75" customHeight="1">
      <c r="A29" s="24" t="s">
        <v>203</v>
      </c>
      <c r="B29" s="25" t="s">
        <v>204</v>
      </c>
      <c r="C29" s="26" t="s">
        <v>138</v>
      </c>
      <c r="D29" s="27" t="s">
        <v>127</v>
      </c>
      <c r="E29" s="19">
        <v>2018.0</v>
      </c>
      <c r="F29" s="27">
        <v>1.0</v>
      </c>
      <c r="G29" s="27" t="s">
        <v>29</v>
      </c>
      <c r="H29" s="28" t="s">
        <v>128</v>
      </c>
      <c r="I29" s="27">
        <v>101.0</v>
      </c>
      <c r="J29" s="27" t="s">
        <v>129</v>
      </c>
      <c r="K29" s="27" t="str">
        <f t="shared" si="1"/>
        <v>Kota Jakarta Selatan</v>
      </c>
      <c r="L29" s="29" t="s">
        <v>107</v>
      </c>
      <c r="M29" s="30">
        <v>2.43</v>
      </c>
      <c r="O29" s="31"/>
    </row>
    <row r="30" ht="12.75" customHeight="1">
      <c r="A30" s="24" t="s">
        <v>205</v>
      </c>
      <c r="B30" s="25" t="s">
        <v>206</v>
      </c>
      <c r="C30" s="26" t="s">
        <v>126</v>
      </c>
      <c r="D30" s="27" t="s">
        <v>153</v>
      </c>
      <c r="E30" s="19">
        <v>2020.0</v>
      </c>
      <c r="F30" s="27">
        <v>1.0</v>
      </c>
      <c r="G30" s="27" t="s">
        <v>29</v>
      </c>
      <c r="H30" s="28" t="s">
        <v>128</v>
      </c>
      <c r="I30" s="27">
        <v>101.0</v>
      </c>
      <c r="J30" s="27" t="s">
        <v>129</v>
      </c>
      <c r="K30" s="27" t="str">
        <f t="shared" si="1"/>
        <v>Kota Jakarta Selatan</v>
      </c>
      <c r="L30" s="29" t="s">
        <v>107</v>
      </c>
      <c r="M30" s="30">
        <v>2.44</v>
      </c>
      <c r="O30" s="31"/>
    </row>
    <row r="31" ht="12.75" customHeight="1">
      <c r="A31" s="24" t="s">
        <v>207</v>
      </c>
      <c r="B31" s="25" t="s">
        <v>208</v>
      </c>
      <c r="C31" s="26" t="s">
        <v>126</v>
      </c>
      <c r="D31" s="27" t="s">
        <v>132</v>
      </c>
      <c r="E31" s="19">
        <v>2021.0</v>
      </c>
      <c r="F31" s="27">
        <v>1.0</v>
      </c>
      <c r="G31" s="27" t="s">
        <v>29</v>
      </c>
      <c r="H31" s="28" t="s">
        <v>128</v>
      </c>
      <c r="I31" s="27">
        <v>101.0</v>
      </c>
      <c r="J31" s="27" t="s">
        <v>129</v>
      </c>
      <c r="K31" s="27" t="str">
        <f t="shared" si="1"/>
        <v>Kota Jakarta Selatan</v>
      </c>
      <c r="L31" s="29" t="s">
        <v>107</v>
      </c>
      <c r="M31" s="30">
        <v>2.49</v>
      </c>
      <c r="O31" s="31"/>
    </row>
    <row r="32" ht="12.75" customHeight="1">
      <c r="A32" s="24" t="s">
        <v>209</v>
      </c>
      <c r="B32" s="25" t="s">
        <v>210</v>
      </c>
      <c r="C32" s="26" t="s">
        <v>126</v>
      </c>
      <c r="D32" s="27" t="s">
        <v>127</v>
      </c>
      <c r="E32" s="19">
        <v>2021.0</v>
      </c>
      <c r="F32" s="27">
        <v>4.0</v>
      </c>
      <c r="G32" s="27" t="s">
        <v>164</v>
      </c>
      <c r="H32" s="27" t="s">
        <v>164</v>
      </c>
      <c r="I32" s="27">
        <v>401.0</v>
      </c>
      <c r="J32" s="27" t="s">
        <v>44</v>
      </c>
      <c r="K32" s="27" t="str">
        <f t="shared" si="1"/>
        <v>Kota Surabaya</v>
      </c>
      <c r="L32" s="29" t="s">
        <v>107</v>
      </c>
      <c r="M32" s="30">
        <v>2.35</v>
      </c>
      <c r="O32" s="31"/>
    </row>
    <row r="33" ht="12.75" customHeight="1">
      <c r="A33" s="24" t="s">
        <v>211</v>
      </c>
      <c r="B33" s="25" t="s">
        <v>212</v>
      </c>
      <c r="C33" s="26" t="s">
        <v>126</v>
      </c>
      <c r="D33" s="27" t="s">
        <v>127</v>
      </c>
      <c r="E33" s="19">
        <v>2019.0</v>
      </c>
      <c r="F33" s="27">
        <v>4.0</v>
      </c>
      <c r="G33" s="27" t="s">
        <v>164</v>
      </c>
      <c r="H33" s="27" t="s">
        <v>164</v>
      </c>
      <c r="I33" s="27">
        <v>402.0</v>
      </c>
      <c r="J33" s="27" t="s">
        <v>167</v>
      </c>
      <c r="K33" s="27" t="str">
        <f t="shared" si="1"/>
        <v>Kota Batu</v>
      </c>
      <c r="L33" s="29" t="s">
        <v>107</v>
      </c>
      <c r="M33" s="30">
        <v>2.23</v>
      </c>
      <c r="O33" s="31"/>
    </row>
    <row r="34" ht="12.75" customHeight="1">
      <c r="A34" s="24" t="s">
        <v>213</v>
      </c>
      <c r="B34" s="25" t="s">
        <v>214</v>
      </c>
      <c r="C34" s="26" t="s">
        <v>126</v>
      </c>
      <c r="D34" s="27" t="s">
        <v>127</v>
      </c>
      <c r="E34" s="19">
        <v>2019.0</v>
      </c>
      <c r="F34" s="27">
        <v>4.0</v>
      </c>
      <c r="G34" s="27" t="s">
        <v>164</v>
      </c>
      <c r="H34" s="27" t="s">
        <v>164</v>
      </c>
      <c r="I34" s="27">
        <v>403.0</v>
      </c>
      <c r="J34" s="27" t="s">
        <v>170</v>
      </c>
      <c r="K34" s="27" t="str">
        <f t="shared" si="1"/>
        <v>Kota Kediri</v>
      </c>
      <c r="L34" s="29" t="s">
        <v>107</v>
      </c>
      <c r="M34" s="30">
        <v>2.38</v>
      </c>
      <c r="O34" s="31"/>
    </row>
    <row r="35" ht="12.75" customHeight="1">
      <c r="A35" s="24" t="s">
        <v>215</v>
      </c>
      <c r="B35" s="25" t="s">
        <v>216</v>
      </c>
      <c r="C35" s="26" t="s">
        <v>126</v>
      </c>
      <c r="D35" s="27" t="s">
        <v>132</v>
      </c>
      <c r="E35" s="19">
        <v>2019.0</v>
      </c>
      <c r="F35" s="27">
        <v>5.0</v>
      </c>
      <c r="G35" s="27" t="s">
        <v>173</v>
      </c>
      <c r="H35" s="27" t="s">
        <v>173</v>
      </c>
      <c r="I35" s="27">
        <v>501.0</v>
      </c>
      <c r="J35" s="27" t="s">
        <v>174</v>
      </c>
      <c r="K35" s="27" t="str">
        <f t="shared" si="1"/>
        <v>Kota Bandar Lampung</v>
      </c>
      <c r="L35" s="29" t="s">
        <v>107</v>
      </c>
      <c r="M35" s="30">
        <v>2.29</v>
      </c>
      <c r="O35" s="31"/>
    </row>
    <row r="36" ht="12.75" customHeight="1">
      <c r="A36" s="24" t="s">
        <v>217</v>
      </c>
      <c r="B36" s="25" t="s">
        <v>218</v>
      </c>
      <c r="C36" s="26" t="s">
        <v>138</v>
      </c>
      <c r="D36" s="27" t="s">
        <v>127</v>
      </c>
      <c r="E36" s="19">
        <v>2019.0</v>
      </c>
      <c r="F36" s="27">
        <v>5.0</v>
      </c>
      <c r="G36" s="27" t="s">
        <v>173</v>
      </c>
      <c r="H36" s="27" t="s">
        <v>173</v>
      </c>
      <c r="I36" s="27">
        <v>502.0</v>
      </c>
      <c r="J36" s="27" t="s">
        <v>177</v>
      </c>
      <c r="K36" s="27" t="str">
        <f t="shared" si="1"/>
        <v>Kota Metro</v>
      </c>
      <c r="L36" s="29" t="s">
        <v>107</v>
      </c>
      <c r="M36" s="30">
        <v>2.44</v>
      </c>
      <c r="O36" s="31"/>
    </row>
    <row r="37" ht="12.75" customHeight="1">
      <c r="A37" s="24" t="s">
        <v>219</v>
      </c>
      <c r="B37" s="25" t="s">
        <v>220</v>
      </c>
      <c r="C37" s="26" t="s">
        <v>126</v>
      </c>
      <c r="D37" s="27" t="s">
        <v>127</v>
      </c>
      <c r="E37" s="19">
        <v>2020.0</v>
      </c>
      <c r="F37" s="27">
        <v>6.0</v>
      </c>
      <c r="G37" s="27" t="s">
        <v>180</v>
      </c>
      <c r="H37" s="27" t="s">
        <v>180</v>
      </c>
      <c r="I37" s="27">
        <v>601.0</v>
      </c>
      <c r="J37" s="27" t="s">
        <v>181</v>
      </c>
      <c r="K37" s="27" t="str">
        <f t="shared" si="1"/>
        <v>Kota Palembang</v>
      </c>
      <c r="L37" s="29" t="s">
        <v>107</v>
      </c>
      <c r="M37" s="30">
        <v>2.1</v>
      </c>
      <c r="O37" s="31"/>
    </row>
    <row r="38" ht="12.75" customHeight="1">
      <c r="A38" s="24" t="s">
        <v>221</v>
      </c>
      <c r="B38" s="25" t="s">
        <v>222</v>
      </c>
      <c r="C38" s="26" t="s">
        <v>126</v>
      </c>
      <c r="D38" s="27" t="s">
        <v>127</v>
      </c>
      <c r="E38" s="19">
        <v>2020.0</v>
      </c>
      <c r="F38" s="27">
        <v>6.0</v>
      </c>
      <c r="G38" s="27" t="s">
        <v>180</v>
      </c>
      <c r="H38" s="27" t="s">
        <v>180</v>
      </c>
      <c r="I38" s="27">
        <v>602.0</v>
      </c>
      <c r="J38" s="27" t="s">
        <v>184</v>
      </c>
      <c r="K38" s="27" t="str">
        <f t="shared" si="1"/>
        <v>Kota Lubuk Linggau</v>
      </c>
      <c r="L38" s="29" t="s">
        <v>107</v>
      </c>
      <c r="M38" s="30">
        <v>2.6</v>
      </c>
      <c r="O38" s="31"/>
    </row>
    <row r="39" ht="12.75" customHeight="1">
      <c r="A39" s="24" t="s">
        <v>223</v>
      </c>
      <c r="B39" s="25" t="s">
        <v>224</v>
      </c>
      <c r="C39" s="26" t="s">
        <v>126</v>
      </c>
      <c r="D39" s="27" t="s">
        <v>127</v>
      </c>
      <c r="E39" s="19">
        <v>2019.0</v>
      </c>
      <c r="F39" s="27">
        <v>1.0</v>
      </c>
      <c r="G39" s="27" t="s">
        <v>29</v>
      </c>
      <c r="H39" s="28" t="s">
        <v>128</v>
      </c>
      <c r="I39" s="27">
        <v>102.0</v>
      </c>
      <c r="J39" s="27" t="s">
        <v>133</v>
      </c>
      <c r="K39" s="27" t="str">
        <f t="shared" si="1"/>
        <v>Kota Jakarta Pusat</v>
      </c>
      <c r="L39" s="29" t="s">
        <v>107</v>
      </c>
      <c r="M39" s="30">
        <v>2.31</v>
      </c>
      <c r="O39" s="31"/>
    </row>
    <row r="40" ht="12.75" customHeight="1">
      <c r="A40" s="24" t="s">
        <v>225</v>
      </c>
      <c r="B40" s="25" t="s">
        <v>226</v>
      </c>
      <c r="C40" s="26" t="s">
        <v>126</v>
      </c>
      <c r="D40" s="27" t="s">
        <v>127</v>
      </c>
      <c r="E40" s="19">
        <v>2021.0</v>
      </c>
      <c r="F40" s="27">
        <v>3.0</v>
      </c>
      <c r="G40" s="27" t="s">
        <v>154</v>
      </c>
      <c r="H40" s="27" t="s">
        <v>154</v>
      </c>
      <c r="I40" s="27">
        <v>303.0</v>
      </c>
      <c r="J40" s="27" t="s">
        <v>161</v>
      </c>
      <c r="K40" s="27" t="str">
        <f t="shared" si="1"/>
        <v>Kota Pekalongan</v>
      </c>
      <c r="L40" s="29" t="s">
        <v>107</v>
      </c>
      <c r="M40" s="30">
        <v>2.34</v>
      </c>
      <c r="O40" s="31"/>
    </row>
    <row r="41" ht="12.75" customHeight="1">
      <c r="A41" s="24" t="s">
        <v>227</v>
      </c>
      <c r="B41" s="25" t="s">
        <v>228</v>
      </c>
      <c r="C41" s="26" t="s">
        <v>126</v>
      </c>
      <c r="D41" s="27" t="s">
        <v>153</v>
      </c>
      <c r="E41" s="19">
        <v>2019.0</v>
      </c>
      <c r="F41" s="27">
        <v>4.0</v>
      </c>
      <c r="G41" s="27" t="s">
        <v>164</v>
      </c>
      <c r="H41" s="27" t="s">
        <v>164</v>
      </c>
      <c r="I41" s="27">
        <v>401.0</v>
      </c>
      <c r="J41" s="27" t="s">
        <v>44</v>
      </c>
      <c r="K41" s="27" t="str">
        <f t="shared" si="1"/>
        <v>Kota Surabaya</v>
      </c>
      <c r="L41" s="29" t="s">
        <v>107</v>
      </c>
      <c r="M41" s="30">
        <v>2.34</v>
      </c>
      <c r="O41" s="31"/>
    </row>
    <row r="42" ht="12.75" customHeight="1">
      <c r="A42" s="24" t="s">
        <v>229</v>
      </c>
      <c r="B42" s="25" t="s">
        <v>230</v>
      </c>
      <c r="C42" s="26" t="s">
        <v>126</v>
      </c>
      <c r="D42" s="27" t="s">
        <v>132</v>
      </c>
      <c r="E42" s="19">
        <v>2019.0</v>
      </c>
      <c r="F42" s="27">
        <v>4.0</v>
      </c>
      <c r="G42" s="27" t="s">
        <v>164</v>
      </c>
      <c r="H42" s="27" t="s">
        <v>164</v>
      </c>
      <c r="I42" s="27">
        <v>402.0</v>
      </c>
      <c r="J42" s="27" t="s">
        <v>167</v>
      </c>
      <c r="K42" s="27" t="str">
        <f t="shared" si="1"/>
        <v>Kota Batu</v>
      </c>
      <c r="L42" s="29" t="s">
        <v>107</v>
      </c>
      <c r="M42" s="30">
        <v>2.49</v>
      </c>
      <c r="O42" s="31"/>
    </row>
    <row r="43" ht="12.75" customHeight="1">
      <c r="A43" s="24" t="s">
        <v>231</v>
      </c>
      <c r="B43" s="25" t="s">
        <v>232</v>
      </c>
      <c r="C43" s="26" t="s">
        <v>126</v>
      </c>
      <c r="D43" s="27" t="s">
        <v>132</v>
      </c>
      <c r="E43" s="19">
        <v>2018.0</v>
      </c>
      <c r="F43" s="27">
        <v>1.0</v>
      </c>
      <c r="G43" s="27" t="s">
        <v>29</v>
      </c>
      <c r="H43" s="28" t="s">
        <v>128</v>
      </c>
      <c r="I43" s="27">
        <v>101.0</v>
      </c>
      <c r="J43" s="27" t="s">
        <v>129</v>
      </c>
      <c r="K43" s="27" t="str">
        <f t="shared" si="1"/>
        <v>Kota Jakarta Selatan</v>
      </c>
      <c r="L43" s="29" t="s">
        <v>107</v>
      </c>
      <c r="M43" s="30">
        <v>2.23</v>
      </c>
      <c r="O43" s="31"/>
    </row>
    <row r="44" ht="12.75" customHeight="1">
      <c r="A44" s="24" t="s">
        <v>233</v>
      </c>
      <c r="B44" s="25" t="s">
        <v>234</v>
      </c>
      <c r="C44" s="26" t="s">
        <v>126</v>
      </c>
      <c r="D44" s="27" t="s">
        <v>132</v>
      </c>
      <c r="E44" s="19">
        <v>2018.0</v>
      </c>
      <c r="F44" s="27">
        <v>1.0</v>
      </c>
      <c r="G44" s="27" t="s">
        <v>29</v>
      </c>
      <c r="H44" s="28" t="s">
        <v>128</v>
      </c>
      <c r="I44" s="27">
        <v>101.0</v>
      </c>
      <c r="J44" s="27" t="s">
        <v>129</v>
      </c>
      <c r="K44" s="27" t="str">
        <f t="shared" si="1"/>
        <v>Kota Jakarta Selatan</v>
      </c>
      <c r="L44" s="29" t="s">
        <v>107</v>
      </c>
      <c r="M44" s="30">
        <v>2.44</v>
      </c>
      <c r="O44" s="31"/>
    </row>
    <row r="45" ht="12.75" customHeight="1">
      <c r="A45" s="24" t="s">
        <v>235</v>
      </c>
      <c r="B45" s="25" t="s">
        <v>236</v>
      </c>
      <c r="C45" s="26" t="s">
        <v>126</v>
      </c>
      <c r="D45" s="27" t="s">
        <v>132</v>
      </c>
      <c r="E45" s="19">
        <v>2018.0</v>
      </c>
      <c r="F45" s="27">
        <v>5.0</v>
      </c>
      <c r="G45" s="27" t="s">
        <v>173</v>
      </c>
      <c r="H45" s="27" t="s">
        <v>173</v>
      </c>
      <c r="I45" s="27">
        <v>502.0</v>
      </c>
      <c r="J45" s="27" t="s">
        <v>177</v>
      </c>
      <c r="K45" s="27" t="str">
        <f t="shared" si="1"/>
        <v>Kota Metro</v>
      </c>
      <c r="L45" s="29" t="s">
        <v>107</v>
      </c>
      <c r="M45" s="30">
        <v>2.26</v>
      </c>
      <c r="O45" s="31"/>
    </row>
    <row r="46" ht="12.75" customHeight="1">
      <c r="A46" s="24" t="s">
        <v>237</v>
      </c>
      <c r="B46" s="25" t="s">
        <v>238</v>
      </c>
      <c r="C46" s="26" t="s">
        <v>126</v>
      </c>
      <c r="D46" s="27" t="s">
        <v>132</v>
      </c>
      <c r="E46" s="19">
        <v>2018.0</v>
      </c>
      <c r="F46" s="27">
        <v>6.0</v>
      </c>
      <c r="G46" s="27" t="s">
        <v>180</v>
      </c>
      <c r="H46" s="27" t="s">
        <v>180</v>
      </c>
      <c r="I46" s="27">
        <v>601.0</v>
      </c>
      <c r="J46" s="27" t="s">
        <v>181</v>
      </c>
      <c r="K46" s="27" t="str">
        <f t="shared" si="1"/>
        <v>Kota Palembang</v>
      </c>
      <c r="L46" s="29" t="s">
        <v>107</v>
      </c>
      <c r="M46" s="30">
        <v>2.1</v>
      </c>
      <c r="O46" s="31"/>
    </row>
    <row r="47" ht="12.75" customHeight="1">
      <c r="A47" s="24" t="s">
        <v>239</v>
      </c>
      <c r="B47" s="25" t="s">
        <v>240</v>
      </c>
      <c r="C47" s="26" t="s">
        <v>126</v>
      </c>
      <c r="D47" s="27" t="s">
        <v>153</v>
      </c>
      <c r="E47" s="19">
        <v>2019.0</v>
      </c>
      <c r="F47" s="27">
        <v>6.0</v>
      </c>
      <c r="G47" s="27" t="s">
        <v>180</v>
      </c>
      <c r="H47" s="27" t="s">
        <v>180</v>
      </c>
      <c r="I47" s="27">
        <v>602.0</v>
      </c>
      <c r="J47" s="27" t="s">
        <v>184</v>
      </c>
      <c r="K47" s="27" t="str">
        <f t="shared" si="1"/>
        <v>Kota Lubuk Linggau</v>
      </c>
      <c r="L47" s="29" t="s">
        <v>107</v>
      </c>
      <c r="M47" s="30">
        <v>2.35</v>
      </c>
      <c r="O47" s="31"/>
    </row>
    <row r="48" ht="12.75" customHeight="1">
      <c r="A48" s="24" t="s">
        <v>241</v>
      </c>
      <c r="B48" s="25" t="s">
        <v>242</v>
      </c>
      <c r="C48" s="26" t="s">
        <v>126</v>
      </c>
      <c r="D48" s="27" t="s">
        <v>132</v>
      </c>
      <c r="E48" s="19">
        <v>2020.0</v>
      </c>
      <c r="F48" s="27">
        <v>1.0</v>
      </c>
      <c r="G48" s="27" t="s">
        <v>29</v>
      </c>
      <c r="H48" s="28" t="s">
        <v>128</v>
      </c>
      <c r="I48" s="27">
        <v>102.0</v>
      </c>
      <c r="J48" s="27" t="s">
        <v>133</v>
      </c>
      <c r="K48" s="27" t="str">
        <f t="shared" si="1"/>
        <v>Kota Jakarta Pusat</v>
      </c>
      <c r="L48" s="29" t="s">
        <v>107</v>
      </c>
      <c r="M48" s="30">
        <v>2.48</v>
      </c>
      <c r="O48" s="31"/>
    </row>
    <row r="49" ht="12.75" customHeight="1">
      <c r="A49" s="24" t="s">
        <v>243</v>
      </c>
      <c r="B49" s="25" t="s">
        <v>244</v>
      </c>
      <c r="C49" s="26" t="s">
        <v>138</v>
      </c>
      <c r="D49" s="27" t="s">
        <v>153</v>
      </c>
      <c r="E49" s="19">
        <v>2021.0</v>
      </c>
      <c r="F49" s="27">
        <v>1.0</v>
      </c>
      <c r="G49" s="27" t="s">
        <v>29</v>
      </c>
      <c r="H49" s="28" t="s">
        <v>128</v>
      </c>
      <c r="I49" s="27">
        <v>103.0</v>
      </c>
      <c r="J49" s="27" t="s">
        <v>26</v>
      </c>
      <c r="K49" s="27" t="str">
        <f t="shared" si="1"/>
        <v>Kota Jakarta Timur</v>
      </c>
      <c r="L49" s="29" t="s">
        <v>107</v>
      </c>
      <c r="M49" s="30">
        <v>2.23</v>
      </c>
      <c r="O49" s="31"/>
    </row>
    <row r="50" ht="12.75" customHeight="1">
      <c r="A50" s="24" t="s">
        <v>245</v>
      </c>
      <c r="B50" s="25" t="s">
        <v>246</v>
      </c>
      <c r="C50" s="26" t="s">
        <v>126</v>
      </c>
      <c r="D50" s="27" t="s">
        <v>127</v>
      </c>
      <c r="E50" s="19">
        <v>2020.0</v>
      </c>
      <c r="F50" s="27">
        <v>3.0</v>
      </c>
      <c r="G50" s="27" t="s">
        <v>154</v>
      </c>
      <c r="H50" s="27" t="s">
        <v>154</v>
      </c>
      <c r="I50" s="27">
        <v>302.0</v>
      </c>
      <c r="J50" s="27" t="s">
        <v>158</v>
      </c>
      <c r="K50" s="27" t="str">
        <f t="shared" si="1"/>
        <v>Kota Tegal</v>
      </c>
      <c r="L50" s="29" t="s">
        <v>107</v>
      </c>
      <c r="M50" s="30">
        <v>2.36</v>
      </c>
      <c r="O50" s="31"/>
    </row>
    <row r="51" ht="12.75" customHeight="1">
      <c r="A51" s="24" t="s">
        <v>247</v>
      </c>
      <c r="B51" s="25" t="s">
        <v>248</v>
      </c>
      <c r="C51" s="26" t="s">
        <v>126</v>
      </c>
      <c r="D51" s="27" t="s">
        <v>132</v>
      </c>
      <c r="E51" s="19">
        <v>2019.0</v>
      </c>
      <c r="F51" s="27">
        <v>3.0</v>
      </c>
      <c r="G51" s="27" t="s">
        <v>154</v>
      </c>
      <c r="H51" s="27" t="s">
        <v>154</v>
      </c>
      <c r="I51" s="27">
        <v>303.0</v>
      </c>
      <c r="J51" s="27" t="s">
        <v>161</v>
      </c>
      <c r="K51" s="27" t="str">
        <f t="shared" si="1"/>
        <v>Kota Pekalongan</v>
      </c>
      <c r="L51" s="29" t="s">
        <v>108</v>
      </c>
      <c r="M51" s="30">
        <v>3.4</v>
      </c>
      <c r="O51" s="31"/>
    </row>
    <row r="52" ht="12.75" customHeight="1">
      <c r="A52" s="24" t="s">
        <v>249</v>
      </c>
      <c r="B52" s="25" t="s">
        <v>250</v>
      </c>
      <c r="C52" s="26" t="s">
        <v>126</v>
      </c>
      <c r="D52" s="27" t="s">
        <v>127</v>
      </c>
      <c r="E52" s="19">
        <v>2021.0</v>
      </c>
      <c r="F52" s="27">
        <v>4.0</v>
      </c>
      <c r="G52" s="27" t="s">
        <v>164</v>
      </c>
      <c r="H52" s="27" t="s">
        <v>164</v>
      </c>
      <c r="I52" s="27">
        <v>401.0</v>
      </c>
      <c r="J52" s="27" t="s">
        <v>44</v>
      </c>
      <c r="K52" s="27" t="str">
        <f t="shared" si="1"/>
        <v>Kota Surabaya</v>
      </c>
      <c r="L52" s="29" t="s">
        <v>108</v>
      </c>
      <c r="M52" s="30">
        <v>3.2</v>
      </c>
      <c r="O52" s="31"/>
    </row>
    <row r="53" ht="12.75" customHeight="1">
      <c r="A53" s="24" t="s">
        <v>251</v>
      </c>
      <c r="B53" s="25" t="s">
        <v>252</v>
      </c>
      <c r="C53" s="26" t="s">
        <v>138</v>
      </c>
      <c r="D53" s="27" t="s">
        <v>132</v>
      </c>
      <c r="E53" s="19">
        <v>2021.0</v>
      </c>
      <c r="F53" s="27">
        <v>4.0</v>
      </c>
      <c r="G53" s="27" t="s">
        <v>164</v>
      </c>
      <c r="H53" s="27" t="s">
        <v>164</v>
      </c>
      <c r="I53" s="27">
        <v>402.0</v>
      </c>
      <c r="J53" s="27" t="s">
        <v>167</v>
      </c>
      <c r="K53" s="27" t="str">
        <f t="shared" si="1"/>
        <v>Kota Batu</v>
      </c>
      <c r="L53" s="29" t="s">
        <v>108</v>
      </c>
      <c r="M53" s="30">
        <v>3.5</v>
      </c>
      <c r="O53" s="31"/>
    </row>
    <row r="54" ht="12.75" customHeight="1">
      <c r="A54" s="24" t="s">
        <v>253</v>
      </c>
      <c r="B54" s="25" t="s">
        <v>254</v>
      </c>
      <c r="C54" s="26" t="s">
        <v>126</v>
      </c>
      <c r="D54" s="27" t="s">
        <v>127</v>
      </c>
      <c r="E54" s="19">
        <v>2018.0</v>
      </c>
      <c r="F54" s="27">
        <v>4.0</v>
      </c>
      <c r="G54" s="27" t="s">
        <v>164</v>
      </c>
      <c r="H54" s="27" t="s">
        <v>164</v>
      </c>
      <c r="I54" s="27">
        <v>403.0</v>
      </c>
      <c r="J54" s="27" t="s">
        <v>170</v>
      </c>
      <c r="K54" s="27" t="str">
        <f t="shared" si="1"/>
        <v>Kota Kediri</v>
      </c>
      <c r="L54" s="29" t="s">
        <v>108</v>
      </c>
      <c r="M54" s="30">
        <v>3.43</v>
      </c>
      <c r="O54" s="31"/>
    </row>
    <row r="55" ht="12.75" customHeight="1">
      <c r="A55" s="24" t="s">
        <v>255</v>
      </c>
      <c r="B55" s="25" t="s">
        <v>256</v>
      </c>
      <c r="C55" s="26" t="s">
        <v>126</v>
      </c>
      <c r="D55" s="27" t="s">
        <v>127</v>
      </c>
      <c r="E55" s="19">
        <v>2021.0</v>
      </c>
      <c r="F55" s="27">
        <v>5.0</v>
      </c>
      <c r="G55" s="27" t="s">
        <v>173</v>
      </c>
      <c r="H55" s="27" t="s">
        <v>173</v>
      </c>
      <c r="I55" s="27">
        <v>501.0</v>
      </c>
      <c r="J55" s="27" t="s">
        <v>174</v>
      </c>
      <c r="K55" s="27" t="str">
        <f t="shared" si="1"/>
        <v>Kota Bandar Lampung</v>
      </c>
      <c r="L55" s="29" t="s">
        <v>108</v>
      </c>
      <c r="M55" s="30">
        <v>3.27</v>
      </c>
      <c r="O55" s="31"/>
    </row>
    <row r="56" ht="12.75" customHeight="1">
      <c r="A56" s="24" t="s">
        <v>257</v>
      </c>
      <c r="B56" s="25" t="s">
        <v>258</v>
      </c>
      <c r="C56" s="26" t="s">
        <v>126</v>
      </c>
      <c r="D56" s="27" t="s">
        <v>127</v>
      </c>
      <c r="E56" s="19">
        <v>2020.0</v>
      </c>
      <c r="F56" s="27">
        <v>5.0</v>
      </c>
      <c r="G56" s="27" t="s">
        <v>173</v>
      </c>
      <c r="H56" s="27" t="s">
        <v>173</v>
      </c>
      <c r="I56" s="27">
        <v>502.0</v>
      </c>
      <c r="J56" s="27" t="s">
        <v>177</v>
      </c>
      <c r="K56" s="27" t="str">
        <f t="shared" si="1"/>
        <v>Kota Metro</v>
      </c>
      <c r="L56" s="29" t="s">
        <v>108</v>
      </c>
      <c r="M56" s="30">
        <v>3.9</v>
      </c>
      <c r="O56" s="31"/>
    </row>
    <row r="57" ht="12.75" customHeight="1">
      <c r="A57" s="24" t="s">
        <v>259</v>
      </c>
      <c r="B57" s="25" t="s">
        <v>260</v>
      </c>
      <c r="C57" s="26" t="s">
        <v>126</v>
      </c>
      <c r="D57" s="27" t="s">
        <v>132</v>
      </c>
      <c r="E57" s="19">
        <v>2020.0</v>
      </c>
      <c r="F57" s="27">
        <v>6.0</v>
      </c>
      <c r="G57" s="27" t="s">
        <v>180</v>
      </c>
      <c r="H57" s="27" t="s">
        <v>180</v>
      </c>
      <c r="I57" s="27">
        <v>601.0</v>
      </c>
      <c r="J57" s="27" t="s">
        <v>181</v>
      </c>
      <c r="K57" s="27" t="str">
        <f t="shared" si="1"/>
        <v>Kota Palembang</v>
      </c>
      <c r="L57" s="29" t="s">
        <v>108</v>
      </c>
      <c r="M57" s="30">
        <v>3.63</v>
      </c>
      <c r="O57" s="31"/>
    </row>
    <row r="58" ht="12.75" customHeight="1">
      <c r="A58" s="24" t="s">
        <v>261</v>
      </c>
      <c r="B58" s="25" t="s">
        <v>262</v>
      </c>
      <c r="C58" s="26" t="s">
        <v>126</v>
      </c>
      <c r="D58" s="27" t="s">
        <v>127</v>
      </c>
      <c r="E58" s="19">
        <v>2020.0</v>
      </c>
      <c r="F58" s="27">
        <v>6.0</v>
      </c>
      <c r="G58" s="27" t="s">
        <v>180</v>
      </c>
      <c r="H58" s="27" t="s">
        <v>180</v>
      </c>
      <c r="I58" s="27">
        <v>602.0</v>
      </c>
      <c r="J58" s="27" t="s">
        <v>184</v>
      </c>
      <c r="K58" s="27" t="str">
        <f t="shared" si="1"/>
        <v>Kota Lubuk Linggau</v>
      </c>
      <c r="L58" s="29" t="s">
        <v>108</v>
      </c>
      <c r="M58" s="30">
        <v>3.51</v>
      </c>
      <c r="O58" s="31"/>
    </row>
    <row r="59" ht="12.75" customHeight="1">
      <c r="A59" s="24" t="s">
        <v>263</v>
      </c>
      <c r="B59" s="25" t="s">
        <v>264</v>
      </c>
      <c r="C59" s="26" t="s">
        <v>126</v>
      </c>
      <c r="D59" s="27" t="s">
        <v>127</v>
      </c>
      <c r="E59" s="19">
        <v>2018.0</v>
      </c>
      <c r="F59" s="27">
        <v>1.0</v>
      </c>
      <c r="G59" s="27" t="s">
        <v>29</v>
      </c>
      <c r="H59" s="28" t="s">
        <v>128</v>
      </c>
      <c r="I59" s="27">
        <v>101.0</v>
      </c>
      <c r="J59" s="27" t="s">
        <v>129</v>
      </c>
      <c r="K59" s="27" t="str">
        <f t="shared" si="1"/>
        <v>Kota Jakarta Selatan</v>
      </c>
      <c r="L59" s="29" t="s">
        <v>108</v>
      </c>
      <c r="M59" s="30">
        <v>3.47</v>
      </c>
      <c r="O59" s="31"/>
    </row>
    <row r="60" ht="12.75" customHeight="1">
      <c r="A60" s="24" t="s">
        <v>265</v>
      </c>
      <c r="B60" s="25" t="s">
        <v>266</v>
      </c>
      <c r="C60" s="26" t="s">
        <v>126</v>
      </c>
      <c r="D60" s="27" t="s">
        <v>153</v>
      </c>
      <c r="E60" s="19">
        <v>2020.0</v>
      </c>
      <c r="F60" s="27">
        <v>1.0</v>
      </c>
      <c r="G60" s="27" t="s">
        <v>29</v>
      </c>
      <c r="H60" s="28" t="s">
        <v>128</v>
      </c>
      <c r="I60" s="27">
        <v>101.0</v>
      </c>
      <c r="J60" s="27" t="s">
        <v>129</v>
      </c>
      <c r="K60" s="27" t="str">
        <f t="shared" si="1"/>
        <v>Kota Jakarta Selatan</v>
      </c>
      <c r="L60" s="29" t="s">
        <v>108</v>
      </c>
      <c r="M60" s="30">
        <v>2.85</v>
      </c>
      <c r="O60" s="31"/>
    </row>
    <row r="61" ht="12.75" customHeight="1">
      <c r="A61" s="24" t="s">
        <v>97</v>
      </c>
      <c r="B61" s="25" t="s">
        <v>96</v>
      </c>
      <c r="C61" s="26" t="s">
        <v>126</v>
      </c>
      <c r="D61" s="27" t="s">
        <v>132</v>
      </c>
      <c r="E61" s="19">
        <v>2019.0</v>
      </c>
      <c r="F61" s="27">
        <v>1.0</v>
      </c>
      <c r="G61" s="27" t="s">
        <v>29</v>
      </c>
      <c r="H61" s="28" t="s">
        <v>128</v>
      </c>
      <c r="I61" s="27">
        <v>101.0</v>
      </c>
      <c r="J61" s="27" t="s">
        <v>129</v>
      </c>
      <c r="K61" s="27" t="str">
        <f t="shared" si="1"/>
        <v>Kota Jakarta Selatan</v>
      </c>
      <c r="L61" s="29" t="s">
        <v>108</v>
      </c>
      <c r="M61" s="30">
        <v>3.81</v>
      </c>
      <c r="O61" s="31"/>
    </row>
    <row r="62" ht="12.75" customHeight="1">
      <c r="A62" s="24" t="s">
        <v>267</v>
      </c>
      <c r="B62" s="25" t="s">
        <v>268</v>
      </c>
      <c r="C62" s="26" t="s">
        <v>126</v>
      </c>
      <c r="D62" s="27" t="s">
        <v>132</v>
      </c>
      <c r="E62" s="19">
        <v>2020.0</v>
      </c>
      <c r="F62" s="27">
        <v>2.0</v>
      </c>
      <c r="G62" s="27" t="s">
        <v>33</v>
      </c>
      <c r="H62" s="27" t="s">
        <v>33</v>
      </c>
      <c r="I62" s="27">
        <v>201.0</v>
      </c>
      <c r="J62" s="27" t="s">
        <v>19</v>
      </c>
      <c r="K62" s="27" t="str">
        <f t="shared" si="1"/>
        <v>Kota Depok</v>
      </c>
      <c r="L62" s="29" t="s">
        <v>108</v>
      </c>
      <c r="M62" s="30">
        <v>3.35</v>
      </c>
      <c r="O62" s="31"/>
    </row>
    <row r="63" ht="12.75" customHeight="1">
      <c r="A63" s="24" t="s">
        <v>269</v>
      </c>
      <c r="B63" s="25" t="s">
        <v>270</v>
      </c>
      <c r="C63" s="26" t="s">
        <v>126</v>
      </c>
      <c r="D63" s="27" t="s">
        <v>153</v>
      </c>
      <c r="E63" s="19">
        <v>2019.0</v>
      </c>
      <c r="F63" s="27">
        <v>2.0</v>
      </c>
      <c r="G63" s="27" t="s">
        <v>33</v>
      </c>
      <c r="H63" s="27" t="s">
        <v>33</v>
      </c>
      <c r="I63" s="27">
        <v>201.0</v>
      </c>
      <c r="J63" s="27" t="s">
        <v>19</v>
      </c>
      <c r="K63" s="27" t="str">
        <f t="shared" si="1"/>
        <v>Kota Depok</v>
      </c>
      <c r="L63" s="29" t="s">
        <v>108</v>
      </c>
      <c r="M63" s="30">
        <v>3.66</v>
      </c>
      <c r="O63" s="31"/>
    </row>
    <row r="64" ht="12.75" customHeight="1">
      <c r="A64" s="24" t="s">
        <v>271</v>
      </c>
      <c r="B64" s="25" t="s">
        <v>272</v>
      </c>
      <c r="C64" s="26" t="s">
        <v>126</v>
      </c>
      <c r="D64" s="27" t="s">
        <v>132</v>
      </c>
      <c r="E64" s="19">
        <v>2019.0</v>
      </c>
      <c r="F64" s="27">
        <v>2.0</v>
      </c>
      <c r="G64" s="27" t="s">
        <v>33</v>
      </c>
      <c r="H64" s="27" t="s">
        <v>33</v>
      </c>
      <c r="I64" s="27">
        <v>201.0</v>
      </c>
      <c r="J64" s="27" t="s">
        <v>19</v>
      </c>
      <c r="K64" s="27" t="str">
        <f t="shared" si="1"/>
        <v>Kota Depok</v>
      </c>
      <c r="L64" s="29" t="s">
        <v>108</v>
      </c>
      <c r="M64" s="30">
        <v>3.5</v>
      </c>
      <c r="O64" s="31"/>
    </row>
    <row r="65" ht="12.75" customHeight="1">
      <c r="A65" s="24" t="s">
        <v>99</v>
      </c>
      <c r="B65" s="25" t="s">
        <v>98</v>
      </c>
      <c r="C65" s="26" t="s">
        <v>138</v>
      </c>
      <c r="D65" s="27" t="s">
        <v>127</v>
      </c>
      <c r="E65" s="19">
        <v>2019.0</v>
      </c>
      <c r="F65" s="27">
        <v>2.0</v>
      </c>
      <c r="G65" s="27" t="s">
        <v>33</v>
      </c>
      <c r="H65" s="27" t="s">
        <v>33</v>
      </c>
      <c r="I65" s="27">
        <v>201.0</v>
      </c>
      <c r="J65" s="27" t="s">
        <v>19</v>
      </c>
      <c r="K65" s="27" t="str">
        <f t="shared" si="1"/>
        <v>Kota Depok</v>
      </c>
      <c r="L65" s="29" t="s">
        <v>108</v>
      </c>
      <c r="M65" s="30">
        <v>2.66</v>
      </c>
      <c r="O65" s="31"/>
    </row>
    <row r="66" ht="12.75" customHeight="1">
      <c r="A66" s="24" t="s">
        <v>273</v>
      </c>
      <c r="B66" s="25" t="s">
        <v>274</v>
      </c>
      <c r="C66" s="26" t="s">
        <v>126</v>
      </c>
      <c r="D66" s="27" t="s">
        <v>132</v>
      </c>
      <c r="E66" s="19">
        <v>2019.0</v>
      </c>
      <c r="F66" s="27">
        <v>2.0</v>
      </c>
      <c r="G66" s="27" t="s">
        <v>33</v>
      </c>
      <c r="H66" s="27" t="s">
        <v>33</v>
      </c>
      <c r="I66" s="27">
        <v>201.0</v>
      </c>
      <c r="J66" s="27" t="s">
        <v>19</v>
      </c>
      <c r="K66" s="27" t="str">
        <f t="shared" si="1"/>
        <v>Kota Depok</v>
      </c>
      <c r="L66" s="29" t="s">
        <v>108</v>
      </c>
      <c r="M66" s="30">
        <v>2.71</v>
      </c>
      <c r="O66" s="31"/>
    </row>
    <row r="67" ht="12.75" customHeight="1">
      <c r="A67" s="24" t="s">
        <v>275</v>
      </c>
      <c r="B67" s="25" t="s">
        <v>276</v>
      </c>
      <c r="C67" s="26" t="s">
        <v>126</v>
      </c>
      <c r="D67" s="27" t="s">
        <v>132</v>
      </c>
      <c r="E67" s="19">
        <v>2019.0</v>
      </c>
      <c r="F67" s="27">
        <v>4.0</v>
      </c>
      <c r="G67" s="27" t="s">
        <v>164</v>
      </c>
      <c r="H67" s="27" t="s">
        <v>164</v>
      </c>
      <c r="I67" s="27">
        <v>401.0</v>
      </c>
      <c r="J67" s="27" t="s">
        <v>44</v>
      </c>
      <c r="K67" s="27" t="str">
        <f t="shared" si="1"/>
        <v>Kota Surabaya</v>
      </c>
      <c r="L67" s="29" t="s">
        <v>108</v>
      </c>
      <c r="M67" s="30">
        <v>3.7</v>
      </c>
      <c r="O67" s="31"/>
    </row>
    <row r="68" ht="12.75" customHeight="1">
      <c r="A68" s="24" t="s">
        <v>277</v>
      </c>
      <c r="B68" s="25" t="s">
        <v>278</v>
      </c>
      <c r="C68" s="26" t="s">
        <v>126</v>
      </c>
      <c r="D68" s="27" t="s">
        <v>132</v>
      </c>
      <c r="E68" s="19">
        <v>2021.0</v>
      </c>
      <c r="F68" s="27">
        <v>4.0</v>
      </c>
      <c r="G68" s="27" t="s">
        <v>164</v>
      </c>
      <c r="H68" s="27" t="s">
        <v>164</v>
      </c>
      <c r="I68" s="27">
        <v>402.0</v>
      </c>
      <c r="J68" s="27" t="s">
        <v>167</v>
      </c>
      <c r="K68" s="27" t="str">
        <f t="shared" si="1"/>
        <v>Kota Batu</v>
      </c>
      <c r="L68" s="29" t="s">
        <v>108</v>
      </c>
      <c r="M68" s="30">
        <v>3.54</v>
      </c>
      <c r="O68" s="31"/>
    </row>
    <row r="69" ht="12.75" customHeight="1">
      <c r="A69" s="24" t="s">
        <v>279</v>
      </c>
      <c r="B69" s="25" t="s">
        <v>280</v>
      </c>
      <c r="C69" s="26" t="s">
        <v>126</v>
      </c>
      <c r="D69" s="27" t="s">
        <v>153</v>
      </c>
      <c r="E69" s="19">
        <v>2018.0</v>
      </c>
      <c r="F69" s="27">
        <v>1.0</v>
      </c>
      <c r="G69" s="27" t="s">
        <v>29</v>
      </c>
      <c r="H69" s="28" t="s">
        <v>128</v>
      </c>
      <c r="I69" s="27">
        <v>101.0</v>
      </c>
      <c r="J69" s="27" t="s">
        <v>129</v>
      </c>
      <c r="K69" s="27" t="str">
        <f t="shared" si="1"/>
        <v>Kota Jakarta Selatan</v>
      </c>
      <c r="L69" s="29" t="s">
        <v>108</v>
      </c>
      <c r="M69" s="30">
        <v>2.71</v>
      </c>
      <c r="O69" s="31"/>
    </row>
    <row r="70" ht="12.75" customHeight="1">
      <c r="A70" s="24" t="s">
        <v>281</v>
      </c>
      <c r="B70" s="25" t="s">
        <v>282</v>
      </c>
      <c r="C70" s="26" t="s">
        <v>126</v>
      </c>
      <c r="D70" s="27" t="s">
        <v>127</v>
      </c>
      <c r="E70" s="19">
        <v>2020.0</v>
      </c>
      <c r="F70" s="27">
        <v>1.0</v>
      </c>
      <c r="G70" s="27" t="s">
        <v>29</v>
      </c>
      <c r="H70" s="28" t="s">
        <v>128</v>
      </c>
      <c r="I70" s="27">
        <v>101.0</v>
      </c>
      <c r="J70" s="27" t="s">
        <v>129</v>
      </c>
      <c r="K70" s="27" t="str">
        <f t="shared" si="1"/>
        <v>Kota Jakarta Selatan</v>
      </c>
      <c r="L70" s="29" t="s">
        <v>108</v>
      </c>
      <c r="M70" s="30">
        <v>3.73</v>
      </c>
      <c r="O70" s="31"/>
    </row>
    <row r="71" ht="12.75" customHeight="1">
      <c r="A71" s="24" t="s">
        <v>283</v>
      </c>
      <c r="B71" s="25" t="s">
        <v>284</v>
      </c>
      <c r="C71" s="26" t="s">
        <v>126</v>
      </c>
      <c r="D71" s="27" t="s">
        <v>132</v>
      </c>
      <c r="E71" s="19">
        <v>2021.0</v>
      </c>
      <c r="F71" s="27">
        <v>1.0</v>
      </c>
      <c r="G71" s="27" t="s">
        <v>29</v>
      </c>
      <c r="H71" s="28" t="s">
        <v>128</v>
      </c>
      <c r="I71" s="27">
        <v>101.0</v>
      </c>
      <c r="J71" s="27" t="s">
        <v>129</v>
      </c>
      <c r="K71" s="27" t="str">
        <f t="shared" si="1"/>
        <v>Kota Jakarta Selatan</v>
      </c>
      <c r="L71" s="29" t="s">
        <v>108</v>
      </c>
      <c r="M71" s="30">
        <v>3.43</v>
      </c>
      <c r="O71" s="31"/>
    </row>
    <row r="72" ht="12.75" customHeight="1">
      <c r="A72" s="24" t="s">
        <v>285</v>
      </c>
      <c r="B72" s="25" t="s">
        <v>286</v>
      </c>
      <c r="C72" s="26" t="s">
        <v>138</v>
      </c>
      <c r="D72" s="27" t="s">
        <v>132</v>
      </c>
      <c r="E72" s="19">
        <v>2020.0</v>
      </c>
      <c r="F72" s="27">
        <v>1.0</v>
      </c>
      <c r="G72" s="27" t="s">
        <v>29</v>
      </c>
      <c r="H72" s="28" t="s">
        <v>128</v>
      </c>
      <c r="I72" s="27">
        <v>101.0</v>
      </c>
      <c r="J72" s="27" t="s">
        <v>129</v>
      </c>
      <c r="K72" s="27" t="str">
        <f t="shared" si="1"/>
        <v>Kota Jakarta Selatan</v>
      </c>
      <c r="L72" s="29" t="s">
        <v>108</v>
      </c>
      <c r="M72" s="30">
        <v>2.73</v>
      </c>
      <c r="O72" s="31"/>
    </row>
    <row r="73" ht="12.75" customHeight="1">
      <c r="A73" s="24" t="s">
        <v>287</v>
      </c>
      <c r="B73" s="25" t="s">
        <v>288</v>
      </c>
      <c r="C73" s="26" t="s">
        <v>126</v>
      </c>
      <c r="D73" s="27" t="s">
        <v>127</v>
      </c>
      <c r="E73" s="19">
        <v>2018.0</v>
      </c>
      <c r="F73" s="27">
        <v>1.0</v>
      </c>
      <c r="G73" s="27" t="s">
        <v>29</v>
      </c>
      <c r="H73" s="28" t="s">
        <v>128</v>
      </c>
      <c r="I73" s="27">
        <v>101.0</v>
      </c>
      <c r="J73" s="27" t="s">
        <v>129</v>
      </c>
      <c r="K73" s="27" t="str">
        <f t="shared" si="1"/>
        <v>Kota Jakarta Selatan</v>
      </c>
      <c r="L73" s="29" t="s">
        <v>108</v>
      </c>
      <c r="M73" s="30">
        <v>2.53</v>
      </c>
      <c r="O73" s="31"/>
    </row>
    <row r="74" ht="12.75" customHeight="1">
      <c r="A74" s="24" t="s">
        <v>77</v>
      </c>
      <c r="B74" s="25" t="s">
        <v>76</v>
      </c>
      <c r="C74" s="26" t="s">
        <v>138</v>
      </c>
      <c r="D74" s="27" t="s">
        <v>127</v>
      </c>
      <c r="E74" s="19">
        <v>2021.0</v>
      </c>
      <c r="F74" s="27">
        <v>4.0</v>
      </c>
      <c r="G74" s="27" t="s">
        <v>164</v>
      </c>
      <c r="H74" s="27" t="s">
        <v>164</v>
      </c>
      <c r="I74" s="27">
        <v>401.0</v>
      </c>
      <c r="J74" s="27" t="s">
        <v>44</v>
      </c>
      <c r="K74" s="27" t="str">
        <f t="shared" si="1"/>
        <v>Kota Surabaya</v>
      </c>
      <c r="L74" s="29" t="s">
        <v>108</v>
      </c>
      <c r="M74" s="30">
        <v>2.88</v>
      </c>
      <c r="O74" s="31"/>
    </row>
    <row r="75" ht="12.75" customHeight="1">
      <c r="A75" s="24" t="s">
        <v>18</v>
      </c>
      <c r="B75" s="25" t="s">
        <v>17</v>
      </c>
      <c r="C75" s="26" t="s">
        <v>126</v>
      </c>
      <c r="D75" s="27" t="s">
        <v>132</v>
      </c>
      <c r="E75" s="19">
        <v>2019.0</v>
      </c>
      <c r="F75" s="27">
        <v>4.0</v>
      </c>
      <c r="G75" s="27" t="s">
        <v>164</v>
      </c>
      <c r="H75" s="27" t="s">
        <v>164</v>
      </c>
      <c r="I75" s="27">
        <v>402.0</v>
      </c>
      <c r="J75" s="27" t="s">
        <v>167</v>
      </c>
      <c r="K75" s="27" t="str">
        <f t="shared" si="1"/>
        <v>Kota Batu</v>
      </c>
      <c r="L75" s="29" t="s">
        <v>108</v>
      </c>
      <c r="M75" s="30">
        <v>2.67</v>
      </c>
      <c r="O75" s="31"/>
    </row>
    <row r="76" ht="12.75" customHeight="1">
      <c r="A76" s="24" t="s">
        <v>39</v>
      </c>
      <c r="B76" s="25" t="s">
        <v>38</v>
      </c>
      <c r="C76" s="26" t="s">
        <v>138</v>
      </c>
      <c r="D76" s="27" t="s">
        <v>153</v>
      </c>
      <c r="E76" s="19">
        <v>2021.0</v>
      </c>
      <c r="F76" s="27">
        <v>4.0</v>
      </c>
      <c r="G76" s="27" t="s">
        <v>164</v>
      </c>
      <c r="H76" s="27" t="s">
        <v>164</v>
      </c>
      <c r="I76" s="27">
        <v>403.0</v>
      </c>
      <c r="J76" s="27" t="s">
        <v>170</v>
      </c>
      <c r="K76" s="27" t="str">
        <f t="shared" si="1"/>
        <v>Kota Kediri</v>
      </c>
      <c r="L76" s="29" t="s">
        <v>108</v>
      </c>
      <c r="M76" s="30">
        <v>3.49</v>
      </c>
      <c r="O76" s="31"/>
    </row>
    <row r="77" ht="12.75" customHeight="1">
      <c r="A77" s="24" t="s">
        <v>87</v>
      </c>
      <c r="B77" s="25" t="s">
        <v>86</v>
      </c>
      <c r="C77" s="26" t="s">
        <v>138</v>
      </c>
      <c r="D77" s="27" t="s">
        <v>153</v>
      </c>
      <c r="E77" s="19">
        <v>2021.0</v>
      </c>
      <c r="F77" s="27">
        <v>5.0</v>
      </c>
      <c r="G77" s="27" t="s">
        <v>173</v>
      </c>
      <c r="H77" s="27" t="s">
        <v>173</v>
      </c>
      <c r="I77" s="27">
        <v>501.0</v>
      </c>
      <c r="J77" s="27" t="s">
        <v>174</v>
      </c>
      <c r="K77" s="27" t="str">
        <f t="shared" si="1"/>
        <v>Kota Bandar Lampung</v>
      </c>
      <c r="L77" s="29" t="s">
        <v>108</v>
      </c>
      <c r="M77" s="30">
        <v>3.66</v>
      </c>
      <c r="O77" s="31"/>
    </row>
    <row r="78" ht="12.75" customHeight="1">
      <c r="A78" s="24" t="s">
        <v>289</v>
      </c>
      <c r="B78" s="25" t="s">
        <v>290</v>
      </c>
      <c r="C78" s="26" t="s">
        <v>126</v>
      </c>
      <c r="D78" s="27" t="s">
        <v>132</v>
      </c>
      <c r="E78" s="19">
        <v>2018.0</v>
      </c>
      <c r="F78" s="27">
        <v>5.0</v>
      </c>
      <c r="G78" s="27" t="s">
        <v>173</v>
      </c>
      <c r="H78" s="27" t="s">
        <v>173</v>
      </c>
      <c r="I78" s="27">
        <v>502.0</v>
      </c>
      <c r="J78" s="27" t="s">
        <v>177</v>
      </c>
      <c r="K78" s="27" t="str">
        <f t="shared" si="1"/>
        <v>Kota Metro</v>
      </c>
      <c r="L78" s="29" t="s">
        <v>108</v>
      </c>
      <c r="M78" s="30">
        <v>3.85</v>
      </c>
      <c r="O78" s="31"/>
    </row>
    <row r="79" ht="12.75" customHeight="1">
      <c r="A79" s="24" t="s">
        <v>291</v>
      </c>
      <c r="B79" s="25" t="s">
        <v>292</v>
      </c>
      <c r="C79" s="26" t="s">
        <v>138</v>
      </c>
      <c r="D79" s="27" t="s">
        <v>127</v>
      </c>
      <c r="E79" s="19">
        <v>2020.0</v>
      </c>
      <c r="F79" s="27">
        <v>6.0</v>
      </c>
      <c r="G79" s="27" t="s">
        <v>180</v>
      </c>
      <c r="H79" s="27" t="s">
        <v>180</v>
      </c>
      <c r="I79" s="27">
        <v>601.0</v>
      </c>
      <c r="J79" s="27" t="s">
        <v>181</v>
      </c>
      <c r="K79" s="27" t="str">
        <f t="shared" si="1"/>
        <v>Kota Palembang</v>
      </c>
      <c r="L79" s="29" t="s">
        <v>108</v>
      </c>
      <c r="M79" s="30">
        <v>3.44</v>
      </c>
      <c r="O79" s="31"/>
    </row>
    <row r="80" ht="12.75" customHeight="1">
      <c r="A80" s="24" t="s">
        <v>293</v>
      </c>
      <c r="B80" s="25" t="s">
        <v>68</v>
      </c>
      <c r="C80" s="26" t="s">
        <v>138</v>
      </c>
      <c r="D80" s="27" t="s">
        <v>153</v>
      </c>
      <c r="E80" s="19">
        <v>2019.0</v>
      </c>
      <c r="F80" s="27">
        <v>6.0</v>
      </c>
      <c r="G80" s="27" t="s">
        <v>180</v>
      </c>
      <c r="H80" s="27" t="s">
        <v>180</v>
      </c>
      <c r="I80" s="27">
        <v>602.0</v>
      </c>
      <c r="J80" s="27" t="s">
        <v>184</v>
      </c>
      <c r="K80" s="27" t="str">
        <f t="shared" si="1"/>
        <v>Kota Lubuk Linggau</v>
      </c>
      <c r="L80" s="29" t="s">
        <v>108</v>
      </c>
      <c r="M80" s="30">
        <v>2.75</v>
      </c>
      <c r="O80" s="31"/>
    </row>
    <row r="81" ht="12.75" customHeight="1">
      <c r="A81" s="24" t="s">
        <v>73</v>
      </c>
      <c r="B81" s="25" t="s">
        <v>72</v>
      </c>
      <c r="C81" s="26" t="s">
        <v>126</v>
      </c>
      <c r="D81" s="27" t="s">
        <v>132</v>
      </c>
      <c r="E81" s="19">
        <v>2019.0</v>
      </c>
      <c r="F81" s="27">
        <v>1.0</v>
      </c>
      <c r="G81" s="27" t="s">
        <v>29</v>
      </c>
      <c r="H81" s="28" t="s">
        <v>128</v>
      </c>
      <c r="I81" s="27">
        <v>102.0</v>
      </c>
      <c r="J81" s="27" t="s">
        <v>133</v>
      </c>
      <c r="K81" s="27" t="str">
        <f t="shared" si="1"/>
        <v>Kota Jakarta Pusat</v>
      </c>
      <c r="L81" s="29" t="s">
        <v>108</v>
      </c>
      <c r="M81" s="30">
        <v>3.99</v>
      </c>
      <c r="O81" s="31"/>
    </row>
    <row r="82" ht="12.75" customHeight="1">
      <c r="A82" s="24" t="s">
        <v>81</v>
      </c>
      <c r="B82" s="25" t="s">
        <v>80</v>
      </c>
      <c r="C82" s="26" t="s">
        <v>138</v>
      </c>
      <c r="D82" s="27" t="s">
        <v>127</v>
      </c>
      <c r="E82" s="19">
        <v>2020.0</v>
      </c>
      <c r="F82" s="27">
        <v>3.0</v>
      </c>
      <c r="G82" s="27" t="s">
        <v>154</v>
      </c>
      <c r="H82" s="27" t="s">
        <v>154</v>
      </c>
      <c r="I82" s="27">
        <v>303.0</v>
      </c>
      <c r="J82" s="27" t="s">
        <v>161</v>
      </c>
      <c r="K82" s="27" t="str">
        <f t="shared" si="1"/>
        <v>Kota Pekalongan</v>
      </c>
      <c r="L82" s="29" t="s">
        <v>108</v>
      </c>
      <c r="M82" s="30">
        <v>3.97</v>
      </c>
      <c r="O82" s="31"/>
    </row>
    <row r="83" ht="12.75" customHeight="1">
      <c r="A83" s="24" t="s">
        <v>32</v>
      </c>
      <c r="B83" s="25" t="s">
        <v>31</v>
      </c>
      <c r="C83" s="26" t="s">
        <v>138</v>
      </c>
      <c r="D83" s="27" t="s">
        <v>127</v>
      </c>
      <c r="E83" s="19">
        <v>2020.0</v>
      </c>
      <c r="F83" s="27">
        <v>4.0</v>
      </c>
      <c r="G83" s="27" t="s">
        <v>164</v>
      </c>
      <c r="H83" s="27" t="s">
        <v>164</v>
      </c>
      <c r="I83" s="27">
        <v>401.0</v>
      </c>
      <c r="J83" s="27" t="s">
        <v>44</v>
      </c>
      <c r="K83" s="27" t="str">
        <f t="shared" si="1"/>
        <v>Kota Surabaya</v>
      </c>
      <c r="L83" s="29" t="s">
        <v>108</v>
      </c>
      <c r="M83" s="30">
        <v>2.84</v>
      </c>
      <c r="O83" s="31"/>
    </row>
    <row r="84" ht="12.75" customHeight="1">
      <c r="A84" s="24" t="s">
        <v>60</v>
      </c>
      <c r="B84" s="25" t="s">
        <v>59</v>
      </c>
      <c r="C84" s="26" t="s">
        <v>138</v>
      </c>
      <c r="D84" s="27" t="s">
        <v>127</v>
      </c>
      <c r="E84" s="19">
        <v>2020.0</v>
      </c>
      <c r="F84" s="27">
        <v>2.0</v>
      </c>
      <c r="G84" s="27" t="s">
        <v>33</v>
      </c>
      <c r="H84" s="27" t="s">
        <v>33</v>
      </c>
      <c r="I84" s="27">
        <v>203.0</v>
      </c>
      <c r="J84" s="27" t="s">
        <v>150</v>
      </c>
      <c r="K84" s="27" t="str">
        <f t="shared" si="1"/>
        <v>Kota Bogor</v>
      </c>
      <c r="L84" s="29" t="s">
        <v>108</v>
      </c>
      <c r="M84" s="30">
        <v>3.1</v>
      </c>
      <c r="O84" s="31"/>
    </row>
    <row r="85" ht="12.75" customHeight="1">
      <c r="A85" s="24" t="s">
        <v>83</v>
      </c>
      <c r="B85" s="25" t="s">
        <v>82</v>
      </c>
      <c r="C85" s="26" t="s">
        <v>138</v>
      </c>
      <c r="D85" s="27" t="s">
        <v>132</v>
      </c>
      <c r="E85" s="19">
        <v>2020.0</v>
      </c>
      <c r="F85" s="27">
        <v>2.0</v>
      </c>
      <c r="G85" s="27" t="s">
        <v>33</v>
      </c>
      <c r="H85" s="27" t="s">
        <v>33</v>
      </c>
      <c r="I85" s="27">
        <v>203.0</v>
      </c>
      <c r="J85" s="27" t="s">
        <v>150</v>
      </c>
      <c r="K85" s="27" t="str">
        <f t="shared" si="1"/>
        <v>Kota Bogor</v>
      </c>
      <c r="L85" s="29" t="s">
        <v>108</v>
      </c>
      <c r="M85" s="30">
        <v>3.6</v>
      </c>
      <c r="O85" s="31"/>
    </row>
    <row r="86" ht="12.75" customHeight="1">
      <c r="A86" s="24" t="s">
        <v>63</v>
      </c>
      <c r="B86" s="25" t="s">
        <v>62</v>
      </c>
      <c r="C86" s="26" t="s">
        <v>126</v>
      </c>
      <c r="D86" s="27" t="s">
        <v>127</v>
      </c>
      <c r="E86" s="19">
        <v>2019.0</v>
      </c>
      <c r="F86" s="27">
        <v>2.0</v>
      </c>
      <c r="G86" s="27" t="s">
        <v>33</v>
      </c>
      <c r="H86" s="27" t="s">
        <v>33</v>
      </c>
      <c r="I86" s="27">
        <v>203.0</v>
      </c>
      <c r="J86" s="27" t="s">
        <v>150</v>
      </c>
      <c r="K86" s="27" t="str">
        <f t="shared" si="1"/>
        <v>Kota Bogor</v>
      </c>
      <c r="L86" s="29" t="s">
        <v>108</v>
      </c>
      <c r="M86" s="30">
        <v>2.51</v>
      </c>
      <c r="O86" s="31"/>
    </row>
    <row r="87" ht="12.75" customHeight="1">
      <c r="A87" s="24" t="s">
        <v>85</v>
      </c>
      <c r="B87" s="25" t="s">
        <v>84</v>
      </c>
      <c r="C87" s="26" t="s">
        <v>138</v>
      </c>
      <c r="D87" s="27" t="s">
        <v>127</v>
      </c>
      <c r="E87" s="19">
        <v>2018.0</v>
      </c>
      <c r="F87" s="27">
        <v>2.0</v>
      </c>
      <c r="G87" s="27" t="s">
        <v>33</v>
      </c>
      <c r="H87" s="27" t="s">
        <v>33</v>
      </c>
      <c r="I87" s="27">
        <v>203.0</v>
      </c>
      <c r="J87" s="27" t="s">
        <v>150</v>
      </c>
      <c r="K87" s="27" t="str">
        <f t="shared" si="1"/>
        <v>Kota Bogor</v>
      </c>
      <c r="L87" s="29" t="s">
        <v>108</v>
      </c>
      <c r="M87" s="30">
        <v>3.6</v>
      </c>
      <c r="O87" s="31"/>
    </row>
    <row r="88" ht="12.75" customHeight="1">
      <c r="A88" s="24" t="s">
        <v>67</v>
      </c>
      <c r="B88" s="25" t="s">
        <v>66</v>
      </c>
      <c r="C88" s="26" t="s">
        <v>126</v>
      </c>
      <c r="D88" s="27" t="s">
        <v>127</v>
      </c>
      <c r="E88" s="19">
        <v>2020.0</v>
      </c>
      <c r="F88" s="27">
        <v>2.0</v>
      </c>
      <c r="G88" s="27" t="s">
        <v>33</v>
      </c>
      <c r="H88" s="27" t="s">
        <v>33</v>
      </c>
      <c r="I88" s="27">
        <v>203.0</v>
      </c>
      <c r="J88" s="27" t="s">
        <v>150</v>
      </c>
      <c r="K88" s="27" t="str">
        <f t="shared" si="1"/>
        <v>Kota Bogor</v>
      </c>
      <c r="L88" s="29" t="s">
        <v>108</v>
      </c>
      <c r="M88" s="30">
        <v>3.41</v>
      </c>
      <c r="O88" s="31"/>
    </row>
    <row r="89" ht="12.75" customHeight="1">
      <c r="A89" s="24" t="s">
        <v>13</v>
      </c>
      <c r="B89" s="25" t="s">
        <v>12</v>
      </c>
      <c r="C89" s="26" t="s">
        <v>126</v>
      </c>
      <c r="D89" s="27" t="s">
        <v>127</v>
      </c>
      <c r="E89" s="19">
        <v>2021.0</v>
      </c>
      <c r="F89" s="27">
        <v>2.0</v>
      </c>
      <c r="G89" s="27" t="s">
        <v>33</v>
      </c>
      <c r="H89" s="27" t="s">
        <v>33</v>
      </c>
      <c r="I89" s="27">
        <v>203.0</v>
      </c>
      <c r="J89" s="27" t="s">
        <v>150</v>
      </c>
      <c r="K89" s="27" t="str">
        <f t="shared" si="1"/>
        <v>Kota Bogor</v>
      </c>
      <c r="L89" s="29" t="s">
        <v>108</v>
      </c>
      <c r="M89" s="30">
        <v>3.15</v>
      </c>
      <c r="O89" s="31"/>
    </row>
    <row r="90" ht="12.75" customHeight="1">
      <c r="A90" s="24" t="s">
        <v>79</v>
      </c>
      <c r="B90" s="25" t="s">
        <v>78</v>
      </c>
      <c r="C90" s="26" t="s">
        <v>126</v>
      </c>
      <c r="D90" s="27" t="s">
        <v>127</v>
      </c>
      <c r="E90" s="19">
        <v>2021.0</v>
      </c>
      <c r="F90" s="27">
        <v>1.0</v>
      </c>
      <c r="G90" s="27" t="s">
        <v>29</v>
      </c>
      <c r="H90" s="28" t="s">
        <v>128</v>
      </c>
      <c r="I90" s="27">
        <v>101.0</v>
      </c>
      <c r="J90" s="27" t="s">
        <v>129</v>
      </c>
      <c r="K90" s="27" t="str">
        <f t="shared" si="1"/>
        <v>Kota Jakarta Selatan</v>
      </c>
      <c r="L90" s="29" t="s">
        <v>108</v>
      </c>
      <c r="M90" s="30">
        <v>3.57</v>
      </c>
      <c r="O90" s="31"/>
    </row>
    <row r="91" ht="12.75" customHeight="1">
      <c r="A91" s="24" t="s">
        <v>89</v>
      </c>
      <c r="B91" s="25" t="s">
        <v>294</v>
      </c>
      <c r="C91" s="26" t="s">
        <v>126</v>
      </c>
      <c r="D91" s="27" t="s">
        <v>153</v>
      </c>
      <c r="E91" s="19">
        <v>2018.0</v>
      </c>
      <c r="F91" s="27">
        <v>1.0</v>
      </c>
      <c r="G91" s="27" t="s">
        <v>29</v>
      </c>
      <c r="H91" s="28" t="s">
        <v>128</v>
      </c>
      <c r="I91" s="27">
        <v>101.0</v>
      </c>
      <c r="J91" s="27" t="s">
        <v>129</v>
      </c>
      <c r="K91" s="27" t="str">
        <f t="shared" si="1"/>
        <v>Kota Jakarta Selatan</v>
      </c>
      <c r="L91" s="29" t="s">
        <v>108</v>
      </c>
      <c r="M91" s="30">
        <v>3.2</v>
      </c>
      <c r="O91" s="31"/>
    </row>
    <row r="92" ht="12.75" customHeight="1">
      <c r="A92" s="24" t="s">
        <v>295</v>
      </c>
      <c r="B92" s="25" t="s">
        <v>296</v>
      </c>
      <c r="C92" s="26" t="s">
        <v>126</v>
      </c>
      <c r="D92" s="27" t="s">
        <v>132</v>
      </c>
      <c r="E92" s="19">
        <v>2018.0</v>
      </c>
      <c r="F92" s="27">
        <v>1.0</v>
      </c>
      <c r="G92" s="27" t="s">
        <v>29</v>
      </c>
      <c r="H92" s="28" t="s">
        <v>128</v>
      </c>
      <c r="I92" s="27">
        <v>101.0</v>
      </c>
      <c r="J92" s="27" t="s">
        <v>129</v>
      </c>
      <c r="K92" s="27" t="str">
        <f t="shared" si="1"/>
        <v>Kota Jakarta Selatan</v>
      </c>
      <c r="L92" s="29" t="s">
        <v>108</v>
      </c>
      <c r="M92" s="30">
        <v>3.56</v>
      </c>
      <c r="O92" s="31"/>
    </row>
    <row r="93" ht="12.75" customHeight="1">
      <c r="A93" s="24" t="s">
        <v>25</v>
      </c>
      <c r="B93" s="25" t="s">
        <v>24</v>
      </c>
      <c r="C93" s="26" t="s">
        <v>126</v>
      </c>
      <c r="D93" s="27" t="s">
        <v>132</v>
      </c>
      <c r="E93" s="19">
        <v>2021.0</v>
      </c>
      <c r="F93" s="27">
        <v>4.0</v>
      </c>
      <c r="G93" s="27" t="s">
        <v>164</v>
      </c>
      <c r="H93" s="27" t="s">
        <v>164</v>
      </c>
      <c r="I93" s="27">
        <v>401.0</v>
      </c>
      <c r="J93" s="27" t="s">
        <v>44</v>
      </c>
      <c r="K93" s="27" t="str">
        <f t="shared" si="1"/>
        <v>Kota Surabaya</v>
      </c>
      <c r="L93" s="29" t="s">
        <v>108</v>
      </c>
      <c r="M93" s="30">
        <v>3.12</v>
      </c>
      <c r="O93" s="31"/>
    </row>
    <row r="94" ht="12.75" customHeight="1">
      <c r="A94" s="24" t="s">
        <v>28</v>
      </c>
      <c r="B94" s="25" t="s">
        <v>27</v>
      </c>
      <c r="C94" s="26" t="s">
        <v>126</v>
      </c>
      <c r="D94" s="27" t="s">
        <v>132</v>
      </c>
      <c r="E94" s="19">
        <v>2020.0</v>
      </c>
      <c r="F94" s="27">
        <v>4.0</v>
      </c>
      <c r="G94" s="27" t="s">
        <v>164</v>
      </c>
      <c r="H94" s="27" t="s">
        <v>164</v>
      </c>
      <c r="I94" s="27">
        <v>402.0</v>
      </c>
      <c r="J94" s="27" t="s">
        <v>167</v>
      </c>
      <c r="K94" s="27" t="str">
        <f t="shared" si="1"/>
        <v>Kota Batu</v>
      </c>
      <c r="L94" s="29" t="s">
        <v>108</v>
      </c>
      <c r="M94" s="30">
        <v>3.12</v>
      </c>
      <c r="O94" s="31"/>
    </row>
    <row r="95" ht="12.75" customHeight="1">
      <c r="A95" s="24" t="s">
        <v>297</v>
      </c>
      <c r="B95" s="25" t="s">
        <v>20</v>
      </c>
      <c r="C95" s="26" t="s">
        <v>138</v>
      </c>
      <c r="D95" s="27" t="s">
        <v>132</v>
      </c>
      <c r="E95" s="19">
        <v>2021.0</v>
      </c>
      <c r="F95" s="27">
        <v>4.0</v>
      </c>
      <c r="G95" s="27" t="s">
        <v>164</v>
      </c>
      <c r="H95" s="27" t="s">
        <v>164</v>
      </c>
      <c r="I95" s="27">
        <v>403.0</v>
      </c>
      <c r="J95" s="27" t="s">
        <v>170</v>
      </c>
      <c r="K95" s="27" t="str">
        <f t="shared" si="1"/>
        <v>Kota Kediri</v>
      </c>
      <c r="L95" s="29" t="s">
        <v>108</v>
      </c>
      <c r="M95" s="30">
        <v>2.69</v>
      </c>
      <c r="O95" s="31"/>
    </row>
    <row r="96" ht="12.75" customHeight="1">
      <c r="A96" s="24" t="s">
        <v>298</v>
      </c>
      <c r="B96" s="25" t="s">
        <v>299</v>
      </c>
      <c r="C96" s="26" t="s">
        <v>138</v>
      </c>
      <c r="D96" s="27" t="s">
        <v>132</v>
      </c>
      <c r="E96" s="19">
        <v>2018.0</v>
      </c>
      <c r="F96" s="27">
        <v>5.0</v>
      </c>
      <c r="G96" s="27" t="s">
        <v>173</v>
      </c>
      <c r="H96" s="27" t="s">
        <v>173</v>
      </c>
      <c r="I96" s="27">
        <v>501.0</v>
      </c>
      <c r="J96" s="27" t="s">
        <v>174</v>
      </c>
      <c r="K96" s="27" t="str">
        <f t="shared" si="1"/>
        <v>Kota Bandar Lampung</v>
      </c>
      <c r="L96" s="29" t="s">
        <v>108</v>
      </c>
      <c r="M96" s="30">
        <v>3.87</v>
      </c>
      <c r="O96" s="31"/>
    </row>
    <row r="97" ht="12.75" customHeight="1">
      <c r="A97" s="24" t="s">
        <v>65</v>
      </c>
      <c r="B97" s="25" t="s">
        <v>64</v>
      </c>
      <c r="C97" s="26" t="s">
        <v>138</v>
      </c>
      <c r="D97" s="27" t="s">
        <v>153</v>
      </c>
      <c r="E97" s="19">
        <v>2020.0</v>
      </c>
      <c r="F97" s="27">
        <v>5.0</v>
      </c>
      <c r="G97" s="27" t="s">
        <v>173</v>
      </c>
      <c r="H97" s="27" t="s">
        <v>173</v>
      </c>
      <c r="I97" s="27">
        <v>502.0</v>
      </c>
      <c r="J97" s="27" t="s">
        <v>177</v>
      </c>
      <c r="K97" s="27" t="str">
        <f t="shared" si="1"/>
        <v>Kota Metro</v>
      </c>
      <c r="L97" s="29" t="s">
        <v>108</v>
      </c>
      <c r="M97" s="30">
        <v>3.51</v>
      </c>
      <c r="O97" s="31"/>
    </row>
    <row r="98" ht="12.75" customHeight="1">
      <c r="A98" s="24" t="s">
        <v>50</v>
      </c>
      <c r="B98" s="25" t="s">
        <v>49</v>
      </c>
      <c r="C98" s="26" t="s">
        <v>138</v>
      </c>
      <c r="D98" s="27" t="s">
        <v>132</v>
      </c>
      <c r="E98" s="19">
        <v>2019.0</v>
      </c>
      <c r="F98" s="27">
        <v>6.0</v>
      </c>
      <c r="G98" s="27" t="s">
        <v>180</v>
      </c>
      <c r="H98" s="27" t="s">
        <v>180</v>
      </c>
      <c r="I98" s="27">
        <v>601.0</v>
      </c>
      <c r="J98" s="27" t="s">
        <v>181</v>
      </c>
      <c r="K98" s="27" t="str">
        <f t="shared" si="1"/>
        <v>Kota Palembang</v>
      </c>
      <c r="L98" s="29" t="s">
        <v>108</v>
      </c>
      <c r="M98" s="30">
        <v>2.72</v>
      </c>
      <c r="O98" s="31"/>
    </row>
    <row r="99" ht="12.75" customHeight="1">
      <c r="A99" s="24" t="s">
        <v>35</v>
      </c>
      <c r="B99" s="25" t="s">
        <v>34</v>
      </c>
      <c r="C99" s="26" t="s">
        <v>126</v>
      </c>
      <c r="D99" s="27" t="s">
        <v>153</v>
      </c>
      <c r="E99" s="19">
        <v>2019.0</v>
      </c>
      <c r="F99" s="27">
        <v>6.0</v>
      </c>
      <c r="G99" s="27" t="s">
        <v>180</v>
      </c>
      <c r="H99" s="27" t="s">
        <v>180</v>
      </c>
      <c r="I99" s="27">
        <v>602.0</v>
      </c>
      <c r="J99" s="27" t="s">
        <v>184</v>
      </c>
      <c r="K99" s="27" t="str">
        <f t="shared" si="1"/>
        <v>Kota Lubuk Linggau</v>
      </c>
      <c r="L99" s="29" t="s">
        <v>108</v>
      </c>
      <c r="M99" s="30">
        <v>3.76</v>
      </c>
      <c r="O99" s="31"/>
    </row>
    <row r="100" ht="12.75" customHeight="1">
      <c r="A100" s="24" t="s">
        <v>91</v>
      </c>
      <c r="B100" s="25" t="s">
        <v>90</v>
      </c>
      <c r="C100" s="26" t="s">
        <v>138</v>
      </c>
      <c r="D100" s="27" t="s">
        <v>127</v>
      </c>
      <c r="E100" s="19">
        <v>2021.0</v>
      </c>
      <c r="F100" s="27">
        <v>1.0</v>
      </c>
      <c r="G100" s="27" t="s">
        <v>29</v>
      </c>
      <c r="H100" s="28" t="s">
        <v>128</v>
      </c>
      <c r="I100" s="27">
        <v>102.0</v>
      </c>
      <c r="J100" s="27" t="s">
        <v>133</v>
      </c>
      <c r="K100" s="27" t="str">
        <f t="shared" si="1"/>
        <v>Kota Jakarta Pusat</v>
      </c>
      <c r="L100" s="29" t="s">
        <v>108</v>
      </c>
      <c r="M100" s="30">
        <v>3.92</v>
      </c>
      <c r="O100" s="31"/>
    </row>
    <row r="101" ht="12.75" customHeight="1">
      <c r="A101" s="24" t="s">
        <v>53</v>
      </c>
      <c r="B101" s="25" t="s">
        <v>52</v>
      </c>
      <c r="C101" s="26" t="s">
        <v>138</v>
      </c>
      <c r="D101" s="27" t="s">
        <v>132</v>
      </c>
      <c r="E101" s="19">
        <v>2018.0</v>
      </c>
      <c r="F101" s="27">
        <v>3.0</v>
      </c>
      <c r="G101" s="27" t="s">
        <v>154</v>
      </c>
      <c r="H101" s="27" t="s">
        <v>154</v>
      </c>
      <c r="I101" s="27">
        <v>303.0</v>
      </c>
      <c r="J101" s="27" t="s">
        <v>161</v>
      </c>
      <c r="K101" s="27" t="str">
        <f t="shared" si="1"/>
        <v>Kota Pekalongan</v>
      </c>
      <c r="L101" s="29" t="s">
        <v>108</v>
      </c>
      <c r="M101" s="30">
        <v>3.28</v>
      </c>
      <c r="O101" s="31"/>
    </row>
    <row r="102" ht="12.75" customHeight="1">
      <c r="A102" s="24" t="s">
        <v>95</v>
      </c>
      <c r="B102" s="25" t="s">
        <v>94</v>
      </c>
      <c r="C102" s="26" t="s">
        <v>138</v>
      </c>
      <c r="D102" s="27" t="s">
        <v>127</v>
      </c>
      <c r="E102" s="19">
        <v>2021.0</v>
      </c>
      <c r="F102" s="27">
        <v>4.0</v>
      </c>
      <c r="G102" s="27" t="s">
        <v>164</v>
      </c>
      <c r="H102" s="27" t="s">
        <v>164</v>
      </c>
      <c r="I102" s="27">
        <v>401.0</v>
      </c>
      <c r="J102" s="27" t="s">
        <v>44</v>
      </c>
      <c r="K102" s="27" t="str">
        <f t="shared" si="1"/>
        <v>Kota Surabaya</v>
      </c>
      <c r="L102" s="29" t="s">
        <v>108</v>
      </c>
      <c r="M102" s="30">
        <v>3.9</v>
      </c>
      <c r="O102" s="31"/>
    </row>
    <row r="103" ht="12.75" customHeight="1">
      <c r="A103" s="24" t="s">
        <v>43</v>
      </c>
      <c r="B103" s="25" t="s">
        <v>42</v>
      </c>
      <c r="C103" s="26" t="s">
        <v>126</v>
      </c>
      <c r="D103" s="27" t="s">
        <v>132</v>
      </c>
      <c r="E103" s="19">
        <v>2019.0</v>
      </c>
      <c r="F103" s="27">
        <v>2.0</v>
      </c>
      <c r="G103" s="27" t="s">
        <v>33</v>
      </c>
      <c r="H103" s="27" t="s">
        <v>33</v>
      </c>
      <c r="I103" s="27">
        <v>203.0</v>
      </c>
      <c r="J103" s="27" t="s">
        <v>150</v>
      </c>
      <c r="K103" s="27" t="str">
        <f t="shared" si="1"/>
        <v>Kota Bogor</v>
      </c>
      <c r="L103" s="29" t="s">
        <v>108</v>
      </c>
      <c r="M103" s="30">
        <v>2.6</v>
      </c>
      <c r="O103" s="31"/>
    </row>
    <row r="104" ht="12.75" customHeight="1">
      <c r="A104" s="24" t="s">
        <v>75</v>
      </c>
      <c r="B104" s="25" t="s">
        <v>74</v>
      </c>
      <c r="C104" s="26" t="s">
        <v>138</v>
      </c>
      <c r="D104" s="27" t="s">
        <v>127</v>
      </c>
      <c r="E104" s="19">
        <v>2019.0</v>
      </c>
      <c r="F104" s="27">
        <v>2.0</v>
      </c>
      <c r="G104" s="27" t="s">
        <v>33</v>
      </c>
      <c r="H104" s="27" t="s">
        <v>33</v>
      </c>
      <c r="I104" s="27">
        <v>203.0</v>
      </c>
      <c r="J104" s="27" t="s">
        <v>150</v>
      </c>
      <c r="K104" s="27" t="str">
        <f t="shared" si="1"/>
        <v>Kota Bogor</v>
      </c>
      <c r="L104" s="29" t="s">
        <v>108</v>
      </c>
      <c r="M104" s="30">
        <v>3.8</v>
      </c>
      <c r="O104" s="31"/>
    </row>
    <row r="105" ht="12.75" customHeight="1">
      <c r="A105" s="24" t="s">
        <v>71</v>
      </c>
      <c r="B105" s="25" t="s">
        <v>70</v>
      </c>
      <c r="C105" s="26" t="s">
        <v>138</v>
      </c>
      <c r="D105" s="27" t="s">
        <v>127</v>
      </c>
      <c r="E105" s="19">
        <v>2019.0</v>
      </c>
      <c r="F105" s="27">
        <v>2.0</v>
      </c>
      <c r="G105" s="27" t="s">
        <v>33</v>
      </c>
      <c r="H105" s="27" t="s">
        <v>33</v>
      </c>
      <c r="I105" s="27">
        <v>203.0</v>
      </c>
      <c r="J105" s="27" t="s">
        <v>150</v>
      </c>
      <c r="K105" s="27" t="str">
        <f t="shared" si="1"/>
        <v>Kota Bogor</v>
      </c>
      <c r="L105" s="29" t="s">
        <v>108</v>
      </c>
      <c r="M105" s="30">
        <v>2.61</v>
      </c>
      <c r="O105" s="31"/>
    </row>
    <row r="106" ht="12.75" customHeight="1">
      <c r="A106" s="24" t="s">
        <v>300</v>
      </c>
      <c r="B106" s="25" t="s">
        <v>301</v>
      </c>
      <c r="C106" s="26" t="s">
        <v>126</v>
      </c>
      <c r="D106" s="27" t="s">
        <v>127</v>
      </c>
      <c r="E106" s="19">
        <v>2019.0</v>
      </c>
      <c r="F106" s="27">
        <v>1.0</v>
      </c>
      <c r="G106" s="27" t="s">
        <v>29</v>
      </c>
      <c r="H106" s="28" t="s">
        <v>128</v>
      </c>
      <c r="I106" s="27">
        <v>103.0</v>
      </c>
      <c r="J106" s="27" t="s">
        <v>26</v>
      </c>
      <c r="K106" s="27" t="str">
        <f t="shared" si="1"/>
        <v>Kota Jakarta Timur</v>
      </c>
      <c r="L106" s="29" t="s">
        <v>108</v>
      </c>
      <c r="M106" s="30">
        <v>2.51</v>
      </c>
      <c r="O106" s="31"/>
    </row>
    <row r="107" ht="12.75" customHeight="1">
      <c r="A107" s="24" t="s">
        <v>46</v>
      </c>
      <c r="B107" s="25" t="s">
        <v>45</v>
      </c>
      <c r="C107" s="26" t="s">
        <v>138</v>
      </c>
      <c r="D107" s="27" t="s">
        <v>132</v>
      </c>
      <c r="E107" s="19">
        <v>2021.0</v>
      </c>
      <c r="F107" s="27">
        <v>1.0</v>
      </c>
      <c r="G107" s="27" t="s">
        <v>29</v>
      </c>
      <c r="H107" s="28" t="s">
        <v>128</v>
      </c>
      <c r="I107" s="27">
        <v>103.0</v>
      </c>
      <c r="J107" s="27" t="s">
        <v>26</v>
      </c>
      <c r="K107" s="27" t="str">
        <f t="shared" si="1"/>
        <v>Kota Jakarta Timur</v>
      </c>
      <c r="L107" s="29" t="s">
        <v>108</v>
      </c>
      <c r="M107" s="30">
        <v>3.76</v>
      </c>
      <c r="O107" s="31"/>
    </row>
    <row r="108" ht="12.75" customHeight="1">
      <c r="A108" s="24" t="s">
        <v>302</v>
      </c>
      <c r="B108" s="25" t="s">
        <v>303</v>
      </c>
      <c r="C108" s="26" t="s">
        <v>126</v>
      </c>
      <c r="D108" s="27" t="s">
        <v>127</v>
      </c>
      <c r="E108" s="19">
        <v>2020.0</v>
      </c>
      <c r="F108" s="27">
        <v>1.0</v>
      </c>
      <c r="G108" s="27" t="s">
        <v>29</v>
      </c>
      <c r="H108" s="28" t="s">
        <v>128</v>
      </c>
      <c r="I108" s="27">
        <v>103.0</v>
      </c>
      <c r="J108" s="27" t="s">
        <v>26</v>
      </c>
      <c r="K108" s="27" t="str">
        <f t="shared" si="1"/>
        <v>Kota Jakarta Timur</v>
      </c>
      <c r="L108" s="29" t="s">
        <v>108</v>
      </c>
      <c r="M108" s="30">
        <v>2.55</v>
      </c>
      <c r="O108" s="31"/>
    </row>
    <row r="109" ht="12.75" customHeight="1">
      <c r="A109" s="24" t="s">
        <v>304</v>
      </c>
      <c r="B109" s="25" t="s">
        <v>305</v>
      </c>
      <c r="C109" s="26" t="s">
        <v>126</v>
      </c>
      <c r="D109" s="27" t="s">
        <v>127</v>
      </c>
      <c r="E109" s="19">
        <v>2020.0</v>
      </c>
      <c r="F109" s="27">
        <v>1.0</v>
      </c>
      <c r="G109" s="27" t="s">
        <v>29</v>
      </c>
      <c r="H109" s="28" t="s">
        <v>128</v>
      </c>
      <c r="I109" s="27">
        <v>103.0</v>
      </c>
      <c r="J109" s="27" t="s">
        <v>26</v>
      </c>
      <c r="K109" s="27" t="str">
        <f t="shared" si="1"/>
        <v>Kota Jakarta Timur</v>
      </c>
      <c r="L109" s="29" t="s">
        <v>108</v>
      </c>
      <c r="M109" s="30">
        <v>2.98</v>
      </c>
      <c r="O109" s="31"/>
    </row>
    <row r="110" ht="12.75" customHeight="1">
      <c r="A110" s="24" t="s">
        <v>93</v>
      </c>
      <c r="B110" s="25" t="s">
        <v>92</v>
      </c>
      <c r="C110" s="26" t="s">
        <v>126</v>
      </c>
      <c r="D110" s="27" t="s">
        <v>153</v>
      </c>
      <c r="E110" s="19">
        <v>2019.0</v>
      </c>
      <c r="F110" s="27">
        <v>1.0</v>
      </c>
      <c r="G110" s="27" t="s">
        <v>29</v>
      </c>
      <c r="H110" s="28" t="s">
        <v>128</v>
      </c>
      <c r="I110" s="27">
        <v>103.0</v>
      </c>
      <c r="J110" s="27" t="s">
        <v>26</v>
      </c>
      <c r="K110" s="27" t="str">
        <f t="shared" si="1"/>
        <v>Kota Jakarta Timur</v>
      </c>
      <c r="L110" s="29" t="s">
        <v>108</v>
      </c>
      <c r="M110" s="30">
        <v>3.25</v>
      </c>
      <c r="O110" s="31"/>
    </row>
    <row r="111" ht="12.75" customHeight="1">
      <c r="A111" s="24" t="s">
        <v>57</v>
      </c>
      <c r="B111" s="25" t="s">
        <v>56</v>
      </c>
      <c r="C111" s="26" t="s">
        <v>138</v>
      </c>
      <c r="D111" s="27" t="s">
        <v>132</v>
      </c>
      <c r="E111" s="19">
        <v>2021.0</v>
      </c>
      <c r="F111" s="27">
        <v>1.0</v>
      </c>
      <c r="G111" s="27" t="s">
        <v>29</v>
      </c>
      <c r="H111" s="28" t="s">
        <v>128</v>
      </c>
      <c r="I111" s="27">
        <v>103.0</v>
      </c>
      <c r="J111" s="27" t="s">
        <v>26</v>
      </c>
      <c r="K111" s="27" t="str">
        <f t="shared" si="1"/>
        <v>Kota Jakarta Timur</v>
      </c>
      <c r="L111" s="29" t="s">
        <v>108</v>
      </c>
      <c r="M111" s="30">
        <v>2.6</v>
      </c>
      <c r="O111" s="31"/>
    </row>
    <row r="112" ht="12.75" customHeight="1">
      <c r="A112" s="24" t="s">
        <v>306</v>
      </c>
      <c r="B112" s="25" t="s">
        <v>307</v>
      </c>
      <c r="C112" s="26" t="s">
        <v>126</v>
      </c>
      <c r="D112" s="27" t="s">
        <v>132</v>
      </c>
      <c r="E112" s="19">
        <v>2021.0</v>
      </c>
      <c r="F112" s="27">
        <v>1.0</v>
      </c>
      <c r="G112" s="27" t="s">
        <v>29</v>
      </c>
      <c r="H112" s="28" t="s">
        <v>128</v>
      </c>
      <c r="I112" s="27">
        <v>103.0</v>
      </c>
      <c r="J112" s="27" t="s">
        <v>26</v>
      </c>
      <c r="K112" s="27" t="str">
        <f t="shared" si="1"/>
        <v>Kota Jakarta Timur</v>
      </c>
      <c r="L112" s="29" t="s">
        <v>108</v>
      </c>
      <c r="M112" s="30">
        <v>3.93</v>
      </c>
      <c r="O112" s="31"/>
    </row>
    <row r="113" ht="12.75" customHeight="1">
      <c r="A113" s="24" t="s">
        <v>308</v>
      </c>
      <c r="B113" s="25" t="s">
        <v>309</v>
      </c>
      <c r="C113" s="26" t="s">
        <v>126</v>
      </c>
      <c r="D113" s="27" t="s">
        <v>153</v>
      </c>
      <c r="E113" s="19">
        <v>2021.0</v>
      </c>
      <c r="F113" s="27">
        <v>3.0</v>
      </c>
      <c r="G113" s="27" t="s">
        <v>154</v>
      </c>
      <c r="H113" s="27" t="s">
        <v>154</v>
      </c>
      <c r="I113" s="27">
        <v>303.0</v>
      </c>
      <c r="J113" s="27" t="s">
        <v>161</v>
      </c>
      <c r="K113" s="27" t="str">
        <f t="shared" si="1"/>
        <v>Kota Pekalongan</v>
      </c>
      <c r="L113" s="29" t="s">
        <v>108</v>
      </c>
      <c r="M113" s="30">
        <v>2.82</v>
      </c>
      <c r="O113" s="31"/>
    </row>
    <row r="114" ht="12.75" customHeight="1">
      <c r="A114" s="24" t="s">
        <v>103</v>
      </c>
      <c r="B114" s="25" t="s">
        <v>102</v>
      </c>
      <c r="C114" s="26" t="s">
        <v>126</v>
      </c>
      <c r="D114" s="27" t="s">
        <v>132</v>
      </c>
      <c r="E114" s="19">
        <v>2021.0</v>
      </c>
      <c r="F114" s="27">
        <v>4.0</v>
      </c>
      <c r="G114" s="27" t="s">
        <v>164</v>
      </c>
      <c r="H114" s="27" t="s">
        <v>164</v>
      </c>
      <c r="I114" s="27">
        <v>401.0</v>
      </c>
      <c r="J114" s="27" t="s">
        <v>44</v>
      </c>
      <c r="K114" s="27" t="str">
        <f t="shared" si="1"/>
        <v>Kota Surabaya</v>
      </c>
      <c r="L114" s="29" t="s">
        <v>108</v>
      </c>
      <c r="M114" s="30">
        <v>3.27</v>
      </c>
      <c r="O114" s="31"/>
    </row>
    <row r="115" ht="12.75" customHeight="1">
      <c r="A115" s="24" t="s">
        <v>310</v>
      </c>
      <c r="B115" s="25" t="s">
        <v>311</v>
      </c>
      <c r="C115" s="26" t="s">
        <v>126</v>
      </c>
      <c r="D115" s="27" t="s">
        <v>127</v>
      </c>
      <c r="E115" s="19">
        <v>2021.0</v>
      </c>
      <c r="F115" s="27">
        <v>4.0</v>
      </c>
      <c r="G115" s="27" t="s">
        <v>164</v>
      </c>
      <c r="H115" s="27" t="s">
        <v>164</v>
      </c>
      <c r="I115" s="27">
        <v>402.0</v>
      </c>
      <c r="J115" s="27" t="s">
        <v>167</v>
      </c>
      <c r="K115" s="27" t="str">
        <f t="shared" si="1"/>
        <v>Kota Batu</v>
      </c>
      <c r="L115" s="29" t="s">
        <v>108</v>
      </c>
      <c r="M115" s="30">
        <v>3.56</v>
      </c>
      <c r="O115" s="31"/>
    </row>
    <row r="116" ht="12.75" customHeight="1">
      <c r="A116" s="24" t="s">
        <v>312</v>
      </c>
      <c r="B116" s="25" t="s">
        <v>313</v>
      </c>
      <c r="C116" s="26" t="s">
        <v>126</v>
      </c>
      <c r="D116" s="27" t="s">
        <v>132</v>
      </c>
      <c r="E116" s="19">
        <v>2021.0</v>
      </c>
      <c r="F116" s="27">
        <v>4.0</v>
      </c>
      <c r="G116" s="27" t="s">
        <v>164</v>
      </c>
      <c r="H116" s="27" t="s">
        <v>164</v>
      </c>
      <c r="I116" s="27">
        <v>403.0</v>
      </c>
      <c r="J116" s="27" t="s">
        <v>170</v>
      </c>
      <c r="K116" s="27" t="str">
        <f t="shared" si="1"/>
        <v>Kota Kediri</v>
      </c>
      <c r="L116" s="29" t="s">
        <v>108</v>
      </c>
      <c r="M116" s="30">
        <v>3.44</v>
      </c>
      <c r="O116" s="31"/>
    </row>
    <row r="117" ht="12.75" customHeight="1">
      <c r="A117" s="24" t="s">
        <v>314</v>
      </c>
      <c r="B117" s="25" t="s">
        <v>315</v>
      </c>
      <c r="C117" s="26" t="s">
        <v>126</v>
      </c>
      <c r="D117" s="27" t="s">
        <v>132</v>
      </c>
      <c r="E117" s="19">
        <v>2021.0</v>
      </c>
      <c r="F117" s="27">
        <v>5.0</v>
      </c>
      <c r="G117" s="27" t="s">
        <v>173</v>
      </c>
      <c r="H117" s="27" t="s">
        <v>173</v>
      </c>
      <c r="I117" s="27">
        <v>501.0</v>
      </c>
      <c r="J117" s="27" t="s">
        <v>174</v>
      </c>
      <c r="K117" s="27" t="str">
        <f t="shared" si="1"/>
        <v>Kota Bandar Lampung</v>
      </c>
      <c r="L117" s="29" t="s">
        <v>108</v>
      </c>
      <c r="M117" s="30">
        <v>2.54</v>
      </c>
      <c r="O117" s="31"/>
    </row>
    <row r="118" ht="12.75" customHeight="1">
      <c r="A118" s="24" t="s">
        <v>316</v>
      </c>
      <c r="B118" s="25" t="s">
        <v>317</v>
      </c>
      <c r="C118" s="26" t="s">
        <v>138</v>
      </c>
      <c r="D118" s="27" t="s">
        <v>132</v>
      </c>
      <c r="E118" s="19">
        <v>2021.0</v>
      </c>
      <c r="F118" s="27">
        <v>5.0</v>
      </c>
      <c r="G118" s="27" t="s">
        <v>173</v>
      </c>
      <c r="H118" s="27" t="s">
        <v>173</v>
      </c>
      <c r="I118" s="27">
        <v>502.0</v>
      </c>
      <c r="J118" s="27" t="s">
        <v>177</v>
      </c>
      <c r="K118" s="27" t="str">
        <f t="shared" si="1"/>
        <v>Kota Metro</v>
      </c>
      <c r="L118" s="29" t="s">
        <v>108</v>
      </c>
      <c r="M118" s="30">
        <v>3.77</v>
      </c>
      <c r="O118" s="31"/>
    </row>
    <row r="119" ht="12.75" customHeight="1">
      <c r="A119" s="24" t="s">
        <v>318</v>
      </c>
      <c r="B119" s="25" t="s">
        <v>319</v>
      </c>
      <c r="C119" s="26" t="s">
        <v>138</v>
      </c>
      <c r="D119" s="27" t="s">
        <v>153</v>
      </c>
      <c r="E119" s="19">
        <v>2021.0</v>
      </c>
      <c r="F119" s="27">
        <v>6.0</v>
      </c>
      <c r="G119" s="27" t="s">
        <v>180</v>
      </c>
      <c r="H119" s="27" t="s">
        <v>180</v>
      </c>
      <c r="I119" s="27">
        <v>601.0</v>
      </c>
      <c r="J119" s="27" t="s">
        <v>181</v>
      </c>
      <c r="K119" s="27" t="str">
        <f t="shared" si="1"/>
        <v>Kota Palembang</v>
      </c>
      <c r="L119" s="29" t="s">
        <v>108</v>
      </c>
      <c r="M119" s="30">
        <v>3.14</v>
      </c>
      <c r="O119" s="31"/>
    </row>
    <row r="120" ht="12.75" customHeight="1">
      <c r="A120" s="24" t="s">
        <v>320</v>
      </c>
      <c r="B120" s="25" t="s">
        <v>321</v>
      </c>
      <c r="C120" s="26" t="s">
        <v>126</v>
      </c>
      <c r="D120" s="27" t="s">
        <v>127</v>
      </c>
      <c r="E120" s="19">
        <v>2019.0</v>
      </c>
      <c r="F120" s="27">
        <v>6.0</v>
      </c>
      <c r="G120" s="27" t="s">
        <v>180</v>
      </c>
      <c r="H120" s="27" t="s">
        <v>180</v>
      </c>
      <c r="I120" s="27">
        <v>602.0</v>
      </c>
      <c r="J120" s="27" t="s">
        <v>184</v>
      </c>
      <c r="K120" s="27" t="str">
        <f t="shared" si="1"/>
        <v>Kota Lubuk Linggau</v>
      </c>
      <c r="L120" s="29" t="s">
        <v>108</v>
      </c>
      <c r="M120" s="30">
        <v>3.58</v>
      </c>
      <c r="O120" s="31"/>
    </row>
    <row r="121" ht="12.75" customHeight="1">
      <c r="A121" s="24" t="s">
        <v>322</v>
      </c>
      <c r="B121" s="25" t="s">
        <v>323</v>
      </c>
      <c r="C121" s="26" t="s">
        <v>126</v>
      </c>
      <c r="D121" s="27" t="s">
        <v>132</v>
      </c>
      <c r="E121" s="19">
        <v>2021.0</v>
      </c>
      <c r="F121" s="27">
        <v>1.0</v>
      </c>
      <c r="G121" s="27" t="s">
        <v>29</v>
      </c>
      <c r="H121" s="28" t="s">
        <v>128</v>
      </c>
      <c r="I121" s="27">
        <v>101.0</v>
      </c>
      <c r="J121" s="27" t="s">
        <v>129</v>
      </c>
      <c r="K121" s="27" t="str">
        <f t="shared" si="1"/>
        <v>Kota Jakarta Selatan</v>
      </c>
      <c r="L121" s="29" t="s">
        <v>108</v>
      </c>
      <c r="M121" s="30">
        <v>2.65</v>
      </c>
      <c r="O121" s="31"/>
    </row>
    <row r="122" ht="12.75" customHeight="1">
      <c r="A122" s="24" t="s">
        <v>101</v>
      </c>
      <c r="B122" s="25" t="s">
        <v>100</v>
      </c>
      <c r="C122" s="26" t="s">
        <v>126</v>
      </c>
      <c r="D122" s="27" t="s">
        <v>132</v>
      </c>
      <c r="E122" s="19">
        <v>2019.0</v>
      </c>
      <c r="F122" s="27">
        <v>1.0</v>
      </c>
      <c r="G122" s="27" t="s">
        <v>29</v>
      </c>
      <c r="H122" s="28" t="s">
        <v>128</v>
      </c>
      <c r="I122" s="27">
        <v>101.0</v>
      </c>
      <c r="J122" s="27" t="s">
        <v>129</v>
      </c>
      <c r="K122" s="27" t="str">
        <f t="shared" si="1"/>
        <v>Kota Jakarta Selatan</v>
      </c>
      <c r="L122" s="29" t="s">
        <v>108</v>
      </c>
      <c r="M122" s="30">
        <v>3.85</v>
      </c>
      <c r="O122" s="31"/>
    </row>
    <row r="123" ht="12.75" customHeight="1">
      <c r="A123" s="24" t="s">
        <v>324</v>
      </c>
      <c r="B123" s="25" t="s">
        <v>325</v>
      </c>
      <c r="C123" s="26" t="s">
        <v>126</v>
      </c>
      <c r="D123" s="27" t="s">
        <v>127</v>
      </c>
      <c r="E123" s="19">
        <v>2020.0</v>
      </c>
      <c r="F123" s="27">
        <v>1.0</v>
      </c>
      <c r="G123" s="27" t="s">
        <v>29</v>
      </c>
      <c r="H123" s="28" t="s">
        <v>128</v>
      </c>
      <c r="I123" s="27">
        <v>101.0</v>
      </c>
      <c r="J123" s="27" t="s">
        <v>129</v>
      </c>
      <c r="K123" s="27" t="str">
        <f t="shared" si="1"/>
        <v>Kota Jakarta Selatan</v>
      </c>
      <c r="L123" s="29" t="s">
        <v>108</v>
      </c>
      <c r="M123" s="30">
        <v>3.39</v>
      </c>
      <c r="O123" s="31"/>
    </row>
    <row r="124" ht="12.75" customHeight="1">
      <c r="A124" s="24" t="s">
        <v>326</v>
      </c>
      <c r="B124" s="25" t="s">
        <v>327</v>
      </c>
      <c r="C124" s="26" t="s">
        <v>138</v>
      </c>
      <c r="D124" s="27" t="s">
        <v>127</v>
      </c>
      <c r="E124" s="19">
        <v>2018.0</v>
      </c>
      <c r="F124" s="27">
        <v>4.0</v>
      </c>
      <c r="G124" s="27" t="s">
        <v>164</v>
      </c>
      <c r="H124" s="27" t="s">
        <v>164</v>
      </c>
      <c r="I124" s="27">
        <v>401.0</v>
      </c>
      <c r="J124" s="27" t="s">
        <v>44</v>
      </c>
      <c r="K124" s="27" t="str">
        <f t="shared" si="1"/>
        <v>Kota Surabaya</v>
      </c>
      <c r="L124" s="29" t="s">
        <v>108</v>
      </c>
      <c r="M124" s="30">
        <v>3.47</v>
      </c>
      <c r="O124" s="31"/>
    </row>
    <row r="125" ht="12.75" customHeight="1">
      <c r="A125" s="24" t="s">
        <v>328</v>
      </c>
      <c r="B125" s="25" t="s">
        <v>329</v>
      </c>
      <c r="C125" s="26" t="s">
        <v>126</v>
      </c>
      <c r="D125" s="27" t="s">
        <v>132</v>
      </c>
      <c r="E125" s="19">
        <v>2020.0</v>
      </c>
      <c r="F125" s="27">
        <v>4.0</v>
      </c>
      <c r="G125" s="27" t="s">
        <v>164</v>
      </c>
      <c r="H125" s="27" t="s">
        <v>164</v>
      </c>
      <c r="I125" s="27">
        <v>402.0</v>
      </c>
      <c r="J125" s="27" t="s">
        <v>167</v>
      </c>
      <c r="K125" s="27" t="str">
        <f t="shared" si="1"/>
        <v>Kota Batu</v>
      </c>
      <c r="L125" s="29" t="s">
        <v>108</v>
      </c>
      <c r="M125" s="30">
        <v>3.78</v>
      </c>
      <c r="O125" s="31"/>
    </row>
    <row r="126" ht="12.75" customHeight="1">
      <c r="A126" s="24" t="s">
        <v>330</v>
      </c>
      <c r="B126" s="25" t="s">
        <v>331</v>
      </c>
      <c r="C126" s="26" t="s">
        <v>126</v>
      </c>
      <c r="D126" s="27" t="s">
        <v>153</v>
      </c>
      <c r="E126" s="19">
        <v>2018.0</v>
      </c>
      <c r="F126" s="27">
        <v>4.0</v>
      </c>
      <c r="G126" s="27" t="s">
        <v>164</v>
      </c>
      <c r="H126" s="27" t="s">
        <v>164</v>
      </c>
      <c r="I126" s="27">
        <v>401.0</v>
      </c>
      <c r="J126" s="27" t="s">
        <v>44</v>
      </c>
      <c r="K126" s="27" t="str">
        <f t="shared" si="1"/>
        <v>Kota Surabaya</v>
      </c>
      <c r="L126" s="29" t="s">
        <v>108</v>
      </c>
      <c r="M126" s="30">
        <v>3.8</v>
      </c>
      <c r="O126" s="31"/>
    </row>
    <row r="127" ht="12.75" customHeight="1">
      <c r="A127" s="24" t="s">
        <v>332</v>
      </c>
      <c r="B127" s="25" t="s">
        <v>333</v>
      </c>
      <c r="C127" s="26" t="s">
        <v>138</v>
      </c>
      <c r="D127" s="27" t="s">
        <v>153</v>
      </c>
      <c r="E127" s="19">
        <v>2021.0</v>
      </c>
      <c r="F127" s="27">
        <v>6.0</v>
      </c>
      <c r="G127" s="27" t="s">
        <v>180</v>
      </c>
      <c r="H127" s="27" t="s">
        <v>180</v>
      </c>
      <c r="I127" s="27">
        <v>601.0</v>
      </c>
      <c r="J127" s="27" t="s">
        <v>181</v>
      </c>
      <c r="K127" s="27" t="str">
        <f t="shared" si="1"/>
        <v>Kota Palembang</v>
      </c>
      <c r="L127" s="29" t="s">
        <v>108</v>
      </c>
      <c r="M127" s="30">
        <v>3.44</v>
      </c>
      <c r="O127" s="31"/>
    </row>
    <row r="128" ht="12.75" customHeight="1">
      <c r="A128" s="24" t="s">
        <v>334</v>
      </c>
      <c r="B128" s="25" t="s">
        <v>335</v>
      </c>
      <c r="C128" s="26" t="s">
        <v>126</v>
      </c>
      <c r="D128" s="27" t="s">
        <v>132</v>
      </c>
      <c r="E128" s="19">
        <v>2019.0</v>
      </c>
      <c r="F128" s="27">
        <v>6.0</v>
      </c>
      <c r="G128" s="27" t="s">
        <v>180</v>
      </c>
      <c r="H128" s="27" t="s">
        <v>180</v>
      </c>
      <c r="I128" s="27">
        <v>601.0</v>
      </c>
      <c r="J128" s="27" t="s">
        <v>181</v>
      </c>
      <c r="K128" s="27" t="str">
        <f t="shared" si="1"/>
        <v>Kota Palembang</v>
      </c>
      <c r="L128" s="29" t="s">
        <v>108</v>
      </c>
      <c r="M128" s="30">
        <v>3.12</v>
      </c>
      <c r="O128" s="31"/>
    </row>
    <row r="129" ht="12.75" customHeight="1">
      <c r="A129" s="24" t="s">
        <v>336</v>
      </c>
      <c r="B129" s="25" t="s">
        <v>337</v>
      </c>
      <c r="C129" s="26" t="s">
        <v>126</v>
      </c>
      <c r="D129" s="27" t="s">
        <v>127</v>
      </c>
      <c r="E129" s="19">
        <v>2021.0</v>
      </c>
      <c r="F129" s="28">
        <v>6.0</v>
      </c>
      <c r="G129" s="27" t="s">
        <v>180</v>
      </c>
      <c r="H129" s="27" t="s">
        <v>180</v>
      </c>
      <c r="I129" s="27">
        <v>601.0</v>
      </c>
      <c r="J129" s="27" t="s">
        <v>181</v>
      </c>
      <c r="K129" s="27" t="str">
        <f t="shared" si="1"/>
        <v>Kota Palembang</v>
      </c>
      <c r="L129" s="29" t="s">
        <v>108</v>
      </c>
      <c r="M129" s="30">
        <v>2.81</v>
      </c>
      <c r="O129" s="31"/>
    </row>
    <row r="130" ht="12.75" customHeight="1">
      <c r="A130" s="24" t="s">
        <v>338</v>
      </c>
      <c r="B130" s="25" t="s">
        <v>339</v>
      </c>
      <c r="C130" s="26" t="s">
        <v>126</v>
      </c>
      <c r="D130" s="27" t="s">
        <v>153</v>
      </c>
      <c r="E130" s="19">
        <v>2019.0</v>
      </c>
      <c r="F130" s="27">
        <v>4.0</v>
      </c>
      <c r="G130" s="27" t="s">
        <v>164</v>
      </c>
      <c r="H130" s="27" t="s">
        <v>164</v>
      </c>
      <c r="I130" s="27">
        <v>401.0</v>
      </c>
      <c r="J130" s="27" t="s">
        <v>44</v>
      </c>
      <c r="K130" s="27" t="str">
        <f t="shared" si="1"/>
        <v>Kota Surabaya</v>
      </c>
      <c r="L130" s="29" t="s">
        <v>108</v>
      </c>
      <c r="M130" s="30">
        <v>3.35</v>
      </c>
      <c r="O130" s="31"/>
    </row>
    <row r="131" ht="12.75" customHeight="1">
      <c r="A131" s="24" t="s">
        <v>340</v>
      </c>
      <c r="B131" s="25" t="s">
        <v>341</v>
      </c>
      <c r="C131" s="26" t="s">
        <v>126</v>
      </c>
      <c r="D131" s="27" t="s">
        <v>132</v>
      </c>
      <c r="E131" s="19">
        <v>2019.0</v>
      </c>
      <c r="F131" s="27">
        <v>4.0</v>
      </c>
      <c r="G131" s="27" t="s">
        <v>164</v>
      </c>
      <c r="H131" s="27" t="s">
        <v>164</v>
      </c>
      <c r="I131" s="27">
        <v>402.0</v>
      </c>
      <c r="J131" s="27" t="s">
        <v>167</v>
      </c>
      <c r="K131" s="27" t="str">
        <f t="shared" si="1"/>
        <v>Kota Batu</v>
      </c>
      <c r="L131" s="29" t="s">
        <v>108</v>
      </c>
      <c r="M131" s="30">
        <v>3.9</v>
      </c>
      <c r="O131" s="31"/>
    </row>
    <row r="132" ht="12.75" customHeight="1">
      <c r="A132" s="24" t="s">
        <v>342</v>
      </c>
      <c r="B132" s="25" t="s">
        <v>343</v>
      </c>
      <c r="C132" s="26" t="s">
        <v>138</v>
      </c>
      <c r="D132" s="27" t="s">
        <v>127</v>
      </c>
      <c r="E132" s="19">
        <v>2018.0</v>
      </c>
      <c r="F132" s="27">
        <v>4.0</v>
      </c>
      <c r="G132" s="27" t="s">
        <v>164</v>
      </c>
      <c r="H132" s="27" t="s">
        <v>164</v>
      </c>
      <c r="I132" s="27">
        <v>401.0</v>
      </c>
      <c r="J132" s="27" t="s">
        <v>44</v>
      </c>
      <c r="K132" s="27" t="str">
        <f t="shared" si="1"/>
        <v>Kota Surabaya</v>
      </c>
      <c r="L132" s="29" t="s">
        <v>108</v>
      </c>
      <c r="M132" s="30">
        <v>3.65</v>
      </c>
      <c r="O132" s="31"/>
    </row>
    <row r="133" ht="12.75" customHeight="1">
      <c r="A133" s="24" t="s">
        <v>344</v>
      </c>
      <c r="B133" s="25" t="s">
        <v>345</v>
      </c>
      <c r="C133" s="26" t="s">
        <v>126</v>
      </c>
      <c r="D133" s="27" t="s">
        <v>127</v>
      </c>
      <c r="E133" s="19">
        <v>2019.0</v>
      </c>
      <c r="F133" s="27">
        <v>1.0</v>
      </c>
      <c r="G133" s="27" t="s">
        <v>29</v>
      </c>
      <c r="H133" s="28" t="s">
        <v>128</v>
      </c>
      <c r="I133" s="27">
        <v>101.0</v>
      </c>
      <c r="J133" s="27" t="s">
        <v>129</v>
      </c>
      <c r="K133" s="27" t="str">
        <f t="shared" si="1"/>
        <v>Kota Jakarta Selatan</v>
      </c>
      <c r="L133" s="29" t="s">
        <v>108</v>
      </c>
      <c r="M133" s="30">
        <v>2.57</v>
      </c>
      <c r="O133" s="31"/>
    </row>
    <row r="134" ht="12.75" customHeight="1">
      <c r="A134" s="24" t="s">
        <v>346</v>
      </c>
      <c r="B134" s="25" t="s">
        <v>347</v>
      </c>
      <c r="C134" s="26" t="s">
        <v>126</v>
      </c>
      <c r="D134" s="27" t="s">
        <v>127</v>
      </c>
      <c r="E134" s="19">
        <v>2018.0</v>
      </c>
      <c r="F134" s="27">
        <v>1.0</v>
      </c>
      <c r="G134" s="27" t="s">
        <v>29</v>
      </c>
      <c r="H134" s="28" t="s">
        <v>128</v>
      </c>
      <c r="I134" s="27">
        <v>101.0</v>
      </c>
      <c r="J134" s="27" t="s">
        <v>129</v>
      </c>
      <c r="K134" s="27" t="str">
        <f t="shared" si="1"/>
        <v>Kota Jakarta Selatan</v>
      </c>
      <c r="L134" s="29" t="s">
        <v>108</v>
      </c>
      <c r="M134" s="30">
        <v>3.44</v>
      </c>
      <c r="O134" s="31"/>
    </row>
    <row r="135" ht="12.75" customHeight="1">
      <c r="A135" s="24" t="s">
        <v>348</v>
      </c>
      <c r="B135" s="25" t="s">
        <v>349</v>
      </c>
      <c r="C135" s="26" t="s">
        <v>126</v>
      </c>
      <c r="D135" s="27" t="s">
        <v>132</v>
      </c>
      <c r="E135" s="19">
        <v>2021.0</v>
      </c>
      <c r="F135" s="27">
        <v>1.0</v>
      </c>
      <c r="G135" s="27" t="s">
        <v>29</v>
      </c>
      <c r="H135" s="28" t="s">
        <v>128</v>
      </c>
      <c r="I135" s="27">
        <v>101.0</v>
      </c>
      <c r="J135" s="27" t="s">
        <v>129</v>
      </c>
      <c r="K135" s="27" t="str">
        <f t="shared" si="1"/>
        <v>Kota Jakarta Selatan</v>
      </c>
      <c r="L135" s="29" t="s">
        <v>108</v>
      </c>
      <c r="M135" s="30">
        <v>2.83</v>
      </c>
      <c r="O135" s="31"/>
    </row>
    <row r="136" ht="12.75" customHeight="1">
      <c r="A136" s="24" t="s">
        <v>350</v>
      </c>
      <c r="B136" s="25" t="s">
        <v>351</v>
      </c>
      <c r="C136" s="26" t="s">
        <v>126</v>
      </c>
      <c r="D136" s="27" t="s">
        <v>127</v>
      </c>
      <c r="E136" s="19">
        <v>2020.0</v>
      </c>
      <c r="F136" s="27">
        <v>1.0</v>
      </c>
      <c r="G136" s="27" t="s">
        <v>29</v>
      </c>
      <c r="H136" s="28" t="s">
        <v>128</v>
      </c>
      <c r="I136" s="27">
        <v>101.0</v>
      </c>
      <c r="J136" s="27" t="s">
        <v>129</v>
      </c>
      <c r="K136" s="27" t="str">
        <f t="shared" si="1"/>
        <v>Kota Jakarta Selatan</v>
      </c>
      <c r="L136" s="29" t="s">
        <v>108</v>
      </c>
      <c r="M136" s="30">
        <v>2.54</v>
      </c>
      <c r="O136" s="31"/>
    </row>
    <row r="137" ht="12.75" customHeight="1">
      <c r="A137" s="24" t="s">
        <v>352</v>
      </c>
      <c r="B137" s="25" t="s">
        <v>353</v>
      </c>
      <c r="C137" s="26" t="s">
        <v>138</v>
      </c>
      <c r="D137" s="27" t="s">
        <v>127</v>
      </c>
      <c r="E137" s="19">
        <v>2019.0</v>
      </c>
      <c r="F137" s="27">
        <v>4.0</v>
      </c>
      <c r="G137" s="27" t="s">
        <v>164</v>
      </c>
      <c r="H137" s="27" t="s">
        <v>164</v>
      </c>
      <c r="I137" s="27">
        <v>401.0</v>
      </c>
      <c r="J137" s="27" t="s">
        <v>44</v>
      </c>
      <c r="K137" s="27" t="str">
        <f t="shared" si="1"/>
        <v>Kota Surabaya</v>
      </c>
      <c r="L137" s="29" t="s">
        <v>108</v>
      </c>
      <c r="M137" s="30">
        <v>2.77</v>
      </c>
      <c r="O137" s="31"/>
    </row>
    <row r="138" ht="12.75" customHeight="1">
      <c r="A138" s="24" t="s">
        <v>354</v>
      </c>
      <c r="B138" s="25" t="s">
        <v>355</v>
      </c>
      <c r="C138" s="26" t="s">
        <v>126</v>
      </c>
      <c r="D138" s="27" t="s">
        <v>127</v>
      </c>
      <c r="E138" s="19">
        <v>2018.0</v>
      </c>
      <c r="F138" s="27">
        <v>4.0</v>
      </c>
      <c r="G138" s="27" t="s">
        <v>164</v>
      </c>
      <c r="H138" s="27" t="s">
        <v>164</v>
      </c>
      <c r="I138" s="27">
        <v>402.0</v>
      </c>
      <c r="J138" s="27" t="s">
        <v>167</v>
      </c>
      <c r="K138" s="27" t="str">
        <f t="shared" si="1"/>
        <v>Kota Batu</v>
      </c>
      <c r="L138" s="29" t="s">
        <v>108</v>
      </c>
      <c r="M138" s="30">
        <v>3.38</v>
      </c>
      <c r="O138" s="31"/>
    </row>
    <row r="139" ht="12.75" customHeight="1">
      <c r="A139" s="24" t="s">
        <v>356</v>
      </c>
      <c r="B139" s="25" t="s">
        <v>357</v>
      </c>
      <c r="C139" s="26" t="s">
        <v>126</v>
      </c>
      <c r="D139" s="27" t="s">
        <v>127</v>
      </c>
      <c r="E139" s="19">
        <v>2018.0</v>
      </c>
      <c r="F139" s="27">
        <v>4.0</v>
      </c>
      <c r="G139" s="27" t="s">
        <v>164</v>
      </c>
      <c r="H139" s="27" t="s">
        <v>164</v>
      </c>
      <c r="I139" s="27">
        <v>403.0</v>
      </c>
      <c r="J139" s="27" t="s">
        <v>170</v>
      </c>
      <c r="K139" s="27" t="str">
        <f t="shared" si="1"/>
        <v>Kota Kediri</v>
      </c>
      <c r="L139" s="29" t="s">
        <v>108</v>
      </c>
      <c r="M139" s="30">
        <v>3.99</v>
      </c>
      <c r="O139" s="31"/>
    </row>
    <row r="140" ht="12.75" customHeight="1">
      <c r="A140" s="24" t="s">
        <v>358</v>
      </c>
      <c r="B140" s="25" t="s">
        <v>359</v>
      </c>
      <c r="C140" s="26" t="s">
        <v>138</v>
      </c>
      <c r="D140" s="27" t="s">
        <v>127</v>
      </c>
      <c r="E140" s="19">
        <v>2020.0</v>
      </c>
      <c r="F140" s="27">
        <v>5.0</v>
      </c>
      <c r="G140" s="27" t="s">
        <v>173</v>
      </c>
      <c r="H140" s="27" t="s">
        <v>173</v>
      </c>
      <c r="I140" s="27">
        <v>501.0</v>
      </c>
      <c r="J140" s="27" t="s">
        <v>174</v>
      </c>
      <c r="K140" s="27" t="str">
        <f t="shared" si="1"/>
        <v>Kota Bandar Lampung</v>
      </c>
      <c r="L140" s="29" t="s">
        <v>108</v>
      </c>
      <c r="M140" s="30">
        <v>4.0</v>
      </c>
      <c r="O140" s="31"/>
    </row>
    <row r="141" ht="12.75" customHeight="1">
      <c r="A141" s="24" t="s">
        <v>360</v>
      </c>
      <c r="B141" s="25" t="s">
        <v>361</v>
      </c>
      <c r="C141" s="26" t="s">
        <v>138</v>
      </c>
      <c r="D141" s="27" t="s">
        <v>153</v>
      </c>
      <c r="E141" s="19">
        <v>2020.0</v>
      </c>
      <c r="F141" s="27">
        <v>5.0</v>
      </c>
      <c r="G141" s="27" t="s">
        <v>173</v>
      </c>
      <c r="H141" s="27" t="s">
        <v>173</v>
      </c>
      <c r="I141" s="27">
        <v>502.0</v>
      </c>
      <c r="J141" s="27" t="s">
        <v>177</v>
      </c>
      <c r="K141" s="27" t="str">
        <f t="shared" si="1"/>
        <v>Kota Metro</v>
      </c>
      <c r="L141" s="29" t="s">
        <v>108</v>
      </c>
      <c r="M141" s="30">
        <v>3.12</v>
      </c>
      <c r="O141" s="31"/>
    </row>
    <row r="142" ht="12.75" customHeight="1">
      <c r="A142" s="24" t="s">
        <v>362</v>
      </c>
      <c r="B142" s="25" t="s">
        <v>363</v>
      </c>
      <c r="C142" s="26" t="s">
        <v>138</v>
      </c>
      <c r="D142" s="27" t="s">
        <v>132</v>
      </c>
      <c r="E142" s="19">
        <v>2019.0</v>
      </c>
      <c r="F142" s="27">
        <v>6.0</v>
      </c>
      <c r="G142" s="27" t="s">
        <v>180</v>
      </c>
      <c r="H142" s="27" t="s">
        <v>180</v>
      </c>
      <c r="I142" s="27">
        <v>601.0</v>
      </c>
      <c r="J142" s="27" t="s">
        <v>181</v>
      </c>
      <c r="K142" s="27" t="str">
        <f t="shared" si="1"/>
        <v>Kota Palembang</v>
      </c>
      <c r="L142" s="29" t="s">
        <v>108</v>
      </c>
      <c r="M142" s="30">
        <v>3.65</v>
      </c>
      <c r="O142" s="31"/>
    </row>
    <row r="143" ht="12.75" customHeight="1">
      <c r="A143" s="24" t="s">
        <v>364</v>
      </c>
      <c r="B143" s="25" t="s">
        <v>365</v>
      </c>
      <c r="C143" s="26" t="s">
        <v>138</v>
      </c>
      <c r="D143" s="27" t="s">
        <v>132</v>
      </c>
      <c r="E143" s="19">
        <v>2018.0</v>
      </c>
      <c r="F143" s="27">
        <v>6.0</v>
      </c>
      <c r="G143" s="27" t="s">
        <v>180</v>
      </c>
      <c r="H143" s="27" t="s">
        <v>180</v>
      </c>
      <c r="I143" s="27">
        <v>602.0</v>
      </c>
      <c r="J143" s="27" t="s">
        <v>184</v>
      </c>
      <c r="K143" s="27" t="str">
        <f t="shared" si="1"/>
        <v>Kota Lubuk Linggau</v>
      </c>
      <c r="L143" s="29" t="s">
        <v>108</v>
      </c>
      <c r="M143" s="30">
        <v>3.22</v>
      </c>
      <c r="O143" s="31"/>
    </row>
    <row r="144" ht="12.75" customHeight="1">
      <c r="A144" s="24" t="s">
        <v>366</v>
      </c>
      <c r="B144" s="25" t="s">
        <v>367</v>
      </c>
      <c r="C144" s="26" t="s">
        <v>126</v>
      </c>
      <c r="D144" s="27" t="s">
        <v>132</v>
      </c>
      <c r="E144" s="19">
        <v>2019.0</v>
      </c>
      <c r="F144" s="27">
        <v>1.0</v>
      </c>
      <c r="G144" s="27" t="s">
        <v>29</v>
      </c>
      <c r="H144" s="28" t="s">
        <v>128</v>
      </c>
      <c r="I144" s="27">
        <v>102.0</v>
      </c>
      <c r="J144" s="27" t="s">
        <v>133</v>
      </c>
      <c r="K144" s="27" t="str">
        <f t="shared" si="1"/>
        <v>Kota Jakarta Pusat</v>
      </c>
      <c r="L144" s="29" t="s">
        <v>108</v>
      </c>
      <c r="M144" s="30">
        <v>3.22</v>
      </c>
      <c r="O144" s="31"/>
    </row>
    <row r="145" ht="12.75" customHeight="1">
      <c r="A145" s="24" t="s">
        <v>368</v>
      </c>
      <c r="B145" s="25" t="s">
        <v>369</v>
      </c>
      <c r="C145" s="26" t="s">
        <v>138</v>
      </c>
      <c r="D145" s="27" t="s">
        <v>132</v>
      </c>
      <c r="E145" s="19">
        <v>2021.0</v>
      </c>
      <c r="F145" s="27">
        <v>3.0</v>
      </c>
      <c r="G145" s="27" t="s">
        <v>154</v>
      </c>
      <c r="H145" s="27" t="s">
        <v>154</v>
      </c>
      <c r="I145" s="27">
        <v>303.0</v>
      </c>
      <c r="J145" s="27" t="s">
        <v>161</v>
      </c>
      <c r="K145" s="27" t="str">
        <f t="shared" si="1"/>
        <v>Kota Pekalongan</v>
      </c>
      <c r="L145" s="29" t="s">
        <v>108</v>
      </c>
      <c r="M145" s="30">
        <v>3.8</v>
      </c>
      <c r="O145" s="31"/>
    </row>
    <row r="146" ht="12.75" customHeight="1">
      <c r="A146" s="24" t="s">
        <v>370</v>
      </c>
      <c r="B146" s="25" t="s">
        <v>371</v>
      </c>
      <c r="C146" s="26" t="s">
        <v>138</v>
      </c>
      <c r="D146" s="27" t="s">
        <v>132</v>
      </c>
      <c r="E146" s="19">
        <v>2018.0</v>
      </c>
      <c r="F146" s="27">
        <v>4.0</v>
      </c>
      <c r="G146" s="27" t="s">
        <v>164</v>
      </c>
      <c r="H146" s="27" t="s">
        <v>164</v>
      </c>
      <c r="I146" s="27">
        <v>401.0</v>
      </c>
      <c r="J146" s="27" t="s">
        <v>44</v>
      </c>
      <c r="K146" s="27" t="str">
        <f t="shared" si="1"/>
        <v>Kota Surabaya</v>
      </c>
      <c r="L146" s="29" t="s">
        <v>108</v>
      </c>
      <c r="M146" s="30">
        <v>3.4</v>
      </c>
      <c r="O146" s="31"/>
    </row>
    <row r="147" ht="12.75" customHeight="1">
      <c r="A147" s="24" t="s">
        <v>372</v>
      </c>
      <c r="B147" s="25" t="s">
        <v>373</v>
      </c>
      <c r="C147" s="26" t="s">
        <v>138</v>
      </c>
      <c r="D147" s="27" t="s">
        <v>153</v>
      </c>
      <c r="E147" s="19">
        <v>2018.0</v>
      </c>
      <c r="F147" s="27">
        <v>4.0</v>
      </c>
      <c r="G147" s="27" t="s">
        <v>164</v>
      </c>
      <c r="H147" s="27" t="s">
        <v>164</v>
      </c>
      <c r="I147" s="27">
        <v>402.0</v>
      </c>
      <c r="J147" s="27" t="s">
        <v>167</v>
      </c>
      <c r="K147" s="27" t="str">
        <f t="shared" si="1"/>
        <v>Kota Batu</v>
      </c>
      <c r="L147" s="29" t="s">
        <v>108</v>
      </c>
      <c r="M147" s="30">
        <v>2.9</v>
      </c>
      <c r="O147" s="31"/>
    </row>
    <row r="148" ht="12.75" customHeight="1">
      <c r="A148" s="24" t="s">
        <v>374</v>
      </c>
      <c r="B148" s="25" t="s">
        <v>375</v>
      </c>
      <c r="C148" s="26" t="s">
        <v>126</v>
      </c>
      <c r="D148" s="27" t="s">
        <v>132</v>
      </c>
      <c r="E148" s="19">
        <v>2018.0</v>
      </c>
      <c r="F148" s="27">
        <v>1.0</v>
      </c>
      <c r="G148" s="27" t="s">
        <v>29</v>
      </c>
      <c r="H148" s="28" t="s">
        <v>128</v>
      </c>
      <c r="I148" s="27">
        <v>101.0</v>
      </c>
      <c r="J148" s="27" t="s">
        <v>129</v>
      </c>
      <c r="K148" s="27" t="str">
        <f t="shared" si="1"/>
        <v>Kota Jakarta Selatan</v>
      </c>
      <c r="L148" s="29" t="s">
        <v>108</v>
      </c>
      <c r="M148" s="30">
        <v>3.15</v>
      </c>
      <c r="O148" s="31"/>
    </row>
    <row r="149" ht="12.75" customHeight="1">
      <c r="A149" s="24" t="s">
        <v>376</v>
      </c>
      <c r="B149" s="25" t="s">
        <v>377</v>
      </c>
      <c r="C149" s="26" t="s">
        <v>126</v>
      </c>
      <c r="D149" s="27" t="s">
        <v>153</v>
      </c>
      <c r="E149" s="19">
        <v>2018.0</v>
      </c>
      <c r="F149" s="27">
        <v>1.0</v>
      </c>
      <c r="G149" s="27" t="s">
        <v>29</v>
      </c>
      <c r="H149" s="28" t="s">
        <v>128</v>
      </c>
      <c r="I149" s="27">
        <v>101.0</v>
      </c>
      <c r="J149" s="27" t="s">
        <v>129</v>
      </c>
      <c r="K149" s="27" t="str">
        <f t="shared" si="1"/>
        <v>Kota Jakarta Selatan</v>
      </c>
      <c r="L149" s="29" t="s">
        <v>108</v>
      </c>
      <c r="M149" s="30">
        <v>3.69</v>
      </c>
      <c r="O149" s="31"/>
    </row>
    <row r="150" ht="12.75" customHeight="1">
      <c r="A150" s="24" t="s">
        <v>378</v>
      </c>
      <c r="B150" s="25" t="s">
        <v>379</v>
      </c>
      <c r="C150" s="26" t="s">
        <v>126</v>
      </c>
      <c r="D150" s="27" t="s">
        <v>127</v>
      </c>
      <c r="E150" s="19">
        <v>2020.0</v>
      </c>
      <c r="F150" s="27">
        <v>5.0</v>
      </c>
      <c r="G150" s="27" t="s">
        <v>173</v>
      </c>
      <c r="H150" s="27" t="s">
        <v>173</v>
      </c>
      <c r="I150" s="27">
        <v>502.0</v>
      </c>
      <c r="J150" s="27" t="s">
        <v>177</v>
      </c>
      <c r="K150" s="27" t="str">
        <f t="shared" si="1"/>
        <v>Kota Metro</v>
      </c>
      <c r="L150" s="29" t="s">
        <v>108</v>
      </c>
      <c r="M150" s="30">
        <v>3.17</v>
      </c>
      <c r="O150" s="31"/>
    </row>
    <row r="151" ht="12.75" customHeight="1">
      <c r="A151" s="24" t="s">
        <v>380</v>
      </c>
      <c r="B151" s="25" t="s">
        <v>381</v>
      </c>
      <c r="C151" s="26" t="s">
        <v>138</v>
      </c>
      <c r="D151" s="27" t="s">
        <v>132</v>
      </c>
      <c r="E151" s="19">
        <v>2018.0</v>
      </c>
      <c r="F151" s="27">
        <v>6.0</v>
      </c>
      <c r="G151" s="27" t="s">
        <v>180</v>
      </c>
      <c r="H151" s="27" t="s">
        <v>180</v>
      </c>
      <c r="I151" s="27">
        <v>601.0</v>
      </c>
      <c r="J151" s="27" t="s">
        <v>181</v>
      </c>
      <c r="K151" s="27" t="str">
        <f t="shared" si="1"/>
        <v>Kota Palembang</v>
      </c>
      <c r="L151" s="29" t="s">
        <v>108</v>
      </c>
      <c r="M151" s="30">
        <v>2.65</v>
      </c>
      <c r="O151" s="31"/>
    </row>
    <row r="152" ht="12.75" customHeight="1">
      <c r="A152" s="24" t="s">
        <v>382</v>
      </c>
      <c r="B152" s="25" t="s">
        <v>383</v>
      </c>
      <c r="C152" s="26" t="s">
        <v>138</v>
      </c>
      <c r="D152" s="27" t="s">
        <v>127</v>
      </c>
      <c r="E152" s="19">
        <v>2018.0</v>
      </c>
      <c r="F152" s="27">
        <v>6.0</v>
      </c>
      <c r="G152" s="27" t="s">
        <v>180</v>
      </c>
      <c r="H152" s="27" t="s">
        <v>180</v>
      </c>
      <c r="I152" s="27">
        <v>602.0</v>
      </c>
      <c r="J152" s="27" t="s">
        <v>184</v>
      </c>
      <c r="K152" s="27" t="str">
        <f t="shared" si="1"/>
        <v>Kota Lubuk Linggau</v>
      </c>
      <c r="L152" s="29" t="s">
        <v>108</v>
      </c>
      <c r="M152" s="30">
        <v>3.15</v>
      </c>
      <c r="O152" s="31"/>
    </row>
    <row r="153" ht="12.75" customHeight="1">
      <c r="A153" s="24" t="s">
        <v>384</v>
      </c>
      <c r="B153" s="25" t="s">
        <v>385</v>
      </c>
      <c r="C153" s="26" t="s">
        <v>138</v>
      </c>
      <c r="D153" s="27" t="s">
        <v>132</v>
      </c>
      <c r="E153" s="19">
        <v>2018.0</v>
      </c>
      <c r="F153" s="27">
        <v>1.0</v>
      </c>
      <c r="G153" s="27" t="s">
        <v>29</v>
      </c>
      <c r="H153" s="28" t="s">
        <v>128</v>
      </c>
      <c r="I153" s="27">
        <v>102.0</v>
      </c>
      <c r="J153" s="27" t="s">
        <v>133</v>
      </c>
      <c r="K153" s="27" t="str">
        <f t="shared" si="1"/>
        <v>Kota Jakarta Pusat</v>
      </c>
      <c r="L153" s="29" t="s">
        <v>108</v>
      </c>
      <c r="M153" s="30">
        <v>3.54</v>
      </c>
      <c r="O153" s="31"/>
    </row>
    <row r="154" ht="12.75" customHeight="1">
      <c r="A154" s="24" t="s">
        <v>386</v>
      </c>
      <c r="B154" s="25" t="s">
        <v>387</v>
      </c>
      <c r="C154" s="26" t="s">
        <v>138</v>
      </c>
      <c r="D154" s="27" t="s">
        <v>127</v>
      </c>
      <c r="E154" s="19">
        <v>2018.0</v>
      </c>
      <c r="F154" s="27">
        <v>1.0</v>
      </c>
      <c r="G154" s="27" t="s">
        <v>29</v>
      </c>
      <c r="H154" s="28" t="s">
        <v>128</v>
      </c>
      <c r="I154" s="27">
        <v>103.0</v>
      </c>
      <c r="J154" s="27" t="s">
        <v>26</v>
      </c>
      <c r="K154" s="27" t="str">
        <f t="shared" si="1"/>
        <v>Kota Jakarta Timur</v>
      </c>
      <c r="L154" s="29" t="s">
        <v>108</v>
      </c>
      <c r="M154" s="30">
        <v>3.18</v>
      </c>
      <c r="O154" s="31"/>
    </row>
    <row r="155" ht="12.75" customHeight="1">
      <c r="A155" s="24" t="s">
        <v>388</v>
      </c>
      <c r="B155" s="25" t="s">
        <v>389</v>
      </c>
      <c r="C155" s="26" t="s">
        <v>138</v>
      </c>
      <c r="D155" s="27" t="s">
        <v>127</v>
      </c>
      <c r="E155" s="19">
        <v>2020.0</v>
      </c>
      <c r="F155" s="27">
        <v>3.0</v>
      </c>
      <c r="G155" s="27" t="s">
        <v>154</v>
      </c>
      <c r="H155" s="27" t="s">
        <v>154</v>
      </c>
      <c r="I155" s="27">
        <v>302.0</v>
      </c>
      <c r="J155" s="27" t="s">
        <v>158</v>
      </c>
      <c r="K155" s="27" t="str">
        <f t="shared" si="1"/>
        <v>Kota Tegal</v>
      </c>
      <c r="L155" s="29" t="s">
        <v>108</v>
      </c>
      <c r="M155" s="30">
        <v>3.87</v>
      </c>
      <c r="O155" s="31"/>
    </row>
    <row r="156" ht="12.75" customHeight="1">
      <c r="A156" s="24" t="s">
        <v>390</v>
      </c>
      <c r="B156" s="25" t="s">
        <v>391</v>
      </c>
      <c r="C156" s="26" t="s">
        <v>126</v>
      </c>
      <c r="D156" s="27" t="s">
        <v>127</v>
      </c>
      <c r="E156" s="19">
        <v>2021.0</v>
      </c>
      <c r="F156" s="27">
        <v>3.0</v>
      </c>
      <c r="G156" s="27" t="s">
        <v>154</v>
      </c>
      <c r="H156" s="27" t="s">
        <v>154</v>
      </c>
      <c r="I156" s="27">
        <v>303.0</v>
      </c>
      <c r="J156" s="27" t="s">
        <v>161</v>
      </c>
      <c r="K156" s="27" t="str">
        <f t="shared" si="1"/>
        <v>Kota Pekalongan</v>
      </c>
      <c r="L156" s="29" t="s">
        <v>108</v>
      </c>
      <c r="M156" s="30">
        <v>3.79</v>
      </c>
      <c r="O156" s="31"/>
    </row>
    <row r="157" ht="12.75" customHeight="1">
      <c r="A157" s="24" t="s">
        <v>392</v>
      </c>
      <c r="B157" s="25" t="s">
        <v>393</v>
      </c>
      <c r="C157" s="26" t="s">
        <v>138</v>
      </c>
      <c r="D157" s="27" t="s">
        <v>132</v>
      </c>
      <c r="E157" s="19">
        <v>2019.0</v>
      </c>
      <c r="F157" s="27">
        <v>1.0</v>
      </c>
      <c r="G157" s="27" t="s">
        <v>29</v>
      </c>
      <c r="H157" s="28" t="s">
        <v>128</v>
      </c>
      <c r="I157" s="27">
        <v>101.0</v>
      </c>
      <c r="J157" s="27" t="s">
        <v>129</v>
      </c>
      <c r="K157" s="27" t="str">
        <f t="shared" si="1"/>
        <v>Kota Jakarta Selatan</v>
      </c>
      <c r="L157" s="29" t="s">
        <v>108</v>
      </c>
      <c r="M157" s="30">
        <v>3.2</v>
      </c>
      <c r="O157" s="31"/>
    </row>
    <row r="158" ht="12.75" customHeight="1">
      <c r="A158" s="24" t="s">
        <v>394</v>
      </c>
      <c r="B158" s="25" t="s">
        <v>395</v>
      </c>
      <c r="C158" s="26" t="s">
        <v>126</v>
      </c>
      <c r="D158" s="27" t="s">
        <v>127</v>
      </c>
      <c r="E158" s="19">
        <v>2019.0</v>
      </c>
      <c r="F158" s="27">
        <v>1.0</v>
      </c>
      <c r="G158" s="27" t="s">
        <v>29</v>
      </c>
      <c r="H158" s="28" t="s">
        <v>128</v>
      </c>
      <c r="I158" s="27">
        <v>101.0</v>
      </c>
      <c r="J158" s="27" t="s">
        <v>129</v>
      </c>
      <c r="K158" s="27" t="str">
        <f t="shared" si="1"/>
        <v>Kota Jakarta Selatan</v>
      </c>
      <c r="L158" s="29" t="s">
        <v>108</v>
      </c>
      <c r="M158" s="30">
        <v>3.1</v>
      </c>
      <c r="O158" s="31"/>
    </row>
    <row r="159" ht="12.75" customHeight="1">
      <c r="A159" s="24" t="s">
        <v>396</v>
      </c>
      <c r="B159" s="25" t="s">
        <v>397</v>
      </c>
      <c r="C159" s="26" t="s">
        <v>126</v>
      </c>
      <c r="D159" s="27" t="s">
        <v>127</v>
      </c>
      <c r="E159" s="19">
        <v>2019.0</v>
      </c>
      <c r="F159" s="27">
        <v>1.0</v>
      </c>
      <c r="G159" s="27" t="s">
        <v>29</v>
      </c>
      <c r="H159" s="28" t="s">
        <v>128</v>
      </c>
      <c r="I159" s="27">
        <v>101.0</v>
      </c>
      <c r="J159" s="27" t="s">
        <v>129</v>
      </c>
      <c r="K159" s="27" t="str">
        <f t="shared" si="1"/>
        <v>Kota Jakarta Selatan</v>
      </c>
      <c r="L159" s="29" t="s">
        <v>108</v>
      </c>
      <c r="M159" s="30">
        <v>3.86</v>
      </c>
      <c r="O159" s="31"/>
    </row>
    <row r="160" ht="12.75" customHeight="1">
      <c r="A160" s="24" t="s">
        <v>398</v>
      </c>
      <c r="B160" s="25" t="s">
        <v>399</v>
      </c>
      <c r="C160" s="26" t="s">
        <v>138</v>
      </c>
      <c r="D160" s="27" t="s">
        <v>153</v>
      </c>
      <c r="E160" s="19">
        <v>2019.0</v>
      </c>
      <c r="F160" s="27">
        <v>4.0</v>
      </c>
      <c r="G160" s="27" t="s">
        <v>164</v>
      </c>
      <c r="H160" s="27" t="s">
        <v>164</v>
      </c>
      <c r="I160" s="27">
        <v>401.0</v>
      </c>
      <c r="J160" s="27" t="s">
        <v>44</v>
      </c>
      <c r="K160" s="27" t="str">
        <f t="shared" si="1"/>
        <v>Kota Surabaya</v>
      </c>
      <c r="L160" s="29" t="s">
        <v>108</v>
      </c>
      <c r="M160" s="30">
        <v>3.78</v>
      </c>
      <c r="O160" s="31"/>
    </row>
    <row r="161" ht="12.75" customHeight="1">
      <c r="A161" s="24" t="s">
        <v>400</v>
      </c>
      <c r="B161" s="25" t="s">
        <v>401</v>
      </c>
      <c r="C161" s="26" t="s">
        <v>138</v>
      </c>
      <c r="D161" s="27" t="s">
        <v>132</v>
      </c>
      <c r="E161" s="19">
        <v>2021.0</v>
      </c>
      <c r="F161" s="27">
        <v>4.0</v>
      </c>
      <c r="G161" s="27" t="s">
        <v>164</v>
      </c>
      <c r="H161" s="27" t="s">
        <v>164</v>
      </c>
      <c r="I161" s="27">
        <v>402.0</v>
      </c>
      <c r="J161" s="27" t="s">
        <v>167</v>
      </c>
      <c r="K161" s="27" t="str">
        <f t="shared" si="1"/>
        <v>Kota Batu</v>
      </c>
      <c r="L161" s="29" t="s">
        <v>108</v>
      </c>
      <c r="M161" s="30">
        <v>3.43</v>
      </c>
      <c r="O161" s="31"/>
    </row>
    <row r="162" ht="12.75" customHeight="1">
      <c r="A162" s="24" t="s">
        <v>402</v>
      </c>
      <c r="B162" s="25" t="s">
        <v>403</v>
      </c>
      <c r="C162" s="26" t="s">
        <v>126</v>
      </c>
      <c r="D162" s="27" t="s">
        <v>132</v>
      </c>
      <c r="E162" s="19">
        <v>2021.0</v>
      </c>
      <c r="F162" s="27">
        <v>4.0</v>
      </c>
      <c r="G162" s="27" t="s">
        <v>164</v>
      </c>
      <c r="H162" s="27" t="s">
        <v>164</v>
      </c>
      <c r="I162" s="27">
        <v>403.0</v>
      </c>
      <c r="J162" s="27" t="s">
        <v>170</v>
      </c>
      <c r="K162" s="27" t="str">
        <f t="shared" si="1"/>
        <v>Kota Kediri</v>
      </c>
      <c r="L162" s="29" t="s">
        <v>108</v>
      </c>
      <c r="M162" s="30">
        <v>3.58</v>
      </c>
      <c r="O162" s="31"/>
    </row>
    <row r="163" ht="12.75" customHeight="1">
      <c r="A163" s="24" t="s">
        <v>404</v>
      </c>
      <c r="B163" s="25" t="s">
        <v>405</v>
      </c>
      <c r="C163" s="26" t="s">
        <v>138</v>
      </c>
      <c r="D163" s="27" t="s">
        <v>153</v>
      </c>
      <c r="E163" s="19">
        <v>2018.0</v>
      </c>
      <c r="F163" s="27">
        <v>5.0</v>
      </c>
      <c r="G163" s="27" t="s">
        <v>173</v>
      </c>
      <c r="H163" s="27" t="s">
        <v>173</v>
      </c>
      <c r="I163" s="27">
        <v>501.0</v>
      </c>
      <c r="J163" s="27" t="s">
        <v>174</v>
      </c>
      <c r="K163" s="27" t="str">
        <f t="shared" si="1"/>
        <v>Kota Bandar Lampung</v>
      </c>
      <c r="L163" s="29" t="s">
        <v>108</v>
      </c>
      <c r="M163" s="30">
        <v>2.62</v>
      </c>
      <c r="O163" s="31"/>
    </row>
    <row r="164" ht="12.75" customHeight="1">
      <c r="A164" s="24" t="s">
        <v>406</v>
      </c>
      <c r="B164" s="25" t="s">
        <v>407</v>
      </c>
      <c r="C164" s="26" t="s">
        <v>138</v>
      </c>
      <c r="D164" s="27" t="s">
        <v>132</v>
      </c>
      <c r="E164" s="19">
        <v>2021.0</v>
      </c>
      <c r="F164" s="27">
        <v>5.0</v>
      </c>
      <c r="G164" s="27" t="s">
        <v>173</v>
      </c>
      <c r="H164" s="27" t="s">
        <v>173</v>
      </c>
      <c r="I164" s="27">
        <v>502.0</v>
      </c>
      <c r="J164" s="27" t="s">
        <v>177</v>
      </c>
      <c r="K164" s="27" t="str">
        <f t="shared" si="1"/>
        <v>Kota Metro</v>
      </c>
      <c r="L164" s="29" t="s">
        <v>108</v>
      </c>
      <c r="M164" s="30">
        <v>2.77</v>
      </c>
      <c r="O164" s="31"/>
    </row>
    <row r="165" ht="12.75" customHeight="1">
      <c r="A165" s="24" t="s">
        <v>408</v>
      </c>
      <c r="B165" s="25" t="s">
        <v>409</v>
      </c>
      <c r="C165" s="26" t="s">
        <v>126</v>
      </c>
      <c r="D165" s="27" t="s">
        <v>127</v>
      </c>
      <c r="E165" s="19">
        <v>2021.0</v>
      </c>
      <c r="F165" s="27">
        <v>6.0</v>
      </c>
      <c r="G165" s="27" t="s">
        <v>180</v>
      </c>
      <c r="H165" s="27" t="s">
        <v>180</v>
      </c>
      <c r="I165" s="27">
        <v>601.0</v>
      </c>
      <c r="J165" s="27" t="s">
        <v>181</v>
      </c>
      <c r="K165" s="27" t="str">
        <f t="shared" si="1"/>
        <v>Kota Palembang</v>
      </c>
      <c r="L165" s="29" t="s">
        <v>108</v>
      </c>
      <c r="M165" s="30">
        <v>3.33</v>
      </c>
      <c r="O165" s="31"/>
    </row>
    <row r="166" ht="12.75" customHeight="1">
      <c r="A166" s="24" t="s">
        <v>410</v>
      </c>
      <c r="B166" s="25" t="s">
        <v>411</v>
      </c>
      <c r="C166" s="26" t="s">
        <v>138</v>
      </c>
      <c r="D166" s="27" t="s">
        <v>132</v>
      </c>
      <c r="E166" s="19">
        <v>2020.0</v>
      </c>
      <c r="F166" s="27">
        <v>6.0</v>
      </c>
      <c r="G166" s="27" t="s">
        <v>180</v>
      </c>
      <c r="H166" s="27" t="s">
        <v>180</v>
      </c>
      <c r="I166" s="27">
        <v>602.0</v>
      </c>
      <c r="J166" s="27" t="s">
        <v>184</v>
      </c>
      <c r="K166" s="27" t="str">
        <f t="shared" si="1"/>
        <v>Kota Lubuk Linggau</v>
      </c>
      <c r="L166" s="29" t="s">
        <v>108</v>
      </c>
      <c r="M166" s="30">
        <v>3.7</v>
      </c>
      <c r="O166" s="31"/>
    </row>
    <row r="167" ht="12.75" customHeight="1">
      <c r="A167" s="24" t="s">
        <v>412</v>
      </c>
      <c r="B167" s="25" t="s">
        <v>413</v>
      </c>
      <c r="C167" s="26" t="s">
        <v>138</v>
      </c>
      <c r="D167" s="27" t="s">
        <v>132</v>
      </c>
      <c r="E167" s="19">
        <v>2018.0</v>
      </c>
      <c r="F167" s="27">
        <v>1.0</v>
      </c>
      <c r="G167" s="27" t="s">
        <v>29</v>
      </c>
      <c r="H167" s="28" t="s">
        <v>128</v>
      </c>
      <c r="I167" s="27">
        <v>102.0</v>
      </c>
      <c r="J167" s="27" t="s">
        <v>133</v>
      </c>
      <c r="K167" s="27" t="str">
        <f t="shared" si="1"/>
        <v>Kota Jakarta Pusat</v>
      </c>
      <c r="L167" s="29" t="s">
        <v>108</v>
      </c>
      <c r="M167" s="30">
        <v>3.8</v>
      </c>
      <c r="O167" s="31"/>
    </row>
    <row r="168" ht="12.75" customHeight="1">
      <c r="A168" s="24" t="s">
        <v>414</v>
      </c>
      <c r="B168" s="25" t="s">
        <v>415</v>
      </c>
      <c r="C168" s="26" t="s">
        <v>126</v>
      </c>
      <c r="D168" s="27" t="s">
        <v>132</v>
      </c>
      <c r="E168" s="19">
        <v>2018.0</v>
      </c>
      <c r="F168" s="27">
        <v>3.0</v>
      </c>
      <c r="G168" s="27" t="s">
        <v>154</v>
      </c>
      <c r="H168" s="27" t="s">
        <v>154</v>
      </c>
      <c r="I168" s="27">
        <v>303.0</v>
      </c>
      <c r="J168" s="27" t="s">
        <v>161</v>
      </c>
      <c r="K168" s="27" t="str">
        <f t="shared" si="1"/>
        <v>Kota Pekalongan</v>
      </c>
      <c r="L168" s="29" t="s">
        <v>108</v>
      </c>
      <c r="M168" s="30">
        <v>3.33</v>
      </c>
      <c r="O168" s="31"/>
    </row>
    <row r="169" ht="12.75" customHeight="1">
      <c r="A169" s="24" t="s">
        <v>416</v>
      </c>
      <c r="B169" s="25" t="s">
        <v>417</v>
      </c>
      <c r="C169" s="26" t="s">
        <v>138</v>
      </c>
      <c r="D169" s="27" t="s">
        <v>153</v>
      </c>
      <c r="E169" s="19">
        <v>2019.0</v>
      </c>
      <c r="F169" s="27">
        <v>4.0</v>
      </c>
      <c r="G169" s="27" t="s">
        <v>164</v>
      </c>
      <c r="H169" s="27" t="s">
        <v>164</v>
      </c>
      <c r="I169" s="27">
        <v>401.0</v>
      </c>
      <c r="J169" s="27" t="s">
        <v>44</v>
      </c>
      <c r="K169" s="27" t="str">
        <f t="shared" si="1"/>
        <v>Kota Surabaya</v>
      </c>
      <c r="L169" s="29" t="s">
        <v>108</v>
      </c>
      <c r="M169" s="30">
        <v>2.53</v>
      </c>
      <c r="O169" s="31"/>
    </row>
    <row r="170" ht="12.75" customHeight="1">
      <c r="A170" s="24" t="s">
        <v>418</v>
      </c>
      <c r="B170" s="25" t="s">
        <v>419</v>
      </c>
      <c r="C170" s="26" t="s">
        <v>126</v>
      </c>
      <c r="D170" s="27" t="s">
        <v>127</v>
      </c>
      <c r="E170" s="19">
        <v>2019.0</v>
      </c>
      <c r="F170" s="27">
        <v>4.0</v>
      </c>
      <c r="G170" s="27" t="s">
        <v>164</v>
      </c>
      <c r="H170" s="27" t="s">
        <v>164</v>
      </c>
      <c r="I170" s="27">
        <v>402.0</v>
      </c>
      <c r="J170" s="27" t="s">
        <v>167</v>
      </c>
      <c r="K170" s="27" t="str">
        <f t="shared" si="1"/>
        <v>Kota Batu</v>
      </c>
      <c r="L170" s="29" t="s">
        <v>108</v>
      </c>
      <c r="M170" s="30">
        <v>3.46</v>
      </c>
      <c r="O170" s="31"/>
    </row>
    <row r="171" ht="12.75" customHeight="1">
      <c r="A171" s="24" t="s">
        <v>420</v>
      </c>
      <c r="B171" s="25" t="s">
        <v>421</v>
      </c>
      <c r="C171" s="26" t="s">
        <v>126</v>
      </c>
      <c r="D171" s="27" t="s">
        <v>132</v>
      </c>
      <c r="E171" s="19">
        <v>2021.0</v>
      </c>
      <c r="F171" s="27">
        <v>1.0</v>
      </c>
      <c r="G171" s="27" t="s">
        <v>29</v>
      </c>
      <c r="H171" s="28" t="s">
        <v>128</v>
      </c>
      <c r="I171" s="27">
        <v>101.0</v>
      </c>
      <c r="J171" s="27" t="s">
        <v>129</v>
      </c>
      <c r="K171" s="27" t="str">
        <f t="shared" si="1"/>
        <v>Kota Jakarta Selatan</v>
      </c>
      <c r="L171" s="29" t="s">
        <v>108</v>
      </c>
      <c r="M171" s="30">
        <v>3.38</v>
      </c>
      <c r="O171" s="31"/>
    </row>
    <row r="172" ht="12.75" customHeight="1">
      <c r="A172" s="24" t="s">
        <v>422</v>
      </c>
      <c r="B172" s="25" t="s">
        <v>423</v>
      </c>
      <c r="C172" s="26" t="s">
        <v>138</v>
      </c>
      <c r="D172" s="27" t="s">
        <v>132</v>
      </c>
      <c r="E172" s="19">
        <v>2018.0</v>
      </c>
      <c r="F172" s="27">
        <v>5.0</v>
      </c>
      <c r="G172" s="27" t="s">
        <v>173</v>
      </c>
      <c r="H172" s="27" t="s">
        <v>173</v>
      </c>
      <c r="I172" s="27">
        <v>502.0</v>
      </c>
      <c r="J172" s="27" t="s">
        <v>177</v>
      </c>
      <c r="K172" s="27" t="str">
        <f t="shared" si="1"/>
        <v>Kota Metro</v>
      </c>
      <c r="L172" s="29" t="s">
        <v>108</v>
      </c>
      <c r="M172" s="30">
        <v>2.67</v>
      </c>
      <c r="O172" s="31"/>
    </row>
    <row r="173" ht="12.75" customHeight="1">
      <c r="A173" s="24" t="s">
        <v>424</v>
      </c>
      <c r="B173" s="25" t="s">
        <v>425</v>
      </c>
      <c r="C173" s="26" t="s">
        <v>126</v>
      </c>
      <c r="D173" s="27" t="s">
        <v>127</v>
      </c>
      <c r="E173" s="19">
        <v>2020.0</v>
      </c>
      <c r="F173" s="27">
        <v>6.0</v>
      </c>
      <c r="G173" s="27" t="s">
        <v>180</v>
      </c>
      <c r="H173" s="27" t="s">
        <v>180</v>
      </c>
      <c r="I173" s="27">
        <v>601.0</v>
      </c>
      <c r="J173" s="27" t="s">
        <v>181</v>
      </c>
      <c r="K173" s="27" t="str">
        <f t="shared" si="1"/>
        <v>Kota Palembang</v>
      </c>
      <c r="L173" s="29" t="s">
        <v>108</v>
      </c>
      <c r="M173" s="30">
        <v>3.86</v>
      </c>
      <c r="O173" s="31"/>
    </row>
    <row r="174" ht="12.75" customHeight="1">
      <c r="A174" s="24" t="s">
        <v>426</v>
      </c>
      <c r="B174" s="25" t="s">
        <v>427</v>
      </c>
      <c r="C174" s="26" t="s">
        <v>126</v>
      </c>
      <c r="D174" s="27" t="s">
        <v>127</v>
      </c>
      <c r="E174" s="19">
        <v>2019.0</v>
      </c>
      <c r="F174" s="27">
        <v>6.0</v>
      </c>
      <c r="G174" s="27" t="s">
        <v>180</v>
      </c>
      <c r="H174" s="27" t="s">
        <v>180</v>
      </c>
      <c r="I174" s="27">
        <v>602.0</v>
      </c>
      <c r="J174" s="27" t="s">
        <v>184</v>
      </c>
      <c r="K174" s="27" t="str">
        <f t="shared" si="1"/>
        <v>Kota Lubuk Linggau</v>
      </c>
      <c r="L174" s="29" t="s">
        <v>108</v>
      </c>
      <c r="M174" s="30">
        <v>3.4</v>
      </c>
      <c r="O174" s="31"/>
    </row>
    <row r="175" ht="12.75" customHeight="1">
      <c r="A175" s="24" t="s">
        <v>428</v>
      </c>
      <c r="B175" s="25" t="s">
        <v>429</v>
      </c>
      <c r="C175" s="26" t="s">
        <v>126</v>
      </c>
      <c r="D175" s="27" t="s">
        <v>132</v>
      </c>
      <c r="E175" s="19">
        <v>2019.0</v>
      </c>
      <c r="F175" s="27">
        <v>1.0</v>
      </c>
      <c r="G175" s="27" t="s">
        <v>29</v>
      </c>
      <c r="H175" s="28" t="s">
        <v>128</v>
      </c>
      <c r="I175" s="27">
        <v>102.0</v>
      </c>
      <c r="J175" s="27" t="s">
        <v>133</v>
      </c>
      <c r="K175" s="27" t="str">
        <f t="shared" si="1"/>
        <v>Kota Jakarta Pusat</v>
      </c>
      <c r="L175" s="29" t="s">
        <v>108</v>
      </c>
      <c r="M175" s="30">
        <v>3.77</v>
      </c>
      <c r="O175" s="31"/>
    </row>
    <row r="176" ht="12.75" customHeight="1">
      <c r="A176" s="24" t="s">
        <v>430</v>
      </c>
      <c r="B176" s="25" t="s">
        <v>431</v>
      </c>
      <c r="C176" s="26" t="s">
        <v>126</v>
      </c>
      <c r="D176" s="27" t="s">
        <v>153</v>
      </c>
      <c r="E176" s="19">
        <v>2018.0</v>
      </c>
      <c r="F176" s="27">
        <v>3.0</v>
      </c>
      <c r="G176" s="27" t="s">
        <v>154</v>
      </c>
      <c r="H176" s="27" t="s">
        <v>154</v>
      </c>
      <c r="I176" s="27">
        <v>303.0</v>
      </c>
      <c r="J176" s="27" t="s">
        <v>161</v>
      </c>
      <c r="K176" s="27" t="str">
        <f t="shared" si="1"/>
        <v>Kota Pekalongan</v>
      </c>
      <c r="L176" s="29" t="s">
        <v>108</v>
      </c>
      <c r="M176" s="30">
        <v>3.64</v>
      </c>
      <c r="O176" s="31"/>
    </row>
    <row r="177" ht="12.75" customHeight="1">
      <c r="A177" s="24" t="s">
        <v>432</v>
      </c>
      <c r="B177" s="25" t="s">
        <v>433</v>
      </c>
      <c r="C177" s="26" t="s">
        <v>138</v>
      </c>
      <c r="D177" s="27" t="s">
        <v>153</v>
      </c>
      <c r="E177" s="19">
        <v>2019.0</v>
      </c>
      <c r="F177" s="27">
        <v>4.0</v>
      </c>
      <c r="G177" s="27" t="s">
        <v>164</v>
      </c>
      <c r="H177" s="27" t="s">
        <v>164</v>
      </c>
      <c r="I177" s="27">
        <v>401.0</v>
      </c>
      <c r="J177" s="27" t="s">
        <v>44</v>
      </c>
      <c r="K177" s="27" t="str">
        <f t="shared" si="1"/>
        <v>Kota Surabaya</v>
      </c>
      <c r="L177" s="29" t="s">
        <v>108</v>
      </c>
      <c r="M177" s="30">
        <v>2.74</v>
      </c>
      <c r="O177" s="31"/>
    </row>
    <row r="178" ht="12.75" customHeight="1">
      <c r="A178" s="24" t="s">
        <v>434</v>
      </c>
      <c r="B178" s="25" t="s">
        <v>435</v>
      </c>
      <c r="C178" s="26" t="s">
        <v>138</v>
      </c>
      <c r="D178" s="27" t="s">
        <v>132</v>
      </c>
      <c r="E178" s="19">
        <v>2019.0</v>
      </c>
      <c r="F178" s="27">
        <v>4.0</v>
      </c>
      <c r="G178" s="27" t="s">
        <v>164</v>
      </c>
      <c r="H178" s="27" t="s">
        <v>164</v>
      </c>
      <c r="I178" s="27">
        <v>402.0</v>
      </c>
      <c r="J178" s="27" t="s">
        <v>167</v>
      </c>
      <c r="K178" s="27" t="str">
        <f t="shared" si="1"/>
        <v>Kota Batu</v>
      </c>
      <c r="L178" s="29" t="s">
        <v>108</v>
      </c>
      <c r="M178" s="30">
        <v>3.41</v>
      </c>
      <c r="O178" s="31"/>
    </row>
    <row r="179" ht="12.75" customHeight="1">
      <c r="A179" s="24" t="s">
        <v>436</v>
      </c>
      <c r="B179" s="25" t="s">
        <v>437</v>
      </c>
      <c r="C179" s="26" t="s">
        <v>126</v>
      </c>
      <c r="D179" s="27" t="s">
        <v>127</v>
      </c>
      <c r="E179" s="19">
        <v>2021.0</v>
      </c>
      <c r="F179" s="27">
        <v>1.0</v>
      </c>
      <c r="G179" s="27" t="s">
        <v>29</v>
      </c>
      <c r="H179" s="28" t="s">
        <v>128</v>
      </c>
      <c r="I179" s="27">
        <v>101.0</v>
      </c>
      <c r="J179" s="27" t="s">
        <v>129</v>
      </c>
      <c r="K179" s="27" t="str">
        <f t="shared" si="1"/>
        <v>Kota Jakarta Selatan</v>
      </c>
      <c r="L179" s="29" t="s">
        <v>108</v>
      </c>
      <c r="M179" s="30">
        <v>3.73</v>
      </c>
      <c r="O179" s="31"/>
    </row>
    <row r="180" ht="12.75" customHeight="1">
      <c r="A180" s="24" t="s">
        <v>438</v>
      </c>
      <c r="B180" s="25" t="s">
        <v>439</v>
      </c>
      <c r="C180" s="26" t="s">
        <v>126</v>
      </c>
      <c r="D180" s="27" t="s">
        <v>153</v>
      </c>
      <c r="E180" s="19">
        <v>2020.0</v>
      </c>
      <c r="F180" s="27">
        <v>1.0</v>
      </c>
      <c r="G180" s="27" t="s">
        <v>29</v>
      </c>
      <c r="H180" s="28" t="s">
        <v>128</v>
      </c>
      <c r="I180" s="27">
        <v>101.0</v>
      </c>
      <c r="J180" s="27" t="s">
        <v>129</v>
      </c>
      <c r="K180" s="27" t="str">
        <f t="shared" si="1"/>
        <v>Kota Jakarta Selatan</v>
      </c>
      <c r="L180" s="29" t="s">
        <v>108</v>
      </c>
      <c r="M180" s="30">
        <v>3.43</v>
      </c>
      <c r="O180" s="31"/>
    </row>
    <row r="181" ht="12.75" customHeight="1">
      <c r="A181" s="24" t="s">
        <v>440</v>
      </c>
      <c r="B181" s="25" t="s">
        <v>441</v>
      </c>
      <c r="C181" s="26" t="s">
        <v>126</v>
      </c>
      <c r="D181" s="27" t="s">
        <v>132</v>
      </c>
      <c r="E181" s="19">
        <v>2020.0</v>
      </c>
      <c r="F181" s="27">
        <v>5.0</v>
      </c>
      <c r="G181" s="27" t="s">
        <v>173</v>
      </c>
      <c r="H181" s="27" t="s">
        <v>173</v>
      </c>
      <c r="I181" s="27">
        <v>502.0</v>
      </c>
      <c r="J181" s="27" t="s">
        <v>177</v>
      </c>
      <c r="K181" s="27" t="str">
        <f t="shared" si="1"/>
        <v>Kota Metro</v>
      </c>
      <c r="L181" s="29" t="s">
        <v>108</v>
      </c>
      <c r="M181" s="30">
        <v>3.31</v>
      </c>
      <c r="O181" s="31"/>
    </row>
    <row r="182" ht="12.75" customHeight="1">
      <c r="A182" s="24" t="s">
        <v>442</v>
      </c>
      <c r="B182" s="25" t="s">
        <v>443</v>
      </c>
      <c r="C182" s="26" t="s">
        <v>138</v>
      </c>
      <c r="D182" s="27" t="s">
        <v>127</v>
      </c>
      <c r="E182" s="19">
        <v>2018.0</v>
      </c>
      <c r="F182" s="27">
        <v>6.0</v>
      </c>
      <c r="G182" s="27" t="s">
        <v>180</v>
      </c>
      <c r="H182" s="27" t="s">
        <v>180</v>
      </c>
      <c r="I182" s="27">
        <v>601.0</v>
      </c>
      <c r="J182" s="27" t="s">
        <v>181</v>
      </c>
      <c r="K182" s="27" t="str">
        <f t="shared" si="1"/>
        <v>Kota Palembang</v>
      </c>
      <c r="L182" s="29" t="s">
        <v>108</v>
      </c>
      <c r="M182" s="30">
        <v>3.37</v>
      </c>
      <c r="O182" s="31"/>
    </row>
    <row r="183" ht="12.75" customHeight="1">
      <c r="A183" s="24" t="s">
        <v>444</v>
      </c>
      <c r="B183" s="25" t="s">
        <v>445</v>
      </c>
      <c r="C183" s="26" t="s">
        <v>138</v>
      </c>
      <c r="D183" s="27" t="s">
        <v>127</v>
      </c>
      <c r="E183" s="19">
        <v>2019.0</v>
      </c>
      <c r="F183" s="27">
        <v>6.0</v>
      </c>
      <c r="G183" s="27" t="s">
        <v>180</v>
      </c>
      <c r="H183" s="27" t="s">
        <v>180</v>
      </c>
      <c r="I183" s="27">
        <v>602.0</v>
      </c>
      <c r="J183" s="27" t="s">
        <v>184</v>
      </c>
      <c r="K183" s="27" t="str">
        <f t="shared" si="1"/>
        <v>Kota Lubuk Linggau</v>
      </c>
      <c r="L183" s="29" t="s">
        <v>108</v>
      </c>
      <c r="M183" s="30">
        <v>3.53</v>
      </c>
      <c r="O183" s="31"/>
    </row>
    <row r="184" ht="12.75" customHeight="1">
      <c r="A184" s="24" t="s">
        <v>446</v>
      </c>
      <c r="B184" s="25" t="s">
        <v>447</v>
      </c>
      <c r="C184" s="26" t="s">
        <v>138</v>
      </c>
      <c r="D184" s="27" t="s">
        <v>127</v>
      </c>
      <c r="E184" s="19">
        <v>2019.0</v>
      </c>
      <c r="F184" s="27">
        <v>1.0</v>
      </c>
      <c r="G184" s="27" t="s">
        <v>29</v>
      </c>
      <c r="H184" s="28" t="s">
        <v>128</v>
      </c>
      <c r="I184" s="27">
        <v>102.0</v>
      </c>
      <c r="J184" s="27" t="s">
        <v>133</v>
      </c>
      <c r="K184" s="27" t="str">
        <f t="shared" si="1"/>
        <v>Kota Jakarta Pusat</v>
      </c>
      <c r="L184" s="29" t="s">
        <v>108</v>
      </c>
      <c r="M184" s="30">
        <v>3.24</v>
      </c>
      <c r="O184" s="31"/>
    </row>
    <row r="185" ht="12.75" customHeight="1">
      <c r="A185" s="24" t="s">
        <v>448</v>
      </c>
      <c r="B185" s="25" t="s">
        <v>449</v>
      </c>
      <c r="C185" s="26" t="s">
        <v>126</v>
      </c>
      <c r="D185" s="27" t="s">
        <v>132</v>
      </c>
      <c r="E185" s="19">
        <v>2021.0</v>
      </c>
      <c r="F185" s="27">
        <v>1.0</v>
      </c>
      <c r="G185" s="27" t="s">
        <v>29</v>
      </c>
      <c r="H185" s="28" t="s">
        <v>128</v>
      </c>
      <c r="I185" s="27">
        <v>103.0</v>
      </c>
      <c r="J185" s="27" t="s">
        <v>26</v>
      </c>
      <c r="K185" s="27" t="str">
        <f t="shared" si="1"/>
        <v>Kota Jakarta Timur</v>
      </c>
      <c r="L185" s="29" t="s">
        <v>108</v>
      </c>
      <c r="M185" s="30">
        <v>2.82</v>
      </c>
      <c r="O185" s="31"/>
    </row>
    <row r="186" ht="12.75" customHeight="1">
      <c r="A186" s="24" t="s">
        <v>450</v>
      </c>
      <c r="B186" s="25" t="s">
        <v>451</v>
      </c>
      <c r="C186" s="26" t="s">
        <v>138</v>
      </c>
      <c r="D186" s="27" t="s">
        <v>127</v>
      </c>
      <c r="E186" s="19">
        <v>2021.0</v>
      </c>
      <c r="F186" s="27">
        <v>3.0</v>
      </c>
      <c r="G186" s="27" t="s">
        <v>154</v>
      </c>
      <c r="H186" s="27" t="s">
        <v>154</v>
      </c>
      <c r="I186" s="27">
        <v>302.0</v>
      </c>
      <c r="J186" s="27" t="s">
        <v>158</v>
      </c>
      <c r="K186" s="27" t="str">
        <f t="shared" si="1"/>
        <v>Kota Tegal</v>
      </c>
      <c r="L186" s="29" t="s">
        <v>108</v>
      </c>
      <c r="M186" s="30">
        <v>3.73</v>
      </c>
      <c r="O186" s="31"/>
    </row>
    <row r="187" ht="12.75" customHeight="1">
      <c r="A187" s="24" t="s">
        <v>452</v>
      </c>
      <c r="B187" s="25" t="s">
        <v>453</v>
      </c>
      <c r="C187" s="26" t="s">
        <v>126</v>
      </c>
      <c r="D187" s="27" t="s">
        <v>127</v>
      </c>
      <c r="E187" s="19">
        <v>2020.0</v>
      </c>
      <c r="F187" s="27">
        <v>3.0</v>
      </c>
      <c r="G187" s="27" t="s">
        <v>154</v>
      </c>
      <c r="H187" s="27" t="s">
        <v>154</v>
      </c>
      <c r="I187" s="27">
        <v>303.0</v>
      </c>
      <c r="J187" s="27" t="s">
        <v>161</v>
      </c>
      <c r="K187" s="27" t="str">
        <f t="shared" si="1"/>
        <v>Kota Pekalongan</v>
      </c>
      <c r="L187" s="29" t="s">
        <v>108</v>
      </c>
      <c r="M187" s="30">
        <v>3.59</v>
      </c>
      <c r="O187" s="31"/>
    </row>
    <row r="188" ht="12.75" customHeight="1">
      <c r="A188" s="24" t="s">
        <v>454</v>
      </c>
      <c r="B188" s="25" t="s">
        <v>455</v>
      </c>
      <c r="C188" s="26" t="s">
        <v>126</v>
      </c>
      <c r="D188" s="27" t="s">
        <v>127</v>
      </c>
      <c r="E188" s="19">
        <v>2020.0</v>
      </c>
      <c r="F188" s="27">
        <v>1.0</v>
      </c>
      <c r="G188" s="27" t="s">
        <v>29</v>
      </c>
      <c r="H188" s="28" t="s">
        <v>128</v>
      </c>
      <c r="I188" s="27">
        <v>101.0</v>
      </c>
      <c r="J188" s="27" t="s">
        <v>129</v>
      </c>
      <c r="K188" s="27" t="str">
        <f t="shared" si="1"/>
        <v>Kota Jakarta Selatan</v>
      </c>
      <c r="L188" s="29" t="s">
        <v>108</v>
      </c>
      <c r="M188" s="30">
        <v>2.55</v>
      </c>
      <c r="O188" s="31"/>
    </row>
    <row r="189" ht="12.75" customHeight="1">
      <c r="A189" s="24" t="s">
        <v>456</v>
      </c>
      <c r="B189" s="25" t="s">
        <v>457</v>
      </c>
      <c r="C189" s="26" t="s">
        <v>138</v>
      </c>
      <c r="D189" s="27" t="s">
        <v>127</v>
      </c>
      <c r="E189" s="19">
        <v>2019.0</v>
      </c>
      <c r="F189" s="27">
        <v>1.0</v>
      </c>
      <c r="G189" s="27" t="s">
        <v>29</v>
      </c>
      <c r="H189" s="28" t="s">
        <v>128</v>
      </c>
      <c r="I189" s="27">
        <v>101.0</v>
      </c>
      <c r="J189" s="27" t="s">
        <v>129</v>
      </c>
      <c r="K189" s="27" t="str">
        <f t="shared" si="1"/>
        <v>Kota Jakarta Selatan</v>
      </c>
      <c r="L189" s="29" t="s">
        <v>108</v>
      </c>
      <c r="M189" s="30">
        <v>3.67</v>
      </c>
      <c r="O189" s="31"/>
    </row>
    <row r="190" ht="12.75" customHeight="1">
      <c r="A190" s="24" t="s">
        <v>458</v>
      </c>
      <c r="B190" s="25" t="s">
        <v>459</v>
      </c>
      <c r="C190" s="26" t="s">
        <v>126</v>
      </c>
      <c r="D190" s="27" t="s">
        <v>127</v>
      </c>
      <c r="E190" s="19">
        <v>2020.0</v>
      </c>
      <c r="F190" s="27">
        <v>1.0</v>
      </c>
      <c r="G190" s="27" t="s">
        <v>29</v>
      </c>
      <c r="H190" s="28" t="s">
        <v>128</v>
      </c>
      <c r="I190" s="27">
        <v>101.0</v>
      </c>
      <c r="J190" s="27" t="s">
        <v>129</v>
      </c>
      <c r="K190" s="27" t="str">
        <f t="shared" si="1"/>
        <v>Kota Jakarta Selatan</v>
      </c>
      <c r="L190" s="29" t="s">
        <v>108</v>
      </c>
      <c r="M190" s="30">
        <v>3.99</v>
      </c>
      <c r="O190" s="31"/>
    </row>
    <row r="191" ht="12.75" customHeight="1">
      <c r="A191" s="24" t="s">
        <v>460</v>
      </c>
      <c r="B191" s="25" t="s">
        <v>461</v>
      </c>
      <c r="C191" s="26" t="s">
        <v>138</v>
      </c>
      <c r="D191" s="27" t="s">
        <v>153</v>
      </c>
      <c r="E191" s="19">
        <v>2020.0</v>
      </c>
      <c r="F191" s="27">
        <v>1.0</v>
      </c>
      <c r="G191" s="27" t="s">
        <v>29</v>
      </c>
      <c r="H191" s="28" t="s">
        <v>128</v>
      </c>
      <c r="I191" s="27">
        <v>101.0</v>
      </c>
      <c r="J191" s="27" t="s">
        <v>129</v>
      </c>
      <c r="K191" s="27" t="str">
        <f t="shared" si="1"/>
        <v>Kota Jakarta Selatan</v>
      </c>
      <c r="L191" s="29" t="s">
        <v>108</v>
      </c>
      <c r="M191" s="30">
        <v>2.55</v>
      </c>
      <c r="O191" s="31"/>
    </row>
    <row r="192" ht="12.75" customHeight="1">
      <c r="A192" s="24" t="s">
        <v>462</v>
      </c>
      <c r="B192" s="25" t="s">
        <v>463</v>
      </c>
      <c r="C192" s="26" t="s">
        <v>138</v>
      </c>
      <c r="D192" s="27" t="s">
        <v>132</v>
      </c>
      <c r="E192" s="19">
        <v>2021.0</v>
      </c>
      <c r="F192" s="27">
        <v>5.0</v>
      </c>
      <c r="G192" s="27" t="s">
        <v>173</v>
      </c>
      <c r="H192" s="27" t="s">
        <v>173</v>
      </c>
      <c r="I192" s="27">
        <v>502.0</v>
      </c>
      <c r="J192" s="27" t="s">
        <v>177</v>
      </c>
      <c r="K192" s="27" t="str">
        <f t="shared" si="1"/>
        <v>Kota Metro</v>
      </c>
      <c r="L192" s="29" t="s">
        <v>108</v>
      </c>
      <c r="M192" s="30">
        <v>3.29</v>
      </c>
      <c r="O192" s="31"/>
    </row>
    <row r="193" ht="12.75" customHeight="1">
      <c r="A193" s="24" t="s">
        <v>464</v>
      </c>
      <c r="B193" s="25" t="s">
        <v>465</v>
      </c>
      <c r="C193" s="26" t="s">
        <v>138</v>
      </c>
      <c r="D193" s="27" t="s">
        <v>132</v>
      </c>
      <c r="E193" s="19">
        <v>2020.0</v>
      </c>
      <c r="F193" s="27">
        <v>6.0</v>
      </c>
      <c r="G193" s="27" t="s">
        <v>180</v>
      </c>
      <c r="H193" s="27" t="s">
        <v>180</v>
      </c>
      <c r="I193" s="27">
        <v>601.0</v>
      </c>
      <c r="J193" s="27" t="s">
        <v>181</v>
      </c>
      <c r="K193" s="27" t="str">
        <f t="shared" si="1"/>
        <v>Kota Palembang</v>
      </c>
      <c r="L193" s="29" t="s">
        <v>108</v>
      </c>
      <c r="M193" s="30">
        <v>2.82</v>
      </c>
      <c r="O193" s="31"/>
    </row>
    <row r="194" ht="12.75" customHeight="1">
      <c r="A194" s="24" t="s">
        <v>466</v>
      </c>
      <c r="B194" s="25" t="s">
        <v>467</v>
      </c>
      <c r="C194" s="26" t="s">
        <v>138</v>
      </c>
      <c r="D194" s="27" t="s">
        <v>132</v>
      </c>
      <c r="E194" s="19">
        <v>2020.0</v>
      </c>
      <c r="F194" s="27">
        <v>6.0</v>
      </c>
      <c r="G194" s="27" t="s">
        <v>180</v>
      </c>
      <c r="H194" s="27" t="s">
        <v>180</v>
      </c>
      <c r="I194" s="27">
        <v>602.0</v>
      </c>
      <c r="J194" s="27" t="s">
        <v>184</v>
      </c>
      <c r="K194" s="27" t="str">
        <f t="shared" si="1"/>
        <v>Kota Lubuk Linggau</v>
      </c>
      <c r="L194" s="29" t="s">
        <v>108</v>
      </c>
      <c r="M194" s="30">
        <v>2.99</v>
      </c>
      <c r="O194" s="31"/>
    </row>
    <row r="195" ht="12.75" customHeight="1">
      <c r="A195" s="24" t="s">
        <v>468</v>
      </c>
      <c r="B195" s="25" t="s">
        <v>469</v>
      </c>
      <c r="C195" s="26" t="s">
        <v>138</v>
      </c>
      <c r="D195" s="27" t="s">
        <v>132</v>
      </c>
      <c r="E195" s="19">
        <v>2019.0</v>
      </c>
      <c r="F195" s="27">
        <v>1.0</v>
      </c>
      <c r="G195" s="27" t="s">
        <v>29</v>
      </c>
      <c r="H195" s="28" t="s">
        <v>128</v>
      </c>
      <c r="I195" s="27">
        <v>102.0</v>
      </c>
      <c r="J195" s="27" t="s">
        <v>133</v>
      </c>
      <c r="K195" s="27" t="str">
        <f t="shared" si="1"/>
        <v>Kota Jakarta Pusat</v>
      </c>
      <c r="L195" s="29" t="s">
        <v>108</v>
      </c>
      <c r="M195" s="30">
        <v>3.17</v>
      </c>
      <c r="O195" s="31"/>
    </row>
    <row r="196" ht="12.75" customHeight="1">
      <c r="A196" s="24" t="s">
        <v>470</v>
      </c>
      <c r="B196" s="25" t="s">
        <v>471</v>
      </c>
      <c r="C196" s="26" t="s">
        <v>126</v>
      </c>
      <c r="D196" s="27" t="s">
        <v>132</v>
      </c>
      <c r="E196" s="19">
        <v>2019.0</v>
      </c>
      <c r="F196" s="27">
        <v>1.0</v>
      </c>
      <c r="G196" s="27" t="s">
        <v>29</v>
      </c>
      <c r="H196" s="28" t="s">
        <v>128</v>
      </c>
      <c r="I196" s="27">
        <v>103.0</v>
      </c>
      <c r="J196" s="27" t="s">
        <v>26</v>
      </c>
      <c r="K196" s="27" t="str">
        <f t="shared" si="1"/>
        <v>Kota Jakarta Timur</v>
      </c>
      <c r="L196" s="29" t="s">
        <v>108</v>
      </c>
      <c r="M196" s="30">
        <v>3.5</v>
      </c>
      <c r="O196" s="31"/>
    </row>
    <row r="197" ht="12.75" customHeight="1">
      <c r="A197" s="24" t="s">
        <v>472</v>
      </c>
      <c r="B197" s="25" t="s">
        <v>473</v>
      </c>
      <c r="C197" s="26" t="s">
        <v>126</v>
      </c>
      <c r="D197" s="27" t="s">
        <v>153</v>
      </c>
      <c r="E197" s="19">
        <v>2018.0</v>
      </c>
      <c r="F197" s="27">
        <v>3.0</v>
      </c>
      <c r="G197" s="27" t="s">
        <v>154</v>
      </c>
      <c r="H197" s="27" t="s">
        <v>154</v>
      </c>
      <c r="I197" s="27">
        <v>302.0</v>
      </c>
      <c r="J197" s="27" t="s">
        <v>158</v>
      </c>
      <c r="K197" s="27" t="str">
        <f t="shared" si="1"/>
        <v>Kota Tegal</v>
      </c>
      <c r="L197" s="29" t="s">
        <v>108</v>
      </c>
      <c r="M197" s="30">
        <v>2.72</v>
      </c>
      <c r="O197" s="31"/>
    </row>
    <row r="198" ht="12.75" customHeight="1">
      <c r="A198" s="24" t="s">
        <v>474</v>
      </c>
      <c r="B198" s="25" t="s">
        <v>475</v>
      </c>
      <c r="C198" s="26" t="s">
        <v>138</v>
      </c>
      <c r="D198" s="27" t="s">
        <v>132</v>
      </c>
      <c r="E198" s="19">
        <v>2021.0</v>
      </c>
      <c r="F198" s="27">
        <v>3.0</v>
      </c>
      <c r="G198" s="27" t="s">
        <v>154</v>
      </c>
      <c r="H198" s="27" t="s">
        <v>154</v>
      </c>
      <c r="I198" s="27">
        <v>303.0</v>
      </c>
      <c r="J198" s="27" t="s">
        <v>161</v>
      </c>
      <c r="K198" s="27" t="str">
        <f t="shared" si="1"/>
        <v>Kota Pekalongan</v>
      </c>
      <c r="L198" s="29" t="s">
        <v>108</v>
      </c>
      <c r="M198" s="30">
        <v>2.6</v>
      </c>
      <c r="O198" s="31"/>
    </row>
    <row r="199" ht="12.75" customHeight="1">
      <c r="A199" s="24" t="s">
        <v>476</v>
      </c>
      <c r="B199" s="25" t="s">
        <v>477</v>
      </c>
      <c r="C199" s="26" t="s">
        <v>138</v>
      </c>
      <c r="D199" s="27" t="s">
        <v>153</v>
      </c>
      <c r="E199" s="19">
        <v>2021.0</v>
      </c>
      <c r="F199" s="27">
        <v>1.0</v>
      </c>
      <c r="G199" s="27" t="s">
        <v>29</v>
      </c>
      <c r="H199" s="28" t="s">
        <v>128</v>
      </c>
      <c r="I199" s="27">
        <v>102.0</v>
      </c>
      <c r="J199" s="27" t="s">
        <v>133</v>
      </c>
      <c r="K199" s="27" t="str">
        <f t="shared" si="1"/>
        <v>Kota Jakarta Pusat</v>
      </c>
      <c r="L199" s="29" t="s">
        <v>108</v>
      </c>
      <c r="M199" s="30">
        <v>3.5</v>
      </c>
      <c r="O199" s="31"/>
    </row>
    <row r="200" ht="12.75" customHeight="1">
      <c r="A200" s="24" t="s">
        <v>478</v>
      </c>
      <c r="B200" s="25" t="s">
        <v>479</v>
      </c>
      <c r="C200" s="26" t="s">
        <v>138</v>
      </c>
      <c r="D200" s="27" t="s">
        <v>127</v>
      </c>
      <c r="E200" s="19">
        <v>2021.0</v>
      </c>
      <c r="F200" s="27">
        <v>1.0</v>
      </c>
      <c r="G200" s="27" t="s">
        <v>29</v>
      </c>
      <c r="H200" s="28" t="s">
        <v>128</v>
      </c>
      <c r="I200" s="27">
        <v>103.0</v>
      </c>
      <c r="J200" s="27" t="s">
        <v>26</v>
      </c>
      <c r="K200" s="27" t="str">
        <f t="shared" si="1"/>
        <v>Kota Jakarta Timur</v>
      </c>
      <c r="L200" s="29" t="s">
        <v>108</v>
      </c>
      <c r="M200" s="30">
        <v>3.5</v>
      </c>
      <c r="O200" s="31"/>
    </row>
    <row r="201" ht="12.75" customHeight="1">
      <c r="A201" s="24" t="s">
        <v>480</v>
      </c>
      <c r="B201" s="25" t="s">
        <v>481</v>
      </c>
      <c r="C201" s="26" t="s">
        <v>138</v>
      </c>
      <c r="D201" s="27" t="s">
        <v>132</v>
      </c>
      <c r="E201" s="19">
        <v>2019.0</v>
      </c>
      <c r="F201" s="27">
        <v>3.0</v>
      </c>
      <c r="G201" s="27" t="s">
        <v>154</v>
      </c>
      <c r="H201" s="27" t="s">
        <v>154</v>
      </c>
      <c r="I201" s="27">
        <v>302.0</v>
      </c>
      <c r="J201" s="27" t="s">
        <v>158</v>
      </c>
      <c r="K201" s="27" t="str">
        <f t="shared" si="1"/>
        <v>Kota Tegal</v>
      </c>
      <c r="L201" s="29" t="s">
        <v>108</v>
      </c>
      <c r="M201" s="30">
        <v>3.58</v>
      </c>
      <c r="O201" s="31"/>
    </row>
    <row r="202" ht="12.75" customHeight="1">
      <c r="A202" s="24" t="s">
        <v>482</v>
      </c>
      <c r="B202" s="25" t="s">
        <v>483</v>
      </c>
      <c r="C202" s="26" t="s">
        <v>126</v>
      </c>
      <c r="D202" s="26" t="s">
        <v>153</v>
      </c>
      <c r="E202" s="19">
        <v>2019.0</v>
      </c>
      <c r="F202" s="27">
        <v>3.0</v>
      </c>
      <c r="G202" s="27" t="s">
        <v>154</v>
      </c>
      <c r="H202" s="27" t="s">
        <v>154</v>
      </c>
      <c r="I202" s="27">
        <v>303.0</v>
      </c>
      <c r="J202" s="27" t="s">
        <v>161</v>
      </c>
      <c r="K202" s="27" t="str">
        <f t="shared" si="1"/>
        <v>Kota Pekalongan</v>
      </c>
      <c r="L202" s="29" t="s">
        <v>108</v>
      </c>
      <c r="M202" s="30">
        <v>3.12</v>
      </c>
      <c r="O202" s="31"/>
    </row>
    <row r="203" ht="12.75" customHeight="1">
      <c r="A203" s="24" t="s">
        <v>484</v>
      </c>
      <c r="B203" s="25" t="s">
        <v>485</v>
      </c>
      <c r="C203" s="26" t="s">
        <v>126</v>
      </c>
      <c r="D203" s="26" t="s">
        <v>153</v>
      </c>
      <c r="E203" s="19">
        <v>2019.0</v>
      </c>
      <c r="F203" s="27">
        <v>1.0</v>
      </c>
      <c r="G203" s="27" t="s">
        <v>29</v>
      </c>
      <c r="H203" s="28" t="s">
        <v>128</v>
      </c>
      <c r="I203" s="27">
        <v>101.0</v>
      </c>
      <c r="J203" s="27" t="s">
        <v>129</v>
      </c>
      <c r="K203" s="27" t="str">
        <f t="shared" si="1"/>
        <v>Kota Jakarta Selatan</v>
      </c>
      <c r="L203" s="29" t="s">
        <v>108</v>
      </c>
      <c r="M203" s="30">
        <v>3.34</v>
      </c>
      <c r="O203" s="31"/>
    </row>
    <row r="204" ht="12.75" customHeight="1">
      <c r="A204" s="24" t="s">
        <v>486</v>
      </c>
      <c r="B204" s="25" t="s">
        <v>487</v>
      </c>
      <c r="C204" s="26" t="s">
        <v>138</v>
      </c>
      <c r="D204" s="26" t="s">
        <v>153</v>
      </c>
      <c r="E204" s="19">
        <v>2019.0</v>
      </c>
      <c r="F204" s="27">
        <v>1.0</v>
      </c>
      <c r="G204" s="27" t="s">
        <v>29</v>
      </c>
      <c r="H204" s="28" t="s">
        <v>128</v>
      </c>
      <c r="I204" s="27">
        <v>101.0</v>
      </c>
      <c r="J204" s="27" t="s">
        <v>129</v>
      </c>
      <c r="K204" s="27" t="str">
        <f t="shared" si="1"/>
        <v>Kota Jakarta Selatan</v>
      </c>
      <c r="L204" s="29" t="s">
        <v>108</v>
      </c>
      <c r="M204" s="30">
        <v>3.8</v>
      </c>
      <c r="O204" s="31"/>
    </row>
    <row r="205" ht="12.75" customHeight="1">
      <c r="A205" s="32"/>
    </row>
    <row r="206" ht="12.75" customHeight="1">
      <c r="A206" s="32"/>
    </row>
    <row r="207" ht="12.75" customHeight="1">
      <c r="A207" s="32"/>
    </row>
    <row r="208" ht="12.75" customHeight="1">
      <c r="A208" s="32"/>
    </row>
    <row r="209" ht="12.75" customHeight="1">
      <c r="A209" s="32"/>
    </row>
    <row r="210" ht="12.75" customHeight="1">
      <c r="A210" s="32"/>
    </row>
    <row r="211" ht="12.75" customHeight="1">
      <c r="A211" s="32"/>
    </row>
    <row r="212" ht="12.75" customHeight="1">
      <c r="A212" s="32"/>
    </row>
    <row r="213" ht="12.75" customHeight="1">
      <c r="A213" s="32"/>
    </row>
    <row r="214" ht="12.75" customHeight="1">
      <c r="A214" s="32"/>
    </row>
    <row r="215" ht="12.75" customHeight="1">
      <c r="A215" s="32"/>
    </row>
    <row r="216" ht="12.75" customHeight="1">
      <c r="A216" s="32"/>
    </row>
    <row r="217" ht="12.75" customHeight="1">
      <c r="A217" s="32"/>
    </row>
    <row r="218" ht="12.75" customHeight="1">
      <c r="A218" s="32"/>
    </row>
    <row r="219" ht="12.75" customHeight="1">
      <c r="A219" s="32"/>
    </row>
    <row r="220" ht="12.75" customHeight="1">
      <c r="A220" s="32"/>
    </row>
    <row r="221" ht="12.75" customHeight="1">
      <c r="A221" s="32"/>
    </row>
    <row r="222" ht="12.75" customHeight="1">
      <c r="A222" s="32"/>
    </row>
    <row r="223" ht="12.75" customHeight="1">
      <c r="A223" s="32"/>
    </row>
    <row r="224" ht="12.75" customHeight="1">
      <c r="A224" s="32"/>
    </row>
    <row r="225" ht="12.75" customHeight="1">
      <c r="A225" s="32"/>
    </row>
    <row r="226" ht="12.75" customHeight="1">
      <c r="A226" s="32"/>
    </row>
    <row r="227" ht="12.75" customHeight="1">
      <c r="A227" s="32"/>
    </row>
    <row r="228" ht="12.75" customHeight="1">
      <c r="A228" s="32"/>
    </row>
    <row r="229" ht="12.75" customHeight="1">
      <c r="A229" s="32"/>
    </row>
    <row r="230" ht="12.75" customHeight="1">
      <c r="A230" s="32"/>
    </row>
    <row r="231" ht="12.75" customHeight="1">
      <c r="A231" s="32"/>
    </row>
    <row r="232" ht="12.75" customHeight="1">
      <c r="A232" s="32"/>
    </row>
    <row r="233" ht="12.75" customHeight="1">
      <c r="A233" s="32"/>
    </row>
    <row r="234" ht="12.75" customHeight="1">
      <c r="A234" s="32"/>
    </row>
    <row r="235" ht="12.75" customHeight="1">
      <c r="A235" s="32"/>
    </row>
    <row r="236" ht="12.75" customHeight="1">
      <c r="A236" s="32"/>
    </row>
    <row r="237" ht="12.75" customHeight="1">
      <c r="A237" s="32"/>
    </row>
    <row r="238" ht="12.75" customHeight="1">
      <c r="A238" s="32"/>
    </row>
    <row r="239" ht="12.75" customHeight="1">
      <c r="A239" s="32"/>
    </row>
    <row r="240" ht="12.75" customHeight="1">
      <c r="A240" s="32"/>
    </row>
    <row r="241" ht="12.75" customHeight="1">
      <c r="A241" s="32"/>
    </row>
    <row r="242" ht="12.75" customHeight="1">
      <c r="A242" s="32"/>
    </row>
    <row r="243" ht="12.75" customHeight="1">
      <c r="A243" s="32"/>
    </row>
    <row r="244" ht="12.75" customHeight="1">
      <c r="A244" s="32"/>
    </row>
    <row r="245" ht="12.75" customHeight="1">
      <c r="A245" s="32"/>
    </row>
    <row r="246" ht="12.75" customHeight="1">
      <c r="A246" s="32"/>
    </row>
    <row r="247" ht="12.75" customHeight="1">
      <c r="A247" s="32"/>
    </row>
    <row r="248" ht="12.75" customHeight="1">
      <c r="A248" s="32"/>
    </row>
    <row r="249" ht="12.75" customHeight="1">
      <c r="A249" s="32"/>
    </row>
    <row r="250" ht="12.75" customHeight="1">
      <c r="A250" s="32"/>
    </row>
    <row r="251" ht="12.75" customHeight="1">
      <c r="A251" s="32"/>
    </row>
    <row r="252" ht="12.75" customHeight="1">
      <c r="A252" s="32"/>
    </row>
    <row r="253" ht="12.75" customHeight="1">
      <c r="A253" s="32"/>
    </row>
    <row r="254" ht="12.75" customHeight="1">
      <c r="A254" s="32"/>
    </row>
    <row r="255" ht="12.75" customHeight="1">
      <c r="A255" s="32"/>
    </row>
    <row r="256" ht="12.75" customHeight="1">
      <c r="A256" s="32"/>
    </row>
    <row r="257" ht="12.75" customHeight="1">
      <c r="A257" s="32"/>
    </row>
    <row r="258" ht="12.75" customHeight="1">
      <c r="A258" s="32"/>
    </row>
    <row r="259" ht="12.75" customHeight="1">
      <c r="A259" s="32"/>
    </row>
    <row r="260" ht="12.75" customHeight="1">
      <c r="A260" s="32"/>
    </row>
    <row r="261" ht="12.75" customHeight="1">
      <c r="A261" s="32"/>
    </row>
    <row r="262" ht="12.75" customHeight="1">
      <c r="A262" s="32"/>
    </row>
    <row r="263" ht="12.75" customHeight="1">
      <c r="A263" s="32"/>
    </row>
    <row r="264" ht="12.75" customHeight="1">
      <c r="A264" s="32"/>
    </row>
    <row r="265" ht="12.75" customHeight="1">
      <c r="A265" s="32"/>
    </row>
    <row r="266" ht="12.75" customHeight="1">
      <c r="A266" s="32"/>
    </row>
    <row r="267" ht="12.75" customHeight="1">
      <c r="A267" s="32"/>
    </row>
    <row r="268" ht="12.75" customHeight="1">
      <c r="A268" s="32"/>
    </row>
    <row r="269" ht="12.75" customHeight="1">
      <c r="A269" s="32"/>
    </row>
    <row r="270" ht="12.75" customHeight="1">
      <c r="A270" s="32"/>
    </row>
    <row r="271" ht="12.75" customHeight="1">
      <c r="A271" s="32"/>
    </row>
    <row r="272" ht="12.75" customHeight="1">
      <c r="A272" s="32"/>
    </row>
    <row r="273" ht="12.75" customHeight="1">
      <c r="A273" s="32"/>
    </row>
    <row r="274" ht="12.75" customHeight="1">
      <c r="A274" s="32"/>
    </row>
    <row r="275" ht="12.75" customHeight="1">
      <c r="A275" s="32"/>
    </row>
    <row r="276" ht="12.75" customHeight="1">
      <c r="A276" s="32"/>
    </row>
    <row r="277" ht="12.75" customHeight="1">
      <c r="A277" s="32"/>
    </row>
    <row r="278" ht="12.75" customHeight="1">
      <c r="A278" s="32"/>
    </row>
    <row r="279" ht="12.75" customHeight="1">
      <c r="A279" s="32"/>
    </row>
    <row r="280" ht="12.75" customHeight="1">
      <c r="A280" s="32"/>
    </row>
    <row r="281" ht="12.75" customHeight="1">
      <c r="A281" s="32"/>
    </row>
    <row r="282" ht="12.75" customHeight="1">
      <c r="A282" s="32"/>
    </row>
    <row r="283" ht="12.75" customHeight="1">
      <c r="A283" s="32"/>
    </row>
    <row r="284" ht="12.75" customHeight="1">
      <c r="A284" s="32"/>
    </row>
    <row r="285" ht="12.75" customHeight="1">
      <c r="A285" s="32"/>
    </row>
    <row r="286" ht="12.75" customHeight="1">
      <c r="A286" s="32"/>
    </row>
    <row r="287" ht="12.75" customHeight="1">
      <c r="A287" s="32"/>
    </row>
    <row r="288" ht="12.75" customHeight="1">
      <c r="A288" s="32"/>
    </row>
    <row r="289" ht="12.75" customHeight="1">
      <c r="A289" s="32"/>
    </row>
    <row r="290" ht="12.75" customHeight="1">
      <c r="A290" s="32"/>
    </row>
    <row r="291" ht="12.75" customHeight="1">
      <c r="A291" s="32"/>
    </row>
    <row r="292" ht="12.75" customHeight="1">
      <c r="A292" s="32"/>
    </row>
    <row r="293" ht="12.75" customHeight="1">
      <c r="A293" s="32"/>
    </row>
    <row r="294" ht="12.75" customHeight="1">
      <c r="A294" s="32"/>
    </row>
    <row r="295" ht="12.75" customHeight="1">
      <c r="A295" s="32"/>
    </row>
    <row r="296" ht="12.75" customHeight="1">
      <c r="A296" s="32"/>
    </row>
    <row r="297" ht="12.75" customHeight="1">
      <c r="A297" s="32"/>
    </row>
    <row r="298" ht="12.75" customHeight="1">
      <c r="A298" s="32"/>
    </row>
    <row r="299" ht="12.75" customHeight="1">
      <c r="A299" s="32"/>
    </row>
    <row r="300" ht="12.75" customHeight="1">
      <c r="A300" s="32"/>
    </row>
    <row r="301" ht="12.75" customHeight="1">
      <c r="A301" s="32"/>
    </row>
    <row r="302" ht="12.75" customHeight="1">
      <c r="A302" s="32"/>
    </row>
    <row r="303" ht="12.75" customHeight="1">
      <c r="A303" s="32"/>
    </row>
    <row r="304" ht="12.75" customHeight="1">
      <c r="A304" s="32"/>
    </row>
    <row r="305" ht="12.75" customHeight="1">
      <c r="A305" s="32"/>
    </row>
    <row r="306" ht="12.75" customHeight="1">
      <c r="A306" s="32"/>
    </row>
    <row r="307" ht="12.75" customHeight="1">
      <c r="A307" s="32"/>
    </row>
    <row r="308" ht="12.75" customHeight="1">
      <c r="A308" s="32"/>
    </row>
    <row r="309" ht="12.75" customHeight="1">
      <c r="A309" s="32"/>
    </row>
    <row r="310" ht="12.75" customHeight="1">
      <c r="A310" s="32"/>
    </row>
    <row r="311" ht="12.75" customHeight="1">
      <c r="A311" s="32"/>
    </row>
    <row r="312" ht="12.75" customHeight="1">
      <c r="A312" s="32"/>
    </row>
    <row r="313" ht="12.75" customHeight="1">
      <c r="A313" s="32"/>
    </row>
    <row r="314" ht="12.75" customHeight="1">
      <c r="A314" s="32"/>
    </row>
    <row r="315" ht="12.75" customHeight="1">
      <c r="A315" s="32"/>
    </row>
    <row r="316" ht="12.75" customHeight="1">
      <c r="A316" s="32"/>
    </row>
    <row r="317" ht="12.75" customHeight="1">
      <c r="A317" s="32"/>
    </row>
    <row r="318" ht="12.75" customHeight="1">
      <c r="A318" s="32"/>
    </row>
    <row r="319" ht="12.75" customHeight="1">
      <c r="A319" s="32"/>
    </row>
    <row r="320" ht="12.75" customHeight="1">
      <c r="A320" s="32"/>
    </row>
    <row r="321" ht="12.75" customHeight="1">
      <c r="A321" s="32"/>
    </row>
    <row r="322" ht="12.75" customHeight="1">
      <c r="A322" s="32"/>
    </row>
    <row r="323" ht="12.75" customHeight="1">
      <c r="A323" s="32"/>
    </row>
    <row r="324" ht="12.75" customHeight="1">
      <c r="A324" s="32"/>
    </row>
    <row r="325" ht="12.75" customHeight="1">
      <c r="A325" s="32"/>
    </row>
    <row r="326" ht="12.75" customHeight="1">
      <c r="A326" s="32"/>
    </row>
    <row r="327" ht="12.75" customHeight="1">
      <c r="A327" s="32"/>
    </row>
    <row r="328" ht="12.75" customHeight="1">
      <c r="A328" s="32"/>
    </row>
    <row r="329" ht="12.75" customHeight="1">
      <c r="A329" s="32"/>
    </row>
    <row r="330" ht="12.75" customHeight="1">
      <c r="A330" s="32"/>
    </row>
    <row r="331" ht="12.75" customHeight="1">
      <c r="A331" s="32"/>
    </row>
    <row r="332" ht="12.75" customHeight="1">
      <c r="A332" s="32"/>
    </row>
    <row r="333" ht="12.75" customHeight="1">
      <c r="A333" s="32"/>
    </row>
    <row r="334" ht="12.75" customHeight="1">
      <c r="A334" s="32"/>
    </row>
    <row r="335" ht="12.75" customHeight="1">
      <c r="A335" s="32"/>
    </row>
    <row r="336" ht="12.75" customHeight="1">
      <c r="A336" s="32"/>
    </row>
    <row r="337" ht="12.75" customHeight="1">
      <c r="A337" s="32"/>
    </row>
    <row r="338" ht="12.75" customHeight="1">
      <c r="A338" s="32"/>
    </row>
    <row r="339" ht="12.75" customHeight="1">
      <c r="A339" s="32"/>
    </row>
    <row r="340" ht="12.75" customHeight="1">
      <c r="A340" s="32"/>
    </row>
    <row r="341" ht="12.75" customHeight="1">
      <c r="A341" s="32"/>
    </row>
    <row r="342" ht="12.75" customHeight="1">
      <c r="A342" s="32"/>
    </row>
    <row r="343" ht="12.75" customHeight="1">
      <c r="A343" s="32"/>
    </row>
    <row r="344" ht="12.75" customHeight="1">
      <c r="A344" s="32"/>
    </row>
    <row r="345" ht="12.75" customHeight="1">
      <c r="A345" s="32"/>
    </row>
    <row r="346" ht="12.75" customHeight="1">
      <c r="A346" s="32"/>
    </row>
    <row r="347" ht="12.75" customHeight="1">
      <c r="A347" s="32"/>
    </row>
    <row r="348" ht="12.75" customHeight="1">
      <c r="A348" s="32"/>
    </row>
    <row r="349" ht="12.75" customHeight="1">
      <c r="A349" s="32"/>
    </row>
    <row r="350" ht="12.75" customHeight="1">
      <c r="A350" s="32"/>
    </row>
    <row r="351" ht="12.75" customHeight="1">
      <c r="A351" s="32"/>
    </row>
    <row r="352" ht="12.75" customHeight="1">
      <c r="A352" s="32"/>
    </row>
    <row r="353" ht="12.75" customHeight="1">
      <c r="A353" s="32"/>
    </row>
    <row r="354" ht="12.75" customHeight="1">
      <c r="A354" s="32"/>
    </row>
    <row r="355" ht="12.75" customHeight="1">
      <c r="A355" s="32"/>
    </row>
    <row r="356" ht="12.75" customHeight="1">
      <c r="A356" s="32"/>
    </row>
    <row r="357" ht="12.75" customHeight="1">
      <c r="A357" s="32"/>
    </row>
    <row r="358" ht="12.75" customHeight="1">
      <c r="A358" s="32"/>
    </row>
    <row r="359" ht="12.75" customHeight="1">
      <c r="A359" s="32"/>
    </row>
    <row r="360" ht="12.75" customHeight="1">
      <c r="A360" s="32"/>
    </row>
    <row r="361" ht="12.75" customHeight="1">
      <c r="A361" s="32"/>
    </row>
    <row r="362" ht="12.75" customHeight="1">
      <c r="A362" s="32"/>
    </row>
    <row r="363" ht="12.75" customHeight="1">
      <c r="A363" s="32"/>
    </row>
    <row r="364" ht="12.75" customHeight="1">
      <c r="A364" s="32"/>
    </row>
    <row r="365" ht="12.75" customHeight="1">
      <c r="A365" s="32"/>
    </row>
    <row r="366" ht="12.75" customHeight="1">
      <c r="A366" s="32"/>
    </row>
    <row r="367" ht="12.75" customHeight="1">
      <c r="A367" s="32"/>
    </row>
    <row r="368" ht="12.75" customHeight="1">
      <c r="A368" s="32"/>
    </row>
    <row r="369" ht="12.75" customHeight="1">
      <c r="A369" s="32"/>
    </row>
    <row r="370" ht="12.75" customHeight="1">
      <c r="A370" s="32"/>
    </row>
    <row r="371" ht="12.75" customHeight="1">
      <c r="A371" s="32"/>
    </row>
    <row r="372" ht="12.75" customHeight="1">
      <c r="A372" s="32"/>
    </row>
    <row r="373" ht="12.75" customHeight="1">
      <c r="A373" s="32"/>
    </row>
    <row r="374" ht="12.75" customHeight="1">
      <c r="A374" s="32"/>
    </row>
    <row r="375" ht="12.75" customHeight="1">
      <c r="A375" s="32"/>
    </row>
    <row r="376" ht="12.75" customHeight="1">
      <c r="A376" s="32"/>
    </row>
    <row r="377" ht="12.75" customHeight="1">
      <c r="A377" s="32"/>
    </row>
    <row r="378" ht="12.75" customHeight="1">
      <c r="A378" s="32"/>
    </row>
    <row r="379" ht="12.75" customHeight="1">
      <c r="A379" s="32"/>
    </row>
    <row r="380" ht="12.75" customHeight="1">
      <c r="A380" s="32"/>
    </row>
    <row r="381" ht="12.75" customHeight="1">
      <c r="A381" s="32"/>
    </row>
    <row r="382" ht="12.75" customHeight="1">
      <c r="A382" s="32"/>
    </row>
    <row r="383" ht="12.75" customHeight="1">
      <c r="A383" s="32"/>
    </row>
    <row r="384" ht="12.75" customHeight="1">
      <c r="A384" s="32"/>
    </row>
    <row r="385" ht="12.75" customHeight="1">
      <c r="A385" s="32"/>
    </row>
    <row r="386" ht="12.75" customHeight="1">
      <c r="A386" s="32"/>
    </row>
    <row r="387" ht="12.75" customHeight="1">
      <c r="A387" s="32"/>
    </row>
    <row r="388" ht="12.75" customHeight="1">
      <c r="A388" s="32"/>
    </row>
    <row r="389" ht="12.75" customHeight="1">
      <c r="A389" s="32"/>
    </row>
    <row r="390" ht="12.75" customHeight="1">
      <c r="A390" s="32"/>
    </row>
    <row r="391" ht="12.75" customHeight="1">
      <c r="A391" s="32"/>
    </row>
    <row r="392" ht="12.75" customHeight="1">
      <c r="A392" s="32"/>
    </row>
    <row r="393" ht="12.75" customHeight="1">
      <c r="A393" s="32"/>
    </row>
    <row r="394" ht="12.75" customHeight="1">
      <c r="A394" s="32"/>
    </row>
    <row r="395" ht="12.75" customHeight="1">
      <c r="A395" s="32"/>
    </row>
    <row r="396" ht="12.75" customHeight="1">
      <c r="A396" s="32"/>
    </row>
    <row r="397" ht="12.75" customHeight="1">
      <c r="A397" s="32"/>
    </row>
    <row r="398" ht="12.75" customHeight="1">
      <c r="A398" s="32"/>
    </row>
    <row r="399" ht="12.75" customHeight="1">
      <c r="A399" s="32"/>
    </row>
    <row r="400" ht="12.75" customHeight="1">
      <c r="A400" s="32"/>
    </row>
    <row r="401" ht="12.75" customHeight="1">
      <c r="A401" s="32"/>
    </row>
    <row r="402" ht="12.75" customHeight="1">
      <c r="A402" s="32"/>
    </row>
    <row r="403" ht="12.75" customHeight="1">
      <c r="A403" s="32"/>
    </row>
    <row r="404" ht="12.75" customHeight="1">
      <c r="A404" s="32"/>
    </row>
    <row r="405" ht="12.75" customHeight="1">
      <c r="A405" s="32"/>
    </row>
    <row r="406" ht="12.75" customHeight="1">
      <c r="A406" s="32"/>
    </row>
    <row r="407" ht="12.75" customHeight="1">
      <c r="A407" s="32"/>
    </row>
    <row r="408" ht="12.75" customHeight="1">
      <c r="A408" s="32"/>
    </row>
    <row r="409" ht="12.75" customHeight="1">
      <c r="A409" s="32"/>
    </row>
    <row r="410" ht="12.75" customHeight="1">
      <c r="A410" s="32"/>
    </row>
    <row r="411" ht="12.75" customHeight="1">
      <c r="A411" s="32"/>
    </row>
    <row r="412" ht="12.75" customHeight="1">
      <c r="A412" s="32"/>
    </row>
    <row r="413" ht="12.75" customHeight="1">
      <c r="A413" s="32"/>
    </row>
    <row r="414" ht="12.75" customHeight="1">
      <c r="A414" s="32"/>
    </row>
    <row r="415" ht="12.75" customHeight="1">
      <c r="A415" s="32"/>
    </row>
    <row r="416" ht="12.75" customHeight="1">
      <c r="A416" s="32"/>
    </row>
    <row r="417" ht="12.75" customHeight="1">
      <c r="A417" s="32"/>
    </row>
    <row r="418" ht="12.75" customHeight="1">
      <c r="A418" s="32"/>
    </row>
    <row r="419" ht="12.75" customHeight="1">
      <c r="A419" s="32"/>
    </row>
    <row r="420" ht="12.75" customHeight="1">
      <c r="A420" s="32"/>
    </row>
    <row r="421" ht="12.75" customHeight="1">
      <c r="A421" s="32"/>
    </row>
    <row r="422" ht="12.75" customHeight="1">
      <c r="A422" s="32"/>
    </row>
    <row r="423" ht="12.75" customHeight="1">
      <c r="A423" s="32"/>
    </row>
    <row r="424" ht="12.75" customHeight="1">
      <c r="A424" s="32"/>
    </row>
    <row r="425" ht="12.75" customHeight="1">
      <c r="A425" s="32"/>
    </row>
    <row r="426" ht="12.75" customHeight="1">
      <c r="A426" s="32"/>
    </row>
    <row r="427" ht="12.75" customHeight="1">
      <c r="A427" s="32"/>
    </row>
    <row r="428" ht="12.75" customHeight="1">
      <c r="A428" s="32"/>
    </row>
    <row r="429" ht="12.75" customHeight="1">
      <c r="A429" s="32"/>
    </row>
    <row r="430" ht="12.75" customHeight="1">
      <c r="A430" s="32"/>
    </row>
    <row r="431" ht="12.75" customHeight="1">
      <c r="A431" s="32"/>
    </row>
    <row r="432" ht="12.75" customHeight="1">
      <c r="A432" s="32"/>
    </row>
    <row r="433" ht="12.75" customHeight="1">
      <c r="A433" s="32"/>
    </row>
    <row r="434" ht="12.75" customHeight="1">
      <c r="A434" s="32"/>
    </row>
    <row r="435" ht="12.75" customHeight="1">
      <c r="A435" s="32"/>
    </row>
    <row r="436" ht="12.75" customHeight="1">
      <c r="A436" s="32"/>
    </row>
    <row r="437" ht="12.75" customHeight="1">
      <c r="A437" s="32"/>
    </row>
    <row r="438" ht="12.75" customHeight="1">
      <c r="A438" s="32"/>
    </row>
    <row r="439" ht="12.75" customHeight="1">
      <c r="A439" s="32"/>
    </row>
    <row r="440" ht="12.75" customHeight="1">
      <c r="A440" s="32"/>
    </row>
    <row r="441" ht="12.75" customHeight="1">
      <c r="A441" s="32"/>
    </row>
    <row r="442" ht="12.75" customHeight="1">
      <c r="A442" s="32"/>
    </row>
    <row r="443" ht="12.75" customHeight="1">
      <c r="A443" s="32"/>
    </row>
    <row r="444" ht="12.75" customHeight="1">
      <c r="A444" s="32"/>
    </row>
    <row r="445" ht="12.75" customHeight="1">
      <c r="A445" s="32"/>
    </row>
    <row r="446" ht="12.75" customHeight="1">
      <c r="A446" s="32"/>
    </row>
    <row r="447" ht="12.75" customHeight="1">
      <c r="A447" s="32"/>
    </row>
    <row r="448" ht="12.75" customHeight="1">
      <c r="A448" s="32"/>
    </row>
    <row r="449" ht="12.75" customHeight="1">
      <c r="A449" s="32"/>
    </row>
    <row r="450" ht="12.75" customHeight="1">
      <c r="A450" s="32"/>
    </row>
    <row r="451" ht="12.75" customHeight="1">
      <c r="A451" s="32"/>
    </row>
    <row r="452" ht="12.75" customHeight="1">
      <c r="A452" s="32"/>
    </row>
    <row r="453" ht="12.75" customHeight="1">
      <c r="A453" s="32"/>
    </row>
    <row r="454" ht="12.75" customHeight="1">
      <c r="A454" s="32"/>
    </row>
    <row r="455" ht="12.75" customHeight="1">
      <c r="A455" s="32"/>
    </row>
    <row r="456" ht="12.75" customHeight="1">
      <c r="A456" s="32"/>
    </row>
    <row r="457" ht="12.75" customHeight="1">
      <c r="A457" s="32"/>
    </row>
    <row r="458" ht="12.75" customHeight="1">
      <c r="A458" s="32"/>
    </row>
    <row r="459" ht="12.75" customHeight="1">
      <c r="A459" s="32"/>
    </row>
    <row r="460" ht="12.75" customHeight="1">
      <c r="A460" s="32"/>
    </row>
    <row r="461" ht="12.75" customHeight="1">
      <c r="A461" s="32"/>
    </row>
    <row r="462" ht="12.75" customHeight="1">
      <c r="A462" s="32"/>
    </row>
    <row r="463" ht="12.75" customHeight="1">
      <c r="A463" s="32"/>
    </row>
    <row r="464" ht="12.75" customHeight="1">
      <c r="A464" s="32"/>
    </row>
    <row r="465" ht="12.75" customHeight="1">
      <c r="A465" s="32"/>
    </row>
    <row r="466" ht="12.75" customHeight="1">
      <c r="A466" s="32"/>
    </row>
    <row r="467" ht="12.75" customHeight="1">
      <c r="A467" s="32"/>
    </row>
    <row r="468" ht="12.75" customHeight="1">
      <c r="A468" s="32"/>
    </row>
    <row r="469" ht="12.75" customHeight="1">
      <c r="A469" s="32"/>
    </row>
    <row r="470" ht="12.75" customHeight="1">
      <c r="A470" s="32"/>
    </row>
    <row r="471" ht="12.75" customHeight="1">
      <c r="A471" s="32"/>
    </row>
    <row r="472" ht="12.75" customHeight="1">
      <c r="A472" s="32"/>
    </row>
    <row r="473" ht="12.75" customHeight="1">
      <c r="A473" s="32"/>
    </row>
    <row r="474" ht="12.75" customHeight="1">
      <c r="A474" s="32"/>
    </row>
    <row r="475" ht="12.75" customHeight="1">
      <c r="A475" s="32"/>
    </row>
    <row r="476" ht="12.75" customHeight="1">
      <c r="A476" s="32"/>
    </row>
    <row r="477" ht="12.75" customHeight="1">
      <c r="A477" s="32"/>
    </row>
    <row r="478" ht="12.75" customHeight="1">
      <c r="A478" s="32"/>
    </row>
    <row r="479" ht="12.75" customHeight="1">
      <c r="A479" s="32"/>
    </row>
    <row r="480" ht="12.75" customHeight="1">
      <c r="A480" s="32"/>
    </row>
    <row r="481" ht="12.75" customHeight="1">
      <c r="A481" s="32"/>
    </row>
    <row r="482" ht="12.75" customHeight="1">
      <c r="A482" s="32"/>
    </row>
    <row r="483" ht="12.75" customHeight="1">
      <c r="A483" s="32"/>
    </row>
    <row r="484" ht="12.75" customHeight="1">
      <c r="A484" s="32"/>
    </row>
    <row r="485" ht="12.75" customHeight="1">
      <c r="A485" s="32"/>
    </row>
    <row r="486" ht="12.75" customHeight="1">
      <c r="A486" s="32"/>
    </row>
    <row r="487" ht="12.75" customHeight="1">
      <c r="A487" s="32"/>
    </row>
    <row r="488" ht="12.75" customHeight="1">
      <c r="A488" s="32"/>
    </row>
    <row r="489" ht="12.75" customHeight="1">
      <c r="A489" s="32"/>
    </row>
    <row r="490" ht="12.75" customHeight="1">
      <c r="A490" s="32"/>
    </row>
    <row r="491" ht="12.75" customHeight="1">
      <c r="A491" s="32"/>
    </row>
    <row r="492" ht="12.75" customHeight="1">
      <c r="A492" s="32"/>
    </row>
    <row r="493" ht="12.75" customHeight="1">
      <c r="A493" s="32"/>
    </row>
    <row r="494" ht="12.75" customHeight="1">
      <c r="A494" s="32"/>
    </row>
    <row r="495" ht="12.75" customHeight="1">
      <c r="A495" s="32"/>
    </row>
    <row r="496" ht="12.75" customHeight="1">
      <c r="A496" s="32"/>
    </row>
    <row r="497" ht="12.75" customHeight="1">
      <c r="A497" s="32"/>
    </row>
    <row r="498" ht="12.75" customHeight="1">
      <c r="A498" s="32"/>
    </row>
    <row r="499" ht="12.75" customHeight="1">
      <c r="A499" s="32"/>
    </row>
    <row r="500" ht="12.75" customHeight="1">
      <c r="A500" s="32"/>
    </row>
    <row r="501" ht="12.75" customHeight="1">
      <c r="A501" s="32"/>
    </row>
    <row r="502" ht="12.75" customHeight="1">
      <c r="A502" s="32"/>
    </row>
    <row r="503" ht="12.75" customHeight="1">
      <c r="A503" s="32"/>
    </row>
    <row r="504" ht="12.75" customHeight="1">
      <c r="A504" s="32"/>
    </row>
    <row r="505" ht="12.75" customHeight="1">
      <c r="A505" s="32"/>
    </row>
    <row r="506" ht="12.75" customHeight="1">
      <c r="A506" s="32"/>
    </row>
    <row r="507" ht="12.75" customHeight="1">
      <c r="A507" s="32"/>
    </row>
    <row r="508" ht="12.75" customHeight="1">
      <c r="A508" s="32"/>
    </row>
    <row r="509" ht="12.75" customHeight="1">
      <c r="A509" s="32"/>
    </row>
    <row r="510" ht="12.75" customHeight="1">
      <c r="A510" s="32"/>
    </row>
    <row r="511" ht="12.75" customHeight="1">
      <c r="A511" s="32"/>
    </row>
    <row r="512" ht="12.75" customHeight="1">
      <c r="A512" s="32"/>
    </row>
    <row r="513" ht="12.75" customHeight="1">
      <c r="A513" s="32"/>
    </row>
    <row r="514" ht="12.75" customHeight="1">
      <c r="A514" s="32"/>
    </row>
    <row r="515" ht="12.75" customHeight="1">
      <c r="A515" s="32"/>
    </row>
    <row r="516" ht="12.75" customHeight="1">
      <c r="A516" s="32"/>
    </row>
    <row r="517" ht="12.75" customHeight="1">
      <c r="A517" s="32"/>
    </row>
    <row r="518" ht="12.75" customHeight="1">
      <c r="A518" s="32"/>
    </row>
    <row r="519" ht="12.75" customHeight="1">
      <c r="A519" s="32"/>
    </row>
    <row r="520" ht="12.75" customHeight="1">
      <c r="A520" s="32"/>
    </row>
    <row r="521" ht="12.75" customHeight="1">
      <c r="A521" s="32"/>
    </row>
    <row r="522" ht="12.75" customHeight="1">
      <c r="A522" s="32"/>
    </row>
    <row r="523" ht="12.75" customHeight="1">
      <c r="A523" s="32"/>
    </row>
    <row r="524" ht="12.75" customHeight="1">
      <c r="A524" s="32"/>
    </row>
    <row r="525" ht="12.75" customHeight="1">
      <c r="A525" s="32"/>
    </row>
    <row r="526" ht="12.75" customHeight="1">
      <c r="A526" s="32"/>
    </row>
    <row r="527" ht="12.75" customHeight="1">
      <c r="A527" s="32"/>
    </row>
    <row r="528" ht="12.75" customHeight="1">
      <c r="A528" s="32"/>
    </row>
    <row r="529" ht="12.75" customHeight="1">
      <c r="A529" s="32"/>
    </row>
    <row r="530" ht="12.75" customHeight="1">
      <c r="A530" s="32"/>
    </row>
    <row r="531" ht="12.75" customHeight="1">
      <c r="A531" s="32"/>
    </row>
    <row r="532" ht="12.75" customHeight="1">
      <c r="A532" s="32"/>
    </row>
    <row r="533" ht="12.75" customHeight="1">
      <c r="A533" s="32"/>
    </row>
    <row r="534" ht="12.75" customHeight="1">
      <c r="A534" s="32"/>
    </row>
    <row r="535" ht="12.75" customHeight="1">
      <c r="A535" s="32"/>
    </row>
    <row r="536" ht="12.75" customHeight="1">
      <c r="A536" s="32"/>
    </row>
    <row r="537" ht="12.75" customHeight="1">
      <c r="A537" s="32"/>
    </row>
    <row r="538" ht="12.75" customHeight="1">
      <c r="A538" s="32"/>
    </row>
    <row r="539" ht="12.75" customHeight="1">
      <c r="A539" s="32"/>
    </row>
    <row r="540" ht="12.75" customHeight="1">
      <c r="A540" s="32"/>
    </row>
    <row r="541" ht="12.75" customHeight="1">
      <c r="A541" s="32"/>
    </row>
    <row r="542" ht="12.75" customHeight="1">
      <c r="A542" s="32"/>
    </row>
    <row r="543" ht="12.75" customHeight="1">
      <c r="A543" s="32"/>
    </row>
    <row r="544" ht="12.75" customHeight="1">
      <c r="A544" s="32"/>
    </row>
    <row r="545" ht="12.75" customHeight="1">
      <c r="A545" s="32"/>
    </row>
    <row r="546" ht="12.75" customHeight="1">
      <c r="A546" s="32"/>
    </row>
    <row r="547" ht="12.75" customHeight="1">
      <c r="A547" s="32"/>
    </row>
    <row r="548" ht="12.75" customHeight="1">
      <c r="A548" s="32"/>
    </row>
    <row r="549" ht="12.75" customHeight="1">
      <c r="A549" s="32"/>
    </row>
    <row r="550" ht="12.75" customHeight="1">
      <c r="A550" s="32"/>
    </row>
    <row r="551" ht="12.75" customHeight="1">
      <c r="A551" s="32"/>
    </row>
    <row r="552" ht="12.75" customHeight="1">
      <c r="A552" s="32"/>
    </row>
    <row r="553" ht="12.75" customHeight="1">
      <c r="A553" s="32"/>
    </row>
    <row r="554" ht="12.75" customHeight="1">
      <c r="A554" s="32"/>
    </row>
    <row r="555" ht="12.75" customHeight="1">
      <c r="A555" s="32"/>
    </row>
    <row r="556" ht="12.75" customHeight="1">
      <c r="A556" s="32"/>
    </row>
    <row r="557" ht="12.75" customHeight="1">
      <c r="A557" s="32"/>
    </row>
    <row r="558" ht="12.75" customHeight="1">
      <c r="A558" s="32"/>
    </row>
    <row r="559" ht="12.75" customHeight="1">
      <c r="A559" s="32"/>
    </row>
    <row r="560" ht="12.75" customHeight="1">
      <c r="A560" s="32"/>
    </row>
    <row r="561" ht="12.75" customHeight="1">
      <c r="A561" s="32"/>
    </row>
    <row r="562" ht="12.75" customHeight="1">
      <c r="A562" s="32"/>
    </row>
    <row r="563" ht="12.75" customHeight="1">
      <c r="A563" s="32"/>
    </row>
    <row r="564" ht="12.75" customHeight="1">
      <c r="A564" s="32"/>
    </row>
    <row r="565" ht="12.75" customHeight="1">
      <c r="A565" s="32"/>
    </row>
    <row r="566" ht="12.75" customHeight="1">
      <c r="A566" s="32"/>
    </row>
    <row r="567" ht="12.75" customHeight="1">
      <c r="A567" s="32"/>
    </row>
    <row r="568" ht="12.75" customHeight="1">
      <c r="A568" s="32"/>
    </row>
    <row r="569" ht="12.75" customHeight="1">
      <c r="A569" s="32"/>
    </row>
    <row r="570" ht="12.75" customHeight="1">
      <c r="A570" s="32"/>
    </row>
    <row r="571" ht="12.75" customHeight="1">
      <c r="A571" s="32"/>
    </row>
    <row r="572" ht="12.75" customHeight="1">
      <c r="A572" s="32"/>
    </row>
    <row r="573" ht="12.75" customHeight="1">
      <c r="A573" s="32"/>
    </row>
    <row r="574" ht="12.75" customHeight="1">
      <c r="A574" s="32"/>
    </row>
    <row r="575" ht="12.75" customHeight="1">
      <c r="A575" s="32"/>
    </row>
    <row r="576" ht="12.75" customHeight="1">
      <c r="A576" s="32"/>
    </row>
    <row r="577" ht="12.75" customHeight="1">
      <c r="A577" s="32"/>
    </row>
    <row r="578" ht="12.75" customHeight="1">
      <c r="A578" s="32"/>
    </row>
    <row r="579" ht="12.75" customHeight="1">
      <c r="A579" s="32"/>
    </row>
    <row r="580" ht="12.75" customHeight="1">
      <c r="A580" s="32"/>
    </row>
    <row r="581" ht="12.75" customHeight="1">
      <c r="A581" s="32"/>
    </row>
    <row r="582" ht="12.75" customHeight="1">
      <c r="A582" s="32"/>
    </row>
    <row r="583" ht="12.75" customHeight="1">
      <c r="A583" s="32"/>
    </row>
    <row r="584" ht="12.75" customHeight="1">
      <c r="A584" s="32"/>
    </row>
    <row r="585" ht="12.75" customHeight="1">
      <c r="A585" s="32"/>
    </row>
    <row r="586" ht="12.75" customHeight="1">
      <c r="A586" s="32"/>
    </row>
    <row r="587" ht="12.75" customHeight="1">
      <c r="A587" s="32"/>
    </row>
    <row r="588" ht="12.75" customHeight="1">
      <c r="A588" s="32"/>
    </row>
    <row r="589" ht="12.75" customHeight="1">
      <c r="A589" s="32"/>
    </row>
    <row r="590" ht="12.75" customHeight="1">
      <c r="A590" s="32"/>
    </row>
    <row r="591" ht="12.75" customHeight="1">
      <c r="A591" s="32"/>
    </row>
    <row r="592" ht="12.75" customHeight="1">
      <c r="A592" s="32"/>
    </row>
    <row r="593" ht="12.75" customHeight="1">
      <c r="A593" s="32"/>
    </row>
    <row r="594" ht="12.75" customHeight="1">
      <c r="A594" s="32"/>
    </row>
    <row r="595" ht="12.75" customHeight="1">
      <c r="A595" s="32"/>
    </row>
    <row r="596" ht="12.75" customHeight="1">
      <c r="A596" s="32"/>
    </row>
    <row r="597" ht="12.75" customHeight="1">
      <c r="A597" s="32"/>
    </row>
    <row r="598" ht="12.75" customHeight="1">
      <c r="A598" s="32"/>
    </row>
    <row r="599" ht="12.75" customHeight="1">
      <c r="A599" s="32"/>
    </row>
    <row r="600" ht="12.75" customHeight="1">
      <c r="A600" s="32"/>
    </row>
    <row r="601" ht="12.75" customHeight="1">
      <c r="A601" s="32"/>
    </row>
    <row r="602" ht="12.75" customHeight="1">
      <c r="A602" s="32"/>
    </row>
    <row r="603" ht="12.75" customHeight="1">
      <c r="A603" s="32"/>
    </row>
    <row r="604" ht="12.75" customHeight="1">
      <c r="A604" s="32"/>
    </row>
    <row r="605" ht="12.75" customHeight="1">
      <c r="A605" s="32"/>
    </row>
    <row r="606" ht="12.75" customHeight="1">
      <c r="A606" s="32"/>
    </row>
    <row r="607" ht="12.75" customHeight="1">
      <c r="A607" s="32"/>
    </row>
    <row r="608" ht="12.75" customHeight="1">
      <c r="A608" s="32"/>
    </row>
    <row r="609" ht="12.75" customHeight="1">
      <c r="A609" s="32"/>
    </row>
    <row r="610" ht="12.75" customHeight="1">
      <c r="A610" s="32"/>
    </row>
    <row r="611" ht="12.75" customHeight="1">
      <c r="A611" s="32"/>
    </row>
    <row r="612" ht="12.75" customHeight="1">
      <c r="A612" s="32"/>
    </row>
    <row r="613" ht="12.75" customHeight="1">
      <c r="A613" s="32"/>
    </row>
    <row r="614" ht="12.75" customHeight="1">
      <c r="A614" s="32"/>
    </row>
    <row r="615" ht="12.75" customHeight="1">
      <c r="A615" s="32"/>
    </row>
    <row r="616" ht="12.75" customHeight="1">
      <c r="A616" s="32"/>
    </row>
    <row r="617" ht="12.75" customHeight="1">
      <c r="A617" s="32"/>
    </row>
    <row r="618" ht="12.75" customHeight="1">
      <c r="A618" s="32"/>
    </row>
    <row r="619" ht="12.75" customHeight="1">
      <c r="A619" s="32"/>
    </row>
    <row r="620" ht="12.75" customHeight="1">
      <c r="A620" s="32"/>
    </row>
    <row r="621" ht="12.75" customHeight="1">
      <c r="A621" s="32"/>
    </row>
    <row r="622" ht="12.75" customHeight="1">
      <c r="A622" s="32"/>
    </row>
    <row r="623" ht="12.75" customHeight="1">
      <c r="A623" s="32"/>
    </row>
    <row r="624" ht="12.75" customHeight="1">
      <c r="A624" s="32"/>
    </row>
    <row r="625" ht="12.75" customHeight="1">
      <c r="A625" s="32"/>
    </row>
    <row r="626" ht="12.75" customHeight="1">
      <c r="A626" s="32"/>
    </row>
    <row r="627" ht="12.75" customHeight="1">
      <c r="A627" s="32"/>
    </row>
    <row r="628" ht="12.75" customHeight="1">
      <c r="A628" s="32"/>
    </row>
    <row r="629" ht="12.75" customHeight="1">
      <c r="A629" s="32"/>
    </row>
    <row r="630" ht="12.75" customHeight="1">
      <c r="A630" s="32"/>
    </row>
    <row r="631" ht="12.75" customHeight="1">
      <c r="A631" s="32"/>
    </row>
    <row r="632" ht="12.75" customHeight="1">
      <c r="A632" s="32"/>
    </row>
    <row r="633" ht="12.75" customHeight="1">
      <c r="A633" s="32"/>
    </row>
    <row r="634" ht="12.75" customHeight="1">
      <c r="A634" s="32"/>
    </row>
    <row r="635" ht="12.75" customHeight="1">
      <c r="A635" s="32"/>
    </row>
    <row r="636" ht="12.75" customHeight="1">
      <c r="A636" s="32"/>
    </row>
    <row r="637" ht="12.75" customHeight="1">
      <c r="A637" s="32"/>
    </row>
    <row r="638" ht="12.75" customHeight="1">
      <c r="A638" s="32"/>
    </row>
    <row r="639" ht="12.75" customHeight="1">
      <c r="A639" s="32"/>
    </row>
    <row r="640" ht="12.75" customHeight="1">
      <c r="A640" s="32"/>
    </row>
    <row r="641" ht="12.75" customHeight="1">
      <c r="A641" s="32"/>
    </row>
    <row r="642" ht="12.75" customHeight="1">
      <c r="A642" s="32"/>
    </row>
    <row r="643" ht="12.75" customHeight="1">
      <c r="A643" s="32"/>
    </row>
    <row r="644" ht="12.75" customHeight="1">
      <c r="A644" s="32"/>
    </row>
    <row r="645" ht="12.75" customHeight="1">
      <c r="A645" s="32"/>
    </row>
    <row r="646" ht="12.75" customHeight="1">
      <c r="A646" s="32"/>
    </row>
    <row r="647" ht="12.75" customHeight="1">
      <c r="A647" s="32"/>
    </row>
    <row r="648" ht="12.75" customHeight="1">
      <c r="A648" s="32"/>
    </row>
    <row r="649" ht="12.75" customHeight="1">
      <c r="A649" s="32"/>
    </row>
    <row r="650" ht="12.75" customHeight="1">
      <c r="A650" s="32"/>
    </row>
    <row r="651" ht="12.75" customHeight="1">
      <c r="A651" s="32"/>
    </row>
    <row r="652" ht="12.75" customHeight="1">
      <c r="A652" s="32"/>
    </row>
    <row r="653" ht="12.75" customHeight="1">
      <c r="A653" s="32"/>
    </row>
    <row r="654" ht="12.75" customHeight="1">
      <c r="A654" s="32"/>
    </row>
    <row r="655" ht="12.75" customHeight="1">
      <c r="A655" s="32"/>
    </row>
    <row r="656" ht="12.75" customHeight="1">
      <c r="A656" s="32"/>
    </row>
    <row r="657" ht="12.75" customHeight="1">
      <c r="A657" s="32"/>
    </row>
    <row r="658" ht="12.75" customHeight="1">
      <c r="A658" s="32"/>
    </row>
    <row r="659" ht="12.75" customHeight="1">
      <c r="A659" s="32"/>
    </row>
    <row r="660" ht="12.75" customHeight="1">
      <c r="A660" s="32"/>
    </row>
    <row r="661" ht="12.75" customHeight="1">
      <c r="A661" s="32"/>
    </row>
    <row r="662" ht="12.75" customHeight="1">
      <c r="A662" s="32"/>
    </row>
    <row r="663" ht="12.75" customHeight="1">
      <c r="A663" s="32"/>
    </row>
    <row r="664" ht="12.75" customHeight="1">
      <c r="A664" s="32"/>
    </row>
    <row r="665" ht="12.75" customHeight="1">
      <c r="A665" s="32"/>
    </row>
    <row r="666" ht="12.75" customHeight="1">
      <c r="A666" s="32"/>
    </row>
    <row r="667" ht="12.75" customHeight="1">
      <c r="A667" s="32"/>
    </row>
    <row r="668" ht="12.75" customHeight="1">
      <c r="A668" s="32"/>
    </row>
    <row r="669" ht="12.75" customHeight="1">
      <c r="A669" s="32"/>
    </row>
    <row r="670" ht="12.75" customHeight="1">
      <c r="A670" s="32"/>
    </row>
    <row r="671" ht="12.75" customHeight="1">
      <c r="A671" s="32"/>
    </row>
    <row r="672" ht="12.75" customHeight="1">
      <c r="A672" s="32"/>
    </row>
    <row r="673" ht="12.75" customHeight="1">
      <c r="A673" s="32"/>
    </row>
    <row r="674" ht="12.75" customHeight="1">
      <c r="A674" s="32"/>
    </row>
    <row r="675" ht="12.75" customHeight="1">
      <c r="A675" s="32"/>
    </row>
    <row r="676" ht="12.75" customHeight="1">
      <c r="A676" s="32"/>
    </row>
    <row r="677" ht="12.75" customHeight="1">
      <c r="A677" s="32"/>
    </row>
    <row r="678" ht="12.75" customHeight="1">
      <c r="A678" s="32"/>
    </row>
    <row r="679" ht="12.75" customHeight="1">
      <c r="A679" s="32"/>
    </row>
    <row r="680" ht="12.75" customHeight="1">
      <c r="A680" s="32"/>
    </row>
    <row r="681" ht="12.75" customHeight="1">
      <c r="A681" s="32"/>
    </row>
    <row r="682" ht="12.75" customHeight="1">
      <c r="A682" s="32"/>
    </row>
    <row r="683" ht="12.75" customHeight="1">
      <c r="A683" s="32"/>
    </row>
    <row r="684" ht="12.75" customHeight="1">
      <c r="A684" s="32"/>
    </row>
    <row r="685" ht="12.75" customHeight="1">
      <c r="A685" s="32"/>
    </row>
    <row r="686" ht="12.75" customHeight="1">
      <c r="A686" s="32"/>
    </row>
    <row r="687" ht="12.75" customHeight="1">
      <c r="A687" s="32"/>
    </row>
    <row r="688" ht="12.75" customHeight="1">
      <c r="A688" s="32"/>
    </row>
    <row r="689" ht="12.75" customHeight="1">
      <c r="A689" s="32"/>
    </row>
    <row r="690" ht="12.75" customHeight="1">
      <c r="A690" s="32"/>
    </row>
    <row r="691" ht="12.75" customHeight="1">
      <c r="A691" s="32"/>
    </row>
    <row r="692" ht="12.75" customHeight="1">
      <c r="A692" s="32"/>
    </row>
    <row r="693" ht="12.75" customHeight="1">
      <c r="A693" s="32"/>
    </row>
    <row r="694" ht="12.75" customHeight="1">
      <c r="A694" s="32"/>
    </row>
    <row r="695" ht="12.75" customHeight="1">
      <c r="A695" s="32"/>
    </row>
    <row r="696" ht="12.75" customHeight="1">
      <c r="A696" s="32"/>
    </row>
    <row r="697" ht="12.75" customHeight="1">
      <c r="A697" s="32"/>
    </row>
    <row r="698" ht="12.75" customHeight="1">
      <c r="A698" s="32"/>
    </row>
    <row r="699" ht="12.75" customHeight="1">
      <c r="A699" s="32"/>
    </row>
    <row r="700" ht="12.75" customHeight="1">
      <c r="A700" s="32"/>
    </row>
    <row r="701" ht="12.75" customHeight="1">
      <c r="A701" s="32"/>
    </row>
    <row r="702" ht="12.75" customHeight="1">
      <c r="A702" s="32"/>
    </row>
    <row r="703" ht="12.75" customHeight="1">
      <c r="A703" s="32"/>
    </row>
    <row r="704" ht="12.75" customHeight="1">
      <c r="A704" s="32"/>
    </row>
    <row r="705" ht="12.75" customHeight="1">
      <c r="A705" s="32"/>
    </row>
    <row r="706" ht="12.75" customHeight="1">
      <c r="A706" s="32"/>
    </row>
    <row r="707" ht="12.75" customHeight="1">
      <c r="A707" s="32"/>
    </row>
    <row r="708" ht="12.75" customHeight="1">
      <c r="A708" s="32"/>
    </row>
    <row r="709" ht="12.75" customHeight="1">
      <c r="A709" s="32"/>
    </row>
    <row r="710" ht="12.75" customHeight="1">
      <c r="A710" s="32"/>
    </row>
    <row r="711" ht="12.75" customHeight="1">
      <c r="A711" s="32"/>
    </row>
    <row r="712" ht="12.75" customHeight="1">
      <c r="A712" s="32"/>
    </row>
    <row r="713" ht="12.75" customHeight="1">
      <c r="A713" s="32"/>
    </row>
    <row r="714" ht="12.75" customHeight="1">
      <c r="A714" s="32"/>
    </row>
    <row r="715" ht="12.75" customHeight="1">
      <c r="A715" s="32"/>
    </row>
    <row r="716" ht="12.75" customHeight="1">
      <c r="A716" s="32"/>
    </row>
    <row r="717" ht="12.75" customHeight="1">
      <c r="A717" s="32"/>
    </row>
    <row r="718" ht="12.75" customHeight="1">
      <c r="A718" s="32"/>
    </row>
    <row r="719" ht="12.75" customHeight="1">
      <c r="A719" s="32"/>
    </row>
    <row r="720" ht="12.75" customHeight="1">
      <c r="A720" s="32"/>
    </row>
    <row r="721" ht="12.75" customHeight="1">
      <c r="A721" s="32"/>
    </row>
    <row r="722" ht="12.75" customHeight="1">
      <c r="A722" s="32"/>
    </row>
    <row r="723" ht="12.75" customHeight="1">
      <c r="A723" s="32"/>
    </row>
    <row r="724" ht="12.75" customHeight="1">
      <c r="A724" s="32"/>
    </row>
    <row r="725" ht="12.75" customHeight="1">
      <c r="A725" s="32"/>
    </row>
    <row r="726" ht="12.75" customHeight="1">
      <c r="A726" s="32"/>
    </row>
    <row r="727" ht="12.75" customHeight="1">
      <c r="A727" s="32"/>
    </row>
    <row r="728" ht="12.75" customHeight="1">
      <c r="A728" s="32"/>
    </row>
    <row r="729" ht="12.75" customHeight="1">
      <c r="A729" s="32"/>
    </row>
    <row r="730" ht="12.75" customHeight="1">
      <c r="A730" s="32"/>
    </row>
    <row r="731" ht="12.75" customHeight="1">
      <c r="A731" s="32"/>
    </row>
    <row r="732" ht="12.75" customHeight="1">
      <c r="A732" s="32"/>
    </row>
    <row r="733" ht="12.75" customHeight="1">
      <c r="A733" s="32"/>
    </row>
    <row r="734" ht="12.75" customHeight="1">
      <c r="A734" s="32"/>
    </row>
    <row r="735" ht="12.75" customHeight="1">
      <c r="A735" s="32"/>
    </row>
    <row r="736" ht="12.75" customHeight="1">
      <c r="A736" s="32"/>
    </row>
    <row r="737" ht="12.75" customHeight="1">
      <c r="A737" s="32"/>
    </row>
    <row r="738" ht="12.75" customHeight="1">
      <c r="A738" s="32"/>
    </row>
    <row r="739" ht="12.75" customHeight="1">
      <c r="A739" s="32"/>
    </row>
    <row r="740" ht="12.75" customHeight="1">
      <c r="A740" s="32"/>
    </row>
    <row r="741" ht="12.75" customHeight="1">
      <c r="A741" s="32"/>
    </row>
    <row r="742" ht="12.75" customHeight="1">
      <c r="A742" s="32"/>
    </row>
    <row r="743" ht="12.75" customHeight="1">
      <c r="A743" s="32"/>
    </row>
    <row r="744" ht="12.75" customHeight="1">
      <c r="A744" s="32"/>
    </row>
    <row r="745" ht="12.75" customHeight="1">
      <c r="A745" s="32"/>
    </row>
    <row r="746" ht="12.75" customHeight="1">
      <c r="A746" s="32"/>
    </row>
    <row r="747" ht="12.75" customHeight="1">
      <c r="A747" s="32"/>
    </row>
    <row r="748" ht="12.75" customHeight="1">
      <c r="A748" s="32"/>
    </row>
    <row r="749" ht="12.75" customHeight="1">
      <c r="A749" s="32"/>
    </row>
    <row r="750" ht="12.75" customHeight="1">
      <c r="A750" s="32"/>
    </row>
    <row r="751" ht="12.75" customHeight="1">
      <c r="A751" s="32"/>
    </row>
    <row r="752" ht="12.75" customHeight="1">
      <c r="A752" s="32"/>
    </row>
    <row r="753" ht="12.75" customHeight="1">
      <c r="A753" s="32"/>
    </row>
    <row r="754" ht="12.75" customHeight="1">
      <c r="A754" s="32"/>
    </row>
    <row r="755" ht="12.75" customHeight="1">
      <c r="A755" s="32"/>
    </row>
    <row r="756" ht="12.75" customHeight="1">
      <c r="A756" s="32"/>
    </row>
    <row r="757" ht="12.75" customHeight="1">
      <c r="A757" s="32"/>
    </row>
    <row r="758" ht="12.75" customHeight="1">
      <c r="A758" s="32"/>
    </row>
    <row r="759" ht="12.75" customHeight="1">
      <c r="A759" s="32"/>
    </row>
    <row r="760" ht="12.75" customHeight="1">
      <c r="A760" s="32"/>
    </row>
    <row r="761" ht="12.75" customHeight="1">
      <c r="A761" s="32"/>
    </row>
    <row r="762" ht="12.75" customHeight="1">
      <c r="A762" s="32"/>
    </row>
    <row r="763" ht="12.75" customHeight="1">
      <c r="A763" s="32"/>
    </row>
    <row r="764" ht="12.75" customHeight="1">
      <c r="A764" s="32"/>
    </row>
    <row r="765" ht="12.75" customHeight="1">
      <c r="A765" s="32"/>
    </row>
    <row r="766" ht="12.75" customHeight="1">
      <c r="A766" s="32"/>
    </row>
    <row r="767" ht="12.75" customHeight="1">
      <c r="A767" s="32"/>
    </row>
    <row r="768" ht="12.75" customHeight="1">
      <c r="A768" s="32"/>
    </row>
    <row r="769" ht="12.75" customHeight="1">
      <c r="A769" s="32"/>
    </row>
    <row r="770" ht="12.75" customHeight="1">
      <c r="A770" s="32"/>
    </row>
    <row r="771" ht="12.75" customHeight="1">
      <c r="A771" s="32"/>
    </row>
    <row r="772" ht="12.75" customHeight="1">
      <c r="A772" s="32"/>
    </row>
    <row r="773" ht="12.75" customHeight="1">
      <c r="A773" s="32"/>
    </row>
    <row r="774" ht="12.75" customHeight="1">
      <c r="A774" s="32"/>
    </row>
    <row r="775" ht="12.75" customHeight="1">
      <c r="A775" s="32"/>
    </row>
    <row r="776" ht="12.75" customHeight="1">
      <c r="A776" s="32"/>
    </row>
    <row r="777" ht="12.75" customHeight="1">
      <c r="A777" s="32"/>
    </row>
    <row r="778" ht="12.75" customHeight="1">
      <c r="A778" s="32"/>
    </row>
    <row r="779" ht="12.75" customHeight="1">
      <c r="A779" s="32"/>
    </row>
    <row r="780" ht="12.75" customHeight="1">
      <c r="A780" s="32"/>
    </row>
    <row r="781" ht="12.75" customHeight="1">
      <c r="A781" s="32"/>
    </row>
    <row r="782" ht="12.75" customHeight="1">
      <c r="A782" s="32"/>
    </row>
    <row r="783" ht="12.75" customHeight="1">
      <c r="A783" s="32"/>
    </row>
    <row r="784" ht="12.75" customHeight="1">
      <c r="A784" s="32"/>
    </row>
    <row r="785" ht="12.75" customHeight="1">
      <c r="A785" s="32"/>
    </row>
    <row r="786" ht="12.75" customHeight="1">
      <c r="A786" s="32"/>
    </row>
    <row r="787" ht="12.75" customHeight="1">
      <c r="A787" s="32"/>
    </row>
    <row r="788" ht="12.75" customHeight="1">
      <c r="A788" s="32"/>
    </row>
    <row r="789" ht="12.75" customHeight="1">
      <c r="A789" s="32"/>
    </row>
    <row r="790" ht="12.75" customHeight="1">
      <c r="A790" s="32"/>
    </row>
    <row r="791" ht="12.75" customHeight="1">
      <c r="A791" s="32"/>
    </row>
    <row r="792" ht="12.75" customHeight="1">
      <c r="A792" s="32"/>
    </row>
    <row r="793" ht="12.75" customHeight="1">
      <c r="A793" s="32"/>
    </row>
    <row r="794" ht="12.75" customHeight="1">
      <c r="A794" s="32"/>
    </row>
    <row r="795" ht="12.75" customHeight="1">
      <c r="A795" s="32"/>
    </row>
    <row r="796" ht="12.75" customHeight="1">
      <c r="A796" s="32"/>
    </row>
    <row r="797" ht="12.75" customHeight="1">
      <c r="A797" s="32"/>
    </row>
    <row r="798" ht="12.75" customHeight="1">
      <c r="A798" s="32"/>
    </row>
    <row r="799" ht="12.75" customHeight="1">
      <c r="A799" s="32"/>
    </row>
    <row r="800" ht="12.75" customHeight="1">
      <c r="A800" s="32"/>
    </row>
    <row r="801" ht="12.75" customHeight="1">
      <c r="A801" s="32"/>
    </row>
    <row r="802" ht="12.75" customHeight="1">
      <c r="A802" s="32"/>
    </row>
    <row r="803" ht="12.75" customHeight="1">
      <c r="A803" s="32"/>
    </row>
    <row r="804" ht="12.75" customHeight="1">
      <c r="A804" s="32"/>
    </row>
    <row r="805" ht="12.75" customHeight="1">
      <c r="A805" s="32"/>
    </row>
    <row r="806" ht="12.75" customHeight="1">
      <c r="A806" s="32"/>
    </row>
    <row r="807" ht="12.75" customHeight="1">
      <c r="A807" s="32"/>
    </row>
    <row r="808" ht="12.75" customHeight="1">
      <c r="A808" s="32"/>
    </row>
    <row r="809" ht="12.75" customHeight="1">
      <c r="A809" s="32"/>
    </row>
    <row r="810" ht="12.75" customHeight="1">
      <c r="A810" s="32"/>
    </row>
    <row r="811" ht="12.75" customHeight="1">
      <c r="A811" s="32"/>
    </row>
    <row r="812" ht="12.75" customHeight="1">
      <c r="A812" s="32"/>
    </row>
    <row r="813" ht="12.75" customHeight="1">
      <c r="A813" s="32"/>
    </row>
    <row r="814" ht="12.75" customHeight="1">
      <c r="A814" s="32"/>
    </row>
    <row r="815" ht="12.75" customHeight="1">
      <c r="A815" s="32"/>
    </row>
    <row r="816" ht="12.75" customHeight="1">
      <c r="A816" s="32"/>
    </row>
    <row r="817" ht="12.75" customHeight="1">
      <c r="A817" s="32"/>
    </row>
    <row r="818" ht="12.75" customHeight="1">
      <c r="A818" s="32"/>
    </row>
    <row r="819" ht="12.75" customHeight="1">
      <c r="A819" s="32"/>
    </row>
    <row r="820" ht="12.75" customHeight="1">
      <c r="A820" s="32"/>
    </row>
    <row r="821" ht="12.75" customHeight="1">
      <c r="A821" s="32"/>
    </row>
    <row r="822" ht="12.75" customHeight="1">
      <c r="A822" s="32"/>
    </row>
    <row r="823" ht="12.75" customHeight="1">
      <c r="A823" s="32"/>
    </row>
    <row r="824" ht="12.75" customHeight="1">
      <c r="A824" s="32"/>
    </row>
    <row r="825" ht="12.75" customHeight="1">
      <c r="A825" s="32"/>
    </row>
    <row r="826" ht="12.75" customHeight="1">
      <c r="A826" s="32"/>
    </row>
    <row r="827" ht="12.75" customHeight="1">
      <c r="A827" s="32"/>
    </row>
    <row r="828" ht="12.75" customHeight="1">
      <c r="A828" s="32"/>
    </row>
    <row r="829" ht="12.75" customHeight="1">
      <c r="A829" s="32"/>
    </row>
    <row r="830" ht="12.75" customHeight="1">
      <c r="A830" s="32"/>
    </row>
    <row r="831" ht="12.75" customHeight="1">
      <c r="A831" s="32"/>
    </row>
    <row r="832" ht="12.75" customHeight="1">
      <c r="A832" s="32"/>
    </row>
    <row r="833" ht="12.75" customHeight="1">
      <c r="A833" s="32"/>
    </row>
    <row r="834" ht="12.75" customHeight="1">
      <c r="A834" s="32"/>
    </row>
    <row r="835" ht="12.75" customHeight="1">
      <c r="A835" s="32"/>
    </row>
    <row r="836" ht="12.75" customHeight="1">
      <c r="A836" s="32"/>
    </row>
    <row r="837" ht="12.75" customHeight="1">
      <c r="A837" s="32"/>
    </row>
    <row r="838" ht="12.75" customHeight="1">
      <c r="A838" s="32"/>
    </row>
    <row r="839" ht="12.75" customHeight="1">
      <c r="A839" s="32"/>
    </row>
    <row r="840" ht="12.75" customHeight="1">
      <c r="A840" s="32"/>
    </row>
    <row r="841" ht="12.75" customHeight="1">
      <c r="A841" s="32"/>
    </row>
    <row r="842" ht="12.75" customHeight="1">
      <c r="A842" s="32"/>
    </row>
    <row r="843" ht="12.75" customHeight="1">
      <c r="A843" s="32"/>
    </row>
    <row r="844" ht="12.75" customHeight="1">
      <c r="A844" s="32"/>
    </row>
    <row r="845" ht="12.75" customHeight="1">
      <c r="A845" s="32"/>
    </row>
    <row r="846" ht="12.75" customHeight="1">
      <c r="A846" s="32"/>
    </row>
    <row r="847" ht="12.75" customHeight="1">
      <c r="A847" s="32"/>
    </row>
    <row r="848" ht="12.75" customHeight="1">
      <c r="A848" s="32"/>
    </row>
    <row r="849" ht="12.75" customHeight="1">
      <c r="A849" s="32"/>
    </row>
    <row r="850" ht="12.75" customHeight="1">
      <c r="A850" s="32"/>
    </row>
    <row r="851" ht="12.75" customHeight="1">
      <c r="A851" s="32"/>
    </row>
    <row r="852" ht="12.75" customHeight="1">
      <c r="A852" s="32"/>
    </row>
    <row r="853" ht="12.75" customHeight="1">
      <c r="A853" s="32"/>
    </row>
    <row r="854" ht="12.75" customHeight="1">
      <c r="A854" s="32"/>
    </row>
    <row r="855" ht="12.75" customHeight="1">
      <c r="A855" s="32"/>
    </row>
    <row r="856" ht="12.75" customHeight="1">
      <c r="A856" s="32"/>
    </row>
    <row r="857" ht="12.75" customHeight="1">
      <c r="A857" s="32"/>
    </row>
    <row r="858" ht="12.75" customHeight="1">
      <c r="A858" s="32"/>
    </row>
    <row r="859" ht="12.75" customHeight="1">
      <c r="A859" s="32"/>
    </row>
    <row r="860" ht="12.75" customHeight="1">
      <c r="A860" s="32"/>
    </row>
    <row r="861" ht="12.75" customHeight="1">
      <c r="A861" s="32"/>
    </row>
    <row r="862" ht="12.75" customHeight="1">
      <c r="A862" s="32"/>
    </row>
    <row r="863" ht="12.75" customHeight="1">
      <c r="A863" s="32"/>
    </row>
    <row r="864" ht="12.75" customHeight="1">
      <c r="A864" s="32"/>
    </row>
    <row r="865" ht="12.75" customHeight="1">
      <c r="A865" s="32"/>
    </row>
    <row r="866" ht="12.75" customHeight="1">
      <c r="A866" s="32"/>
    </row>
    <row r="867" ht="12.75" customHeight="1">
      <c r="A867" s="32"/>
    </row>
    <row r="868" ht="12.75" customHeight="1">
      <c r="A868" s="32"/>
    </row>
    <row r="869" ht="12.75" customHeight="1">
      <c r="A869" s="32"/>
    </row>
    <row r="870" ht="12.75" customHeight="1">
      <c r="A870" s="32"/>
    </row>
    <row r="871" ht="12.75" customHeight="1">
      <c r="A871" s="32"/>
    </row>
    <row r="872" ht="12.75" customHeight="1">
      <c r="A872" s="32"/>
    </row>
    <row r="873" ht="12.75" customHeight="1">
      <c r="A873" s="32"/>
    </row>
    <row r="874" ht="12.75" customHeight="1">
      <c r="A874" s="32"/>
    </row>
    <row r="875" ht="12.75" customHeight="1">
      <c r="A875" s="32"/>
    </row>
    <row r="876" ht="12.75" customHeight="1">
      <c r="A876" s="32"/>
    </row>
    <row r="877" ht="12.75" customHeight="1">
      <c r="A877" s="32"/>
    </row>
    <row r="878" ht="12.75" customHeight="1">
      <c r="A878" s="32"/>
    </row>
    <row r="879" ht="12.75" customHeight="1">
      <c r="A879" s="32"/>
    </row>
    <row r="880" ht="12.75" customHeight="1">
      <c r="A880" s="32"/>
    </row>
    <row r="881" ht="12.75" customHeight="1">
      <c r="A881" s="32"/>
    </row>
    <row r="882" ht="12.75" customHeight="1">
      <c r="A882" s="32"/>
    </row>
    <row r="883" ht="12.75" customHeight="1">
      <c r="A883" s="32"/>
    </row>
    <row r="884" ht="12.75" customHeight="1">
      <c r="A884" s="32"/>
    </row>
    <row r="885" ht="12.75" customHeight="1">
      <c r="A885" s="32"/>
    </row>
    <row r="886" ht="12.75" customHeight="1">
      <c r="A886" s="32"/>
    </row>
    <row r="887" ht="12.75" customHeight="1">
      <c r="A887" s="32"/>
    </row>
    <row r="888" ht="12.75" customHeight="1">
      <c r="A888" s="32"/>
    </row>
    <row r="889" ht="12.75" customHeight="1">
      <c r="A889" s="32"/>
    </row>
    <row r="890" ht="12.75" customHeight="1">
      <c r="A890" s="32"/>
    </row>
    <row r="891" ht="12.75" customHeight="1">
      <c r="A891" s="32"/>
    </row>
    <row r="892" ht="12.75" customHeight="1">
      <c r="A892" s="32"/>
    </row>
    <row r="893" ht="12.75" customHeight="1">
      <c r="A893" s="32"/>
    </row>
    <row r="894" ht="12.75" customHeight="1">
      <c r="A894" s="32"/>
    </row>
    <row r="895" ht="12.75" customHeight="1">
      <c r="A895" s="32"/>
    </row>
    <row r="896" ht="12.75" customHeight="1">
      <c r="A896" s="32"/>
    </row>
    <row r="897" ht="12.75" customHeight="1">
      <c r="A897" s="32"/>
    </row>
    <row r="898" ht="12.75" customHeight="1">
      <c r="A898" s="32"/>
    </row>
    <row r="899" ht="12.75" customHeight="1">
      <c r="A899" s="32"/>
    </row>
    <row r="900" ht="12.75" customHeight="1">
      <c r="A900" s="32"/>
    </row>
    <row r="901" ht="12.75" customHeight="1">
      <c r="A901" s="32"/>
    </row>
    <row r="902" ht="12.75" customHeight="1">
      <c r="A902" s="32"/>
    </row>
    <row r="903" ht="12.75" customHeight="1">
      <c r="A903" s="32"/>
    </row>
    <row r="904" ht="12.75" customHeight="1">
      <c r="A904" s="32"/>
    </row>
    <row r="905" ht="12.75" customHeight="1">
      <c r="A905" s="32"/>
    </row>
    <row r="906" ht="12.75" customHeight="1">
      <c r="A906" s="32"/>
    </row>
    <row r="907" ht="12.75" customHeight="1">
      <c r="A907" s="32"/>
    </row>
    <row r="908" ht="12.75" customHeight="1">
      <c r="A908" s="32"/>
    </row>
    <row r="909" ht="12.75" customHeight="1">
      <c r="A909" s="32"/>
    </row>
    <row r="910" ht="12.75" customHeight="1">
      <c r="A910" s="32"/>
    </row>
    <row r="911" ht="12.75" customHeight="1">
      <c r="A911" s="32"/>
    </row>
    <row r="912" ht="12.75" customHeight="1">
      <c r="A912" s="32"/>
    </row>
    <row r="913" ht="12.75" customHeight="1">
      <c r="A913" s="32"/>
    </row>
    <row r="914" ht="12.75" customHeight="1">
      <c r="A914" s="32"/>
    </row>
    <row r="915" ht="12.75" customHeight="1">
      <c r="A915" s="32"/>
    </row>
    <row r="916" ht="12.75" customHeight="1">
      <c r="A916" s="32"/>
    </row>
    <row r="917" ht="12.75" customHeight="1">
      <c r="A917" s="32"/>
    </row>
    <row r="918" ht="12.75" customHeight="1">
      <c r="A918" s="32"/>
    </row>
    <row r="919" ht="12.75" customHeight="1">
      <c r="A919" s="32"/>
    </row>
    <row r="920" ht="12.75" customHeight="1">
      <c r="A920" s="32"/>
    </row>
    <row r="921" ht="12.75" customHeight="1">
      <c r="A921" s="32"/>
    </row>
    <row r="922" ht="12.75" customHeight="1">
      <c r="A922" s="32"/>
    </row>
    <row r="923" ht="12.75" customHeight="1">
      <c r="A923" s="32"/>
    </row>
    <row r="924" ht="12.75" customHeight="1">
      <c r="A924" s="32"/>
    </row>
    <row r="925" ht="12.75" customHeight="1">
      <c r="A925" s="32"/>
    </row>
    <row r="926" ht="12.75" customHeight="1">
      <c r="A926" s="32"/>
    </row>
    <row r="927" ht="12.75" customHeight="1">
      <c r="A927" s="32"/>
    </row>
    <row r="928" ht="12.75" customHeight="1">
      <c r="A928" s="32"/>
    </row>
    <row r="929" ht="12.75" customHeight="1">
      <c r="A929" s="32"/>
    </row>
    <row r="930" ht="12.75" customHeight="1">
      <c r="A930" s="32"/>
    </row>
    <row r="931" ht="12.75" customHeight="1">
      <c r="A931" s="32"/>
    </row>
    <row r="932" ht="12.75" customHeight="1">
      <c r="A932" s="32"/>
    </row>
    <row r="933" ht="12.75" customHeight="1">
      <c r="A933" s="32"/>
    </row>
    <row r="934" ht="12.75" customHeight="1">
      <c r="A934" s="32"/>
    </row>
    <row r="935" ht="12.75" customHeight="1">
      <c r="A935" s="32"/>
    </row>
    <row r="936" ht="12.75" customHeight="1">
      <c r="A936" s="32"/>
    </row>
    <row r="937" ht="12.75" customHeight="1">
      <c r="A937" s="32"/>
    </row>
    <row r="938" ht="12.75" customHeight="1">
      <c r="A938" s="32"/>
    </row>
    <row r="939" ht="12.75" customHeight="1">
      <c r="A939" s="32"/>
    </row>
    <row r="940" ht="12.75" customHeight="1">
      <c r="A940" s="32"/>
    </row>
    <row r="941" ht="12.75" customHeight="1">
      <c r="A941" s="32"/>
    </row>
    <row r="942" ht="12.75" customHeight="1">
      <c r="A942" s="32"/>
    </row>
    <row r="943" ht="12.75" customHeight="1">
      <c r="A943" s="32"/>
    </row>
    <row r="944" ht="12.75" customHeight="1">
      <c r="A944" s="32"/>
    </row>
    <row r="945" ht="12.75" customHeight="1">
      <c r="A945" s="32"/>
    </row>
    <row r="946" ht="12.75" customHeight="1">
      <c r="A946" s="32"/>
    </row>
    <row r="947" ht="12.75" customHeight="1">
      <c r="A947" s="32"/>
    </row>
    <row r="948" ht="12.75" customHeight="1">
      <c r="A948" s="32"/>
    </row>
    <row r="949" ht="12.75" customHeight="1">
      <c r="A949" s="32"/>
    </row>
    <row r="950" ht="12.75" customHeight="1">
      <c r="A950" s="32"/>
    </row>
    <row r="951" ht="12.75" customHeight="1">
      <c r="A951" s="32"/>
    </row>
    <row r="952" ht="12.75" customHeight="1">
      <c r="A952" s="32"/>
    </row>
    <row r="953" ht="12.75" customHeight="1">
      <c r="A953" s="32"/>
    </row>
    <row r="954" ht="12.75" customHeight="1">
      <c r="A954" s="32"/>
    </row>
    <row r="955" ht="12.75" customHeight="1">
      <c r="A955" s="32"/>
    </row>
    <row r="956" ht="12.75" customHeight="1">
      <c r="A956" s="32"/>
    </row>
    <row r="957" ht="12.75" customHeight="1">
      <c r="A957" s="32"/>
    </row>
    <row r="958" ht="12.75" customHeight="1">
      <c r="A958" s="32"/>
    </row>
    <row r="959" ht="12.75" customHeight="1">
      <c r="A959" s="32"/>
    </row>
    <row r="960" ht="12.75" customHeight="1">
      <c r="A960" s="32"/>
    </row>
    <row r="961" ht="12.75" customHeight="1">
      <c r="A961" s="32"/>
    </row>
    <row r="962" ht="12.75" customHeight="1">
      <c r="A962" s="32"/>
    </row>
    <row r="963" ht="12.75" customHeight="1">
      <c r="A963" s="32"/>
    </row>
    <row r="964" ht="12.75" customHeight="1">
      <c r="A964" s="32"/>
    </row>
    <row r="965" ht="12.75" customHeight="1">
      <c r="A965" s="32"/>
    </row>
    <row r="966" ht="12.75" customHeight="1">
      <c r="A966" s="32"/>
    </row>
    <row r="967" ht="12.75" customHeight="1">
      <c r="A967" s="32"/>
    </row>
    <row r="968" ht="12.75" customHeight="1">
      <c r="A968" s="32"/>
    </row>
    <row r="969" ht="12.75" customHeight="1">
      <c r="A969" s="32"/>
    </row>
    <row r="970" ht="12.75" customHeight="1">
      <c r="A970" s="32"/>
    </row>
    <row r="971" ht="12.75" customHeight="1">
      <c r="A971" s="32"/>
    </row>
    <row r="972" ht="12.75" customHeight="1">
      <c r="A972" s="32"/>
    </row>
    <row r="973" ht="12.75" customHeight="1">
      <c r="A973" s="32"/>
    </row>
    <row r="974" ht="12.75" customHeight="1">
      <c r="A974" s="32"/>
    </row>
    <row r="975" ht="12.75" customHeight="1">
      <c r="A975" s="32"/>
    </row>
    <row r="976" ht="12.75" customHeight="1">
      <c r="A976" s="32"/>
    </row>
    <row r="977" ht="12.75" customHeight="1">
      <c r="A977" s="32"/>
    </row>
    <row r="978" ht="12.75" customHeight="1">
      <c r="A978" s="32"/>
    </row>
    <row r="979" ht="12.75" customHeight="1">
      <c r="A979" s="32"/>
    </row>
    <row r="980" ht="12.75" customHeight="1">
      <c r="A980" s="32"/>
    </row>
    <row r="981" ht="12.75" customHeight="1">
      <c r="A981" s="32"/>
    </row>
    <row r="982" ht="12.75" customHeight="1">
      <c r="A982" s="32"/>
    </row>
    <row r="983" ht="12.75" customHeight="1">
      <c r="A983" s="32"/>
    </row>
    <row r="984" ht="12.75" customHeight="1">
      <c r="A984" s="32"/>
    </row>
    <row r="985" ht="12.75" customHeight="1">
      <c r="A985" s="32"/>
    </row>
    <row r="986" ht="12.75" customHeight="1">
      <c r="A986" s="32"/>
    </row>
    <row r="987" ht="12.75" customHeight="1">
      <c r="A987" s="32"/>
    </row>
    <row r="988" ht="12.75" customHeight="1">
      <c r="A988" s="32"/>
    </row>
    <row r="989" ht="12.75" customHeight="1">
      <c r="A989" s="32"/>
    </row>
    <row r="990" ht="12.75" customHeight="1">
      <c r="A990" s="32"/>
    </row>
    <row r="991" ht="12.75" customHeight="1">
      <c r="A991" s="32"/>
    </row>
    <row r="992" ht="12.75" customHeight="1">
      <c r="A992" s="32"/>
    </row>
    <row r="993" ht="12.75" customHeight="1">
      <c r="A993" s="32"/>
    </row>
    <row r="994" ht="12.75" customHeight="1">
      <c r="A994" s="32"/>
    </row>
    <row r="995" ht="12.75" customHeight="1">
      <c r="A995" s="32"/>
    </row>
    <row r="996" ht="12.75" customHeight="1">
      <c r="A996" s="32"/>
    </row>
    <row r="997" ht="12.75" customHeight="1">
      <c r="A997" s="32"/>
    </row>
    <row r="998" ht="12.75" customHeight="1">
      <c r="A998" s="32"/>
    </row>
    <row r="999" ht="12.75" customHeight="1">
      <c r="A999" s="32"/>
    </row>
    <row r="1000" ht="12.75" customHeight="1">
      <c r="A1000" s="32"/>
    </row>
  </sheetData>
  <autoFilter ref="$G$1:$G$1000"/>
  <customSheetViews>
    <customSheetView guid="{518D7D05-04FD-4260-95D2-C25BE43B62F4}" filter="1" showAutoFilter="1">
      <autoFilter ref="$A$1:$M$204">
        <filterColumn colId="3">
          <filters>
            <filter val="Bisnis digital"/>
          </filters>
        </filterColumn>
      </autoFilter>
      <extLst>
        <ext uri="GoogleSheetsCustomDataVersion1">
          <go:sheetsCustomData xmlns:go="http://customooxmlschemas.google.com/" filterViewId="601078179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3.75"/>
    <col customWidth="1" min="3" max="3" width="17.63"/>
    <col customWidth="1" min="4" max="4" width="21.38"/>
    <col customWidth="1" min="5" max="5" width="15.13"/>
    <col customWidth="1" min="6" max="6" width="18.25"/>
    <col customWidth="1" min="7" max="7" width="15.75"/>
    <col customWidth="1" min="8" max="8" width="25.25"/>
    <col customWidth="1" min="9" max="9" width="29.13"/>
    <col customWidth="1" min="10" max="10" width="9.88"/>
    <col customWidth="1" min="11" max="11" width="17.5"/>
    <col customWidth="1" min="12" max="12" width="14.63"/>
    <col customWidth="1" min="13" max="13" width="11.63"/>
    <col customWidth="1" min="14" max="14" width="31.5"/>
    <col customWidth="1" min="15" max="26" width="8.63"/>
  </cols>
  <sheetData>
    <row r="1" ht="12.75" customHeight="1">
      <c r="A1" s="33" t="s">
        <v>488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5" t="s">
        <v>489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>
      <c r="A8" s="36" t="s">
        <v>491</v>
      </c>
      <c r="E8" s="37" t="s">
        <v>492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>
      <c r="A17" s="36" t="s">
        <v>495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>
      <c r="A26" s="38" t="s">
        <v>496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>
      <c r="A40" s="40" t="s">
        <v>497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/>
    <row r="42" ht="12.75" customHeight="1">
      <c r="A42" s="12" t="s">
        <v>2</v>
      </c>
      <c r="B42" s="12" t="s">
        <v>3</v>
      </c>
      <c r="C42" s="12" t="s">
        <v>117</v>
      </c>
      <c r="D42" s="12" t="s">
        <v>498</v>
      </c>
    </row>
    <row r="43" ht="12.75" customHeight="1">
      <c r="A43" s="12" t="s">
        <v>127</v>
      </c>
      <c r="B43" s="12">
        <v>2018.0</v>
      </c>
      <c r="C43" s="12" t="s">
        <v>126</v>
      </c>
      <c r="D43" s="42">
        <v>3.3733333333333335</v>
      </c>
    </row>
    <row r="44" ht="12.75" customHeight="1">
      <c r="A44" s="12"/>
      <c r="B44" s="12"/>
      <c r="C44" s="12" t="s">
        <v>138</v>
      </c>
      <c r="D44" s="42">
        <v>3.4033333333333338</v>
      </c>
    </row>
    <row r="45" ht="12.75" customHeight="1">
      <c r="A45" s="12"/>
      <c r="B45" s="12">
        <v>2019.0</v>
      </c>
      <c r="C45" s="12" t="s">
        <v>126</v>
      </c>
      <c r="D45" s="42">
        <v>3.12375</v>
      </c>
    </row>
    <row r="46" ht="12.75" customHeight="1">
      <c r="A46" s="12"/>
      <c r="B46" s="12"/>
      <c r="C46" s="12" t="s">
        <v>138</v>
      </c>
      <c r="D46" s="42">
        <v>3.182857142857143</v>
      </c>
    </row>
    <row r="47" ht="12.75" customHeight="1">
      <c r="A47" s="12"/>
      <c r="B47" s="12">
        <v>2020.0</v>
      </c>
      <c r="C47" s="12" t="s">
        <v>126</v>
      </c>
      <c r="D47" s="42">
        <v>3.3207692307692303</v>
      </c>
    </row>
    <row r="48" ht="12.75" customHeight="1">
      <c r="A48" s="12"/>
      <c r="B48" s="12"/>
      <c r="C48" s="12" t="s">
        <v>138</v>
      </c>
      <c r="D48" s="42">
        <v>3.536666666666667</v>
      </c>
    </row>
    <row r="49" ht="12.75" customHeight="1">
      <c r="A49" s="12"/>
      <c r="B49" s="12">
        <v>2021.0</v>
      </c>
      <c r="C49" s="12" t="s">
        <v>126</v>
      </c>
      <c r="D49" s="42">
        <v>3.378888888888889</v>
      </c>
    </row>
    <row r="50" ht="12.75" customHeight="1">
      <c r="A50" s="12"/>
      <c r="B50" s="12"/>
      <c r="C50" s="12" t="s">
        <v>138</v>
      </c>
      <c r="D50" s="42">
        <v>3.586</v>
      </c>
    </row>
    <row r="51" ht="12.75" customHeight="1">
      <c r="A51" s="12" t="s">
        <v>109</v>
      </c>
      <c r="B51" s="12"/>
      <c r="C51" s="12"/>
      <c r="D51" s="42">
        <v>3.344333333333334</v>
      </c>
    </row>
    <row r="52" ht="12.75" customHeight="1"/>
    <row r="53" ht="12.75" customHeight="1">
      <c r="A53" s="43" t="s">
        <v>499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G1"/>
    <mergeCell ref="A2:B2"/>
    <mergeCell ref="A17:C17"/>
    <mergeCell ref="E8:G8"/>
    <mergeCell ref="A8:C8"/>
  </mergeCells>
  <printOptions/>
  <pageMargins bottom="0.75" footer="0.0" header="0.0" left="0.7" right="0.7" top="0.75"/>
  <pageSetup orientation="landscape"/>
  <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