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8_{C70519E8-1E0F-44C2-8E25-3E5D7ABA14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Xarelto Pri-Sec-Clo - " sheetId="9" r:id="rId1"/>
  </sheets>
  <definedNames>
    <definedName name="_xlnm._FilterDatabase" localSheetId="0" hidden="1">'Xarelto Pri-Sec-Clo - '!$A$2:$NZ$186</definedName>
    <definedName name="OPENING">'Xarelto Pri-Sec-Clo - '!$L$2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4" i="9" l="1"/>
  <c r="Q223" i="9"/>
  <c r="Q222" i="9"/>
  <c r="Q225" i="9" l="1"/>
  <c r="Q220" i="9" l="1"/>
  <c r="Q212" i="9" l="1"/>
  <c r="K107" i="9" l="1"/>
  <c r="I107" i="9"/>
  <c r="G107" i="9"/>
  <c r="E107" i="9"/>
  <c r="K10" i="9"/>
  <c r="I10" i="9"/>
  <c r="G10" i="9"/>
  <c r="E10" i="9"/>
  <c r="K182" i="9"/>
  <c r="I182" i="9"/>
  <c r="G182" i="9"/>
  <c r="E182" i="9"/>
  <c r="K181" i="9"/>
  <c r="I181" i="9"/>
  <c r="G181" i="9"/>
  <c r="E181" i="9"/>
  <c r="K180" i="9"/>
  <c r="I180" i="9"/>
  <c r="G180" i="9"/>
  <c r="E180" i="9"/>
  <c r="K179" i="9"/>
  <c r="I179" i="9"/>
  <c r="G179" i="9"/>
  <c r="E179" i="9"/>
  <c r="K178" i="9"/>
  <c r="I178" i="9"/>
  <c r="G178" i="9"/>
  <c r="K177" i="9"/>
  <c r="I177" i="9"/>
  <c r="G177" i="9"/>
  <c r="K176" i="9"/>
  <c r="I176" i="9"/>
  <c r="G176" i="9"/>
  <c r="K175" i="9"/>
  <c r="I175" i="9"/>
  <c r="G175" i="9"/>
  <c r="K174" i="9"/>
  <c r="I174" i="9"/>
  <c r="G174" i="9"/>
  <c r="E174" i="9"/>
  <c r="K173" i="9"/>
  <c r="I173" i="9"/>
  <c r="G173" i="9"/>
  <c r="E173" i="9"/>
  <c r="K172" i="9"/>
  <c r="I172" i="9"/>
  <c r="G172" i="9"/>
  <c r="E172" i="9"/>
  <c r="K171" i="9"/>
  <c r="I171" i="9"/>
  <c r="G171" i="9"/>
  <c r="E171" i="9"/>
  <c r="K170" i="9"/>
  <c r="I170" i="9"/>
  <c r="G170" i="9"/>
  <c r="E170" i="9"/>
  <c r="K169" i="9"/>
  <c r="I169" i="9"/>
  <c r="G169" i="9"/>
  <c r="E169" i="9"/>
  <c r="K168" i="9"/>
  <c r="I168" i="9"/>
  <c r="G168" i="9"/>
  <c r="E168" i="9"/>
  <c r="K167" i="9"/>
  <c r="I167" i="9"/>
  <c r="G167" i="9"/>
  <c r="E167" i="9"/>
  <c r="K166" i="9"/>
  <c r="I166" i="9"/>
  <c r="G166" i="9"/>
  <c r="E166" i="9"/>
  <c r="K165" i="9"/>
  <c r="I165" i="9"/>
  <c r="G165" i="9"/>
  <c r="E165" i="9"/>
  <c r="K164" i="9"/>
  <c r="I164" i="9"/>
  <c r="G164" i="9"/>
  <c r="E164" i="9"/>
  <c r="K163" i="9"/>
  <c r="I163" i="9"/>
  <c r="G163" i="9"/>
  <c r="E163" i="9"/>
  <c r="K162" i="9"/>
  <c r="I162" i="9"/>
  <c r="G162" i="9"/>
  <c r="E162" i="9"/>
  <c r="K161" i="9"/>
  <c r="I161" i="9"/>
  <c r="G161" i="9"/>
  <c r="E161" i="9"/>
  <c r="K160" i="9"/>
  <c r="I160" i="9"/>
  <c r="G160" i="9"/>
  <c r="E160" i="9"/>
  <c r="K159" i="9"/>
  <c r="I159" i="9"/>
  <c r="G159" i="9"/>
  <c r="E159" i="9"/>
  <c r="K158" i="9"/>
  <c r="I158" i="9"/>
  <c r="G158" i="9"/>
  <c r="E158" i="9"/>
  <c r="K157" i="9"/>
  <c r="I157" i="9"/>
  <c r="G157" i="9"/>
  <c r="E157" i="9"/>
  <c r="K156" i="9"/>
  <c r="I156" i="9"/>
  <c r="G156" i="9"/>
  <c r="E156" i="9"/>
  <c r="K155" i="9"/>
  <c r="I155" i="9"/>
  <c r="G155" i="9"/>
  <c r="E155" i="9"/>
  <c r="K154" i="9"/>
  <c r="I154" i="9"/>
  <c r="G154" i="9"/>
  <c r="E154" i="9"/>
  <c r="K153" i="9"/>
  <c r="I153" i="9"/>
  <c r="G153" i="9"/>
  <c r="E153" i="9"/>
  <c r="K152" i="9"/>
  <c r="I152" i="9"/>
  <c r="G152" i="9"/>
  <c r="E152" i="9"/>
  <c r="K151" i="9"/>
  <c r="I151" i="9"/>
  <c r="G151" i="9"/>
  <c r="E151" i="9"/>
  <c r="K150" i="9"/>
  <c r="I150" i="9"/>
  <c r="G150" i="9"/>
  <c r="E150" i="9"/>
  <c r="K149" i="9"/>
  <c r="I149" i="9"/>
  <c r="G149" i="9"/>
  <c r="E149" i="9"/>
  <c r="K148" i="9"/>
  <c r="I148" i="9"/>
  <c r="G148" i="9"/>
  <c r="E148" i="9"/>
  <c r="K147" i="9"/>
  <c r="I147" i="9"/>
  <c r="G147" i="9"/>
  <c r="E147" i="9"/>
  <c r="K146" i="9"/>
  <c r="I146" i="9"/>
  <c r="G146" i="9"/>
  <c r="E146" i="9"/>
  <c r="K145" i="9"/>
  <c r="I145" i="9"/>
  <c r="G145" i="9"/>
  <c r="E145" i="9"/>
  <c r="K144" i="9"/>
  <c r="I144" i="9"/>
  <c r="G144" i="9"/>
  <c r="E144" i="9"/>
  <c r="K143" i="9"/>
  <c r="I143" i="9"/>
  <c r="G143" i="9"/>
  <c r="E143" i="9"/>
  <c r="K142" i="9"/>
  <c r="I142" i="9"/>
  <c r="G142" i="9"/>
  <c r="E142" i="9"/>
  <c r="K141" i="9"/>
  <c r="I141" i="9"/>
  <c r="G141" i="9"/>
  <c r="E141" i="9"/>
  <c r="K140" i="9"/>
  <c r="I140" i="9"/>
  <c r="G140" i="9"/>
  <c r="E140" i="9"/>
  <c r="K139" i="9"/>
  <c r="I139" i="9"/>
  <c r="G139" i="9"/>
  <c r="E139" i="9"/>
  <c r="K138" i="9"/>
  <c r="I138" i="9"/>
  <c r="G138" i="9"/>
  <c r="E138" i="9"/>
  <c r="K137" i="9"/>
  <c r="I137" i="9"/>
  <c r="G137" i="9"/>
  <c r="E137" i="9"/>
  <c r="K136" i="9"/>
  <c r="I136" i="9"/>
  <c r="G136" i="9"/>
  <c r="E136" i="9"/>
  <c r="K135" i="9"/>
  <c r="I135" i="9"/>
  <c r="G135" i="9"/>
  <c r="E135" i="9"/>
  <c r="K134" i="9"/>
  <c r="I134" i="9"/>
  <c r="G134" i="9"/>
  <c r="E134" i="9"/>
  <c r="K133" i="9"/>
  <c r="I133" i="9"/>
  <c r="G133" i="9"/>
  <c r="E133" i="9"/>
  <c r="K132" i="9"/>
  <c r="I132" i="9"/>
  <c r="G132" i="9"/>
  <c r="E132" i="9"/>
  <c r="K131" i="9"/>
  <c r="I131" i="9"/>
  <c r="G131" i="9"/>
  <c r="E131" i="9"/>
  <c r="K130" i="9"/>
  <c r="I130" i="9"/>
  <c r="G130" i="9"/>
  <c r="E130" i="9"/>
  <c r="K129" i="9"/>
  <c r="I129" i="9"/>
  <c r="G129" i="9"/>
  <c r="E129" i="9"/>
  <c r="K128" i="9"/>
  <c r="I128" i="9"/>
  <c r="G128" i="9"/>
  <c r="E128" i="9"/>
  <c r="K127" i="9"/>
  <c r="I127" i="9"/>
  <c r="G127" i="9"/>
  <c r="E127" i="9"/>
  <c r="K126" i="9"/>
  <c r="I126" i="9"/>
  <c r="G126" i="9"/>
  <c r="E126" i="9"/>
  <c r="K125" i="9"/>
  <c r="I125" i="9"/>
  <c r="G125" i="9"/>
  <c r="E125" i="9"/>
  <c r="K124" i="9"/>
  <c r="I124" i="9"/>
  <c r="G124" i="9"/>
  <c r="E124" i="9"/>
  <c r="K123" i="9"/>
  <c r="I123" i="9"/>
  <c r="G123" i="9"/>
  <c r="E123" i="9"/>
  <c r="K122" i="9"/>
  <c r="I122" i="9"/>
  <c r="G122" i="9"/>
  <c r="E122" i="9"/>
  <c r="K121" i="9"/>
  <c r="I121" i="9"/>
  <c r="G121" i="9"/>
  <c r="E121" i="9"/>
  <c r="K120" i="9"/>
  <c r="I120" i="9"/>
  <c r="G120" i="9"/>
  <c r="E120" i="9"/>
  <c r="K119" i="9"/>
  <c r="I119" i="9"/>
  <c r="G119" i="9"/>
  <c r="E119" i="9"/>
  <c r="K118" i="9"/>
  <c r="I118" i="9"/>
  <c r="G118" i="9"/>
  <c r="E118" i="9"/>
  <c r="K117" i="9"/>
  <c r="I117" i="9"/>
  <c r="G117" i="9"/>
  <c r="E117" i="9"/>
  <c r="K116" i="9"/>
  <c r="I116" i="9"/>
  <c r="G116" i="9"/>
  <c r="E116" i="9"/>
  <c r="K115" i="9"/>
  <c r="I115" i="9"/>
  <c r="G115" i="9"/>
  <c r="E115" i="9"/>
  <c r="K114" i="9"/>
  <c r="I114" i="9"/>
  <c r="G114" i="9"/>
  <c r="E114" i="9"/>
  <c r="K113" i="9"/>
  <c r="I113" i="9"/>
  <c r="G113" i="9"/>
  <c r="E113" i="9"/>
  <c r="K112" i="9"/>
  <c r="I112" i="9"/>
  <c r="G112" i="9"/>
  <c r="E112" i="9"/>
  <c r="K111" i="9"/>
  <c r="I111" i="9"/>
  <c r="G111" i="9"/>
  <c r="E111" i="9"/>
  <c r="K110" i="9"/>
  <c r="I110" i="9"/>
  <c r="G110" i="9"/>
  <c r="E110" i="9"/>
  <c r="K109" i="9"/>
  <c r="I109" i="9"/>
  <c r="G109" i="9"/>
  <c r="E109" i="9"/>
  <c r="K108" i="9"/>
  <c r="I108" i="9"/>
  <c r="G108" i="9"/>
  <c r="E108" i="9"/>
  <c r="K106" i="9"/>
  <c r="I106" i="9"/>
  <c r="G106" i="9"/>
  <c r="E106" i="9"/>
  <c r="K105" i="9"/>
  <c r="I105" i="9"/>
  <c r="G105" i="9"/>
  <c r="E105" i="9"/>
  <c r="K104" i="9"/>
  <c r="I104" i="9"/>
  <c r="G104" i="9"/>
  <c r="E104" i="9"/>
  <c r="K103" i="9"/>
  <c r="I103" i="9"/>
  <c r="G103" i="9"/>
  <c r="E103" i="9"/>
  <c r="K102" i="9"/>
  <c r="I102" i="9"/>
  <c r="G102" i="9"/>
  <c r="E102" i="9"/>
  <c r="K101" i="9"/>
  <c r="I101" i="9"/>
  <c r="G101" i="9"/>
  <c r="E101" i="9"/>
  <c r="K100" i="9"/>
  <c r="I100" i="9"/>
  <c r="G100" i="9"/>
  <c r="E100" i="9"/>
  <c r="K99" i="9"/>
  <c r="I99" i="9"/>
  <c r="G99" i="9"/>
  <c r="E99" i="9"/>
  <c r="K98" i="9"/>
  <c r="I98" i="9"/>
  <c r="G98" i="9"/>
  <c r="E98" i="9"/>
  <c r="K97" i="9"/>
  <c r="I97" i="9"/>
  <c r="G97" i="9"/>
  <c r="E97" i="9"/>
  <c r="K96" i="9"/>
  <c r="I96" i="9"/>
  <c r="G96" i="9"/>
  <c r="E96" i="9"/>
  <c r="K95" i="9"/>
  <c r="G95" i="9"/>
  <c r="E95" i="9"/>
  <c r="K94" i="9"/>
  <c r="I94" i="9"/>
  <c r="G94" i="9"/>
  <c r="E94" i="9"/>
  <c r="K93" i="9"/>
  <c r="I93" i="9"/>
  <c r="G93" i="9"/>
  <c r="E93" i="9"/>
  <c r="K92" i="9"/>
  <c r="I92" i="9"/>
  <c r="G92" i="9"/>
  <c r="E92" i="9"/>
  <c r="K91" i="9"/>
  <c r="I91" i="9"/>
  <c r="G91" i="9"/>
  <c r="E91" i="9"/>
  <c r="K90" i="9"/>
  <c r="I90" i="9"/>
  <c r="G90" i="9"/>
  <c r="E90" i="9"/>
  <c r="K89" i="9"/>
  <c r="I89" i="9"/>
  <c r="G89" i="9"/>
  <c r="E89" i="9"/>
  <c r="K88" i="9"/>
  <c r="I88" i="9"/>
  <c r="G88" i="9"/>
  <c r="E88" i="9"/>
  <c r="K87" i="9"/>
  <c r="I87" i="9"/>
  <c r="G87" i="9"/>
  <c r="E87" i="9"/>
  <c r="K86" i="9"/>
  <c r="I86" i="9"/>
  <c r="G86" i="9"/>
  <c r="E86" i="9"/>
  <c r="K85" i="9"/>
  <c r="I85" i="9"/>
  <c r="G85" i="9"/>
  <c r="E85" i="9"/>
  <c r="K84" i="9"/>
  <c r="I84" i="9"/>
  <c r="G84" i="9"/>
  <c r="E84" i="9"/>
  <c r="K83" i="9"/>
  <c r="I83" i="9"/>
  <c r="G83" i="9"/>
  <c r="E83" i="9"/>
  <c r="K82" i="9"/>
  <c r="I82" i="9"/>
  <c r="G82" i="9"/>
  <c r="E82" i="9"/>
  <c r="K81" i="9"/>
  <c r="I81" i="9"/>
  <c r="G81" i="9"/>
  <c r="E81" i="9"/>
  <c r="K80" i="9"/>
  <c r="I80" i="9"/>
  <c r="G80" i="9"/>
  <c r="E80" i="9"/>
  <c r="K79" i="9"/>
  <c r="I79" i="9"/>
  <c r="G79" i="9"/>
  <c r="E79" i="9"/>
  <c r="K78" i="9"/>
  <c r="I78" i="9"/>
  <c r="G78" i="9"/>
  <c r="E78" i="9"/>
  <c r="K77" i="9"/>
  <c r="I77" i="9"/>
  <c r="G77" i="9"/>
  <c r="E77" i="9"/>
  <c r="K76" i="9"/>
  <c r="I76" i="9"/>
  <c r="G76" i="9"/>
  <c r="E76" i="9"/>
  <c r="K75" i="9"/>
  <c r="I75" i="9"/>
  <c r="G75" i="9"/>
  <c r="E75" i="9"/>
  <c r="K74" i="9"/>
  <c r="I74" i="9"/>
  <c r="G74" i="9"/>
  <c r="E74" i="9"/>
  <c r="K73" i="9"/>
  <c r="I73" i="9"/>
  <c r="G73" i="9"/>
  <c r="E73" i="9"/>
  <c r="K72" i="9"/>
  <c r="I72" i="9"/>
  <c r="G72" i="9"/>
  <c r="E72" i="9"/>
  <c r="K71" i="9"/>
  <c r="I71" i="9"/>
  <c r="G71" i="9"/>
  <c r="E71" i="9"/>
  <c r="K70" i="9"/>
  <c r="I70" i="9"/>
  <c r="G70" i="9"/>
  <c r="E70" i="9"/>
  <c r="K69" i="9"/>
  <c r="I69" i="9"/>
  <c r="G69" i="9"/>
  <c r="E69" i="9"/>
  <c r="K68" i="9"/>
  <c r="I68" i="9"/>
  <c r="G68" i="9"/>
  <c r="E68" i="9"/>
  <c r="K67" i="9"/>
  <c r="I67" i="9"/>
  <c r="G67" i="9"/>
  <c r="E67" i="9"/>
  <c r="K66" i="9"/>
  <c r="I66" i="9"/>
  <c r="G66" i="9"/>
  <c r="E66" i="9"/>
  <c r="K65" i="9"/>
  <c r="I65" i="9"/>
  <c r="G65" i="9"/>
  <c r="E65" i="9"/>
  <c r="K64" i="9"/>
  <c r="I64" i="9"/>
  <c r="G64" i="9"/>
  <c r="E64" i="9"/>
  <c r="K63" i="9"/>
  <c r="I63" i="9"/>
  <c r="G63" i="9"/>
  <c r="E63" i="9"/>
  <c r="K62" i="9"/>
  <c r="I62" i="9"/>
  <c r="G62" i="9"/>
  <c r="E62" i="9"/>
  <c r="K61" i="9"/>
  <c r="I61" i="9"/>
  <c r="G61" i="9"/>
  <c r="E61" i="9"/>
  <c r="K60" i="9"/>
  <c r="I60" i="9"/>
  <c r="G60" i="9"/>
  <c r="E60" i="9"/>
  <c r="K59" i="9"/>
  <c r="I59" i="9"/>
  <c r="G59" i="9"/>
  <c r="E59" i="9"/>
  <c r="K58" i="9"/>
  <c r="I58" i="9"/>
  <c r="G58" i="9"/>
  <c r="E58" i="9"/>
  <c r="K57" i="9"/>
  <c r="I57" i="9"/>
  <c r="G57" i="9"/>
  <c r="E57" i="9"/>
  <c r="K56" i="9"/>
  <c r="I56" i="9"/>
  <c r="G56" i="9"/>
  <c r="E56" i="9"/>
  <c r="K55" i="9"/>
  <c r="I55" i="9"/>
  <c r="G55" i="9"/>
  <c r="E55" i="9"/>
  <c r="K54" i="9"/>
  <c r="I54" i="9"/>
  <c r="G54" i="9"/>
  <c r="E54" i="9"/>
  <c r="K53" i="9"/>
  <c r="I53" i="9"/>
  <c r="G53" i="9"/>
  <c r="E53" i="9"/>
  <c r="K52" i="9"/>
  <c r="I52" i="9"/>
  <c r="G52" i="9"/>
  <c r="E52" i="9"/>
  <c r="K51" i="9"/>
  <c r="I51" i="9"/>
  <c r="G51" i="9"/>
  <c r="E51" i="9"/>
  <c r="K50" i="9"/>
  <c r="I50" i="9"/>
  <c r="G50" i="9"/>
  <c r="E50" i="9"/>
  <c r="K49" i="9"/>
  <c r="I49" i="9"/>
  <c r="G49" i="9"/>
  <c r="E49" i="9"/>
  <c r="K48" i="9"/>
  <c r="I48" i="9"/>
  <c r="G48" i="9"/>
  <c r="E48" i="9"/>
  <c r="K47" i="9"/>
  <c r="I47" i="9"/>
  <c r="G47" i="9"/>
  <c r="E47" i="9"/>
  <c r="K46" i="9"/>
  <c r="I46" i="9"/>
  <c r="G46" i="9"/>
  <c r="E46" i="9"/>
  <c r="K45" i="9"/>
  <c r="I45" i="9"/>
  <c r="G45" i="9"/>
  <c r="E45" i="9"/>
  <c r="K44" i="9"/>
  <c r="I44" i="9"/>
  <c r="G44" i="9"/>
  <c r="E44" i="9"/>
  <c r="K43" i="9"/>
  <c r="I43" i="9"/>
  <c r="G43" i="9"/>
  <c r="E43" i="9"/>
  <c r="K42" i="9"/>
  <c r="I42" i="9"/>
  <c r="G42" i="9"/>
  <c r="E42" i="9"/>
  <c r="K41" i="9"/>
  <c r="I41" i="9"/>
  <c r="G41" i="9"/>
  <c r="E41" i="9"/>
  <c r="K40" i="9"/>
  <c r="I40" i="9"/>
  <c r="G40" i="9"/>
  <c r="E40" i="9"/>
  <c r="K39" i="9"/>
  <c r="I39" i="9"/>
  <c r="G39" i="9"/>
  <c r="E39" i="9"/>
  <c r="K38" i="9"/>
  <c r="I38" i="9"/>
  <c r="G38" i="9"/>
  <c r="E38" i="9"/>
  <c r="K37" i="9"/>
  <c r="I37" i="9"/>
  <c r="G37" i="9"/>
  <c r="E37" i="9"/>
  <c r="K36" i="9"/>
  <c r="I36" i="9"/>
  <c r="G36" i="9"/>
  <c r="E36" i="9"/>
  <c r="K35" i="9"/>
  <c r="I35" i="9"/>
  <c r="G35" i="9"/>
  <c r="E35" i="9"/>
  <c r="K34" i="9"/>
  <c r="I34" i="9"/>
  <c r="G34" i="9"/>
  <c r="E34" i="9"/>
  <c r="K33" i="9"/>
  <c r="I33" i="9"/>
  <c r="G33" i="9"/>
  <c r="E33" i="9"/>
  <c r="K32" i="9"/>
  <c r="I32" i="9"/>
  <c r="G32" i="9"/>
  <c r="E32" i="9"/>
  <c r="K31" i="9"/>
  <c r="I31" i="9"/>
  <c r="G31" i="9"/>
  <c r="E31" i="9"/>
  <c r="K30" i="9"/>
  <c r="I30" i="9"/>
  <c r="G30" i="9"/>
  <c r="E30" i="9"/>
  <c r="K29" i="9"/>
  <c r="I29" i="9"/>
  <c r="G29" i="9"/>
  <c r="E29" i="9"/>
  <c r="K28" i="9"/>
  <c r="I28" i="9"/>
  <c r="G28" i="9"/>
  <c r="E28" i="9"/>
  <c r="K27" i="9"/>
  <c r="I27" i="9"/>
  <c r="G27" i="9"/>
  <c r="E27" i="9"/>
  <c r="K26" i="9"/>
  <c r="I26" i="9"/>
  <c r="G26" i="9"/>
  <c r="E26" i="9"/>
  <c r="K25" i="9"/>
  <c r="I25" i="9"/>
  <c r="G25" i="9"/>
  <c r="E25" i="9"/>
  <c r="K24" i="9"/>
  <c r="I24" i="9"/>
  <c r="G24" i="9"/>
  <c r="E24" i="9"/>
  <c r="K23" i="9"/>
  <c r="I23" i="9"/>
  <c r="G23" i="9"/>
  <c r="E23" i="9"/>
  <c r="K22" i="9"/>
  <c r="I22" i="9"/>
  <c r="G22" i="9"/>
  <c r="E22" i="9"/>
  <c r="K21" i="9"/>
  <c r="I21" i="9"/>
  <c r="G21" i="9"/>
  <c r="E21" i="9"/>
  <c r="K20" i="9"/>
  <c r="I20" i="9"/>
  <c r="G20" i="9"/>
  <c r="E20" i="9"/>
  <c r="K19" i="9"/>
  <c r="I19" i="9"/>
  <c r="G19" i="9"/>
  <c r="E19" i="9"/>
  <c r="K18" i="9"/>
  <c r="I18" i="9"/>
  <c r="G18" i="9"/>
  <c r="E18" i="9"/>
  <c r="K17" i="9"/>
  <c r="I17" i="9"/>
  <c r="G17" i="9"/>
  <c r="E17" i="9"/>
  <c r="K16" i="9"/>
  <c r="I16" i="9"/>
  <c r="G16" i="9"/>
  <c r="E16" i="9"/>
  <c r="K15" i="9"/>
  <c r="G15" i="9"/>
  <c r="E15" i="9"/>
  <c r="K14" i="9"/>
  <c r="I14" i="9"/>
  <c r="G14" i="9"/>
  <c r="E14" i="9"/>
  <c r="K13" i="9"/>
  <c r="I13" i="9"/>
  <c r="G13" i="9"/>
  <c r="E13" i="9"/>
  <c r="K12" i="9"/>
  <c r="I12" i="9"/>
  <c r="G12" i="9"/>
  <c r="E12" i="9"/>
  <c r="K11" i="9"/>
  <c r="I11" i="9"/>
  <c r="G11" i="9"/>
  <c r="E11" i="9"/>
  <c r="K9" i="9"/>
  <c r="I9" i="9"/>
  <c r="G9" i="9"/>
  <c r="E9" i="9"/>
  <c r="K8" i="9"/>
  <c r="I8" i="9"/>
  <c r="G8" i="9"/>
  <c r="E8" i="9"/>
  <c r="K7" i="9"/>
  <c r="I7" i="9"/>
  <c r="G7" i="9"/>
  <c r="E7" i="9"/>
  <c r="K6" i="9"/>
  <c r="I6" i="9"/>
  <c r="G6" i="9"/>
  <c r="E6" i="9"/>
  <c r="K5" i="9"/>
  <c r="I5" i="9"/>
  <c r="G5" i="9"/>
  <c r="E5" i="9"/>
  <c r="K4" i="9"/>
  <c r="I4" i="9"/>
  <c r="G4" i="9"/>
  <c r="E4" i="9"/>
  <c r="K3" i="9"/>
  <c r="I3" i="9"/>
  <c r="G3" i="9"/>
  <c r="E3" i="9"/>
  <c r="G187" i="9" l="1"/>
  <c r="E187" i="9"/>
  <c r="K187" i="9"/>
  <c r="I187" i="9"/>
</calcChain>
</file>

<file path=xl/sharedStrings.xml><?xml version="1.0" encoding="utf-8"?>
<sst xmlns="http://schemas.openxmlformats.org/spreadsheetml/2006/main" count="411" uniqueCount="78">
  <si>
    <t>Month</t>
  </si>
  <si>
    <t>SL. NO.</t>
  </si>
  <si>
    <t>Party</t>
  </si>
  <si>
    <t>Strength</t>
  </si>
  <si>
    <t>Opening</t>
  </si>
  <si>
    <t>Value</t>
  </si>
  <si>
    <t>Primary</t>
  </si>
  <si>
    <t>Sec</t>
  </si>
  <si>
    <t>Closing</t>
  </si>
  <si>
    <t>10mg</t>
  </si>
  <si>
    <t>15mg</t>
  </si>
  <si>
    <t>20mg</t>
  </si>
  <si>
    <t>2.5mg</t>
  </si>
  <si>
    <t xml:space="preserve">   </t>
  </si>
  <si>
    <t>1 box = 1 strip</t>
  </si>
  <si>
    <t>1 box = 2 strip</t>
  </si>
  <si>
    <t>7 tabs / strip</t>
  </si>
  <si>
    <t>14 tab/ strip</t>
  </si>
  <si>
    <t>D N ASSOCIATES</t>
  </si>
  <si>
    <t>UJJAL PHARMA</t>
  </si>
  <si>
    <t>SET PHARMA</t>
  </si>
  <si>
    <t>JAI SHREE PHARMA</t>
  </si>
  <si>
    <t>AGARWAL PHARMA</t>
  </si>
  <si>
    <t>AVADH PHARMA</t>
  </si>
  <si>
    <t>CHANDRA &amp; SONS</t>
  </si>
  <si>
    <t>BHOLANATH &amp; SONS</t>
  </si>
  <si>
    <t>N D PHARMA</t>
  </si>
  <si>
    <t>DRUG CENTRE</t>
  </si>
  <si>
    <t>PRIMA MEDICOS</t>
  </si>
  <si>
    <t>SARLA AGENCY</t>
  </si>
  <si>
    <t>MALLIK PHARMA</t>
  </si>
  <si>
    <t>KESHAV DGUG</t>
  </si>
  <si>
    <t>A S DRUG</t>
  </si>
  <si>
    <t>THREPSI SOLUTIONS</t>
  </si>
  <si>
    <t>YASH PHARMA</t>
  </si>
  <si>
    <t>B N PHARMACEUTICALS</t>
  </si>
  <si>
    <t>VISHNU CHEMIST</t>
  </si>
  <si>
    <t>ALLIED</t>
  </si>
  <si>
    <t>RAJEEV AGENCY</t>
  </si>
  <si>
    <t>Dixit Distributors</t>
  </si>
  <si>
    <t>D N Associates</t>
  </si>
  <si>
    <t>Verquvo 2.5 mg</t>
  </si>
  <si>
    <t>Avadh Pharma</t>
  </si>
  <si>
    <t>Verquvo 5 mg</t>
  </si>
  <si>
    <t>Verquvo 10 MG</t>
  </si>
  <si>
    <t>Total</t>
  </si>
  <si>
    <t xml:space="preserve">Closing </t>
  </si>
  <si>
    <t>Set Pharma</t>
  </si>
  <si>
    <t>Life Line</t>
  </si>
  <si>
    <t>Bhola Ntha</t>
  </si>
  <si>
    <t>B N Pharmaceuticals</t>
  </si>
  <si>
    <t>A S Drug</t>
  </si>
  <si>
    <t>S R Medi Sales</t>
  </si>
  <si>
    <t>November</t>
  </si>
  <si>
    <t>Agarwal Pharma</t>
  </si>
  <si>
    <t>Verquvo 2.5</t>
  </si>
  <si>
    <t>Threpsi</t>
  </si>
  <si>
    <t>Agra Drug House</t>
  </si>
  <si>
    <t>Ambay Medical</t>
  </si>
  <si>
    <t>Ashish Medical</t>
  </si>
  <si>
    <t>SR MDICAL KANPUR</t>
  </si>
  <si>
    <t>*1146</t>
  </si>
  <si>
    <t>*1310</t>
  </si>
  <si>
    <t>*1474</t>
  </si>
  <si>
    <t>Verquvo 5</t>
  </si>
  <si>
    <t>Verquvo 10</t>
  </si>
  <si>
    <t>Ambey Medical Agency</t>
  </si>
  <si>
    <t>Ganesh Medical Agency</t>
  </si>
  <si>
    <t>verquvo 2.5</t>
  </si>
  <si>
    <t>Jai Hanuman Medical</t>
  </si>
  <si>
    <t>Jan</t>
  </si>
  <si>
    <t>Feb</t>
  </si>
  <si>
    <t>OPE- ADDED</t>
  </si>
  <si>
    <t>Sarla Agencies</t>
  </si>
  <si>
    <t>Singh Agencies</t>
  </si>
  <si>
    <t>Sriram Medical Agencies</t>
  </si>
  <si>
    <t>Yash Pharma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</si>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</sst>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Arial"/>
      <family val="2"/>
    </font>
    <font>
      <sz val="11"/>
      <name val="Calibri"/>
      <charset val="134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57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0" xfId="0" applyFont="1"/>
    <xf numFmtId="16" fontId="5" fillId="0" borderId="2" xfId="0" applyNumberFormat="1" applyFont="1" applyBorder="1"/>
    <xf numFmtId="0" fontId="3" fillId="0" borderId="0" xfId="0" applyFont="1"/>
    <xf numFmtId="0" fontId="6" fillId="0" borderId="0" xfId="0" applyFont="1"/>
    <xf numFmtId="0" fontId="0" fillId="3" borderId="0" xfId="0" applyFill="1"/>
    <xf numFmtId="0" fontId="0" fillId="4" borderId="10" xfId="0" applyFill="1" applyBorder="1"/>
    <xf numFmtId="0" fontId="6" fillId="4" borderId="10" xfId="0" applyFont="1" applyFill="1" applyBorder="1"/>
    <xf numFmtId="0" fontId="0" fillId="2" borderId="0" xfId="0" applyFill="1"/>
    <xf numFmtId="0" fontId="0" fillId="4" borderId="0" xfId="0" applyFill="1" applyBorder="1"/>
    <xf numFmtId="0" fontId="8" fillId="3" borderId="6" xfId="0" applyFont="1" applyFill="1" applyBorder="1" applyAlignment="1">
      <alignment horizontal="center"/>
    </xf>
    <xf numFmtId="0" fontId="10" fillId="3" borderId="8" xfId="0" applyFont="1" applyFill="1" applyBorder="1"/>
    <xf numFmtId="0" fontId="9" fillId="3" borderId="9" xfId="0" applyFont="1" applyFill="1" applyBorder="1"/>
    <xf numFmtId="0" fontId="9" fillId="3" borderId="10" xfId="0" applyFont="1" applyFill="1" applyBorder="1"/>
    <xf numFmtId="0" fontId="11" fillId="3" borderId="10" xfId="0" applyFont="1" applyFill="1" applyBorder="1"/>
    <xf numFmtId="0" fontId="8" fillId="3" borderId="8" xfId="0" applyFont="1" applyFill="1" applyBorder="1"/>
    <xf numFmtId="0" fontId="9" fillId="3" borderId="0" xfId="0" applyFont="1" applyFill="1"/>
    <xf numFmtId="0" fontId="9" fillId="3" borderId="12" xfId="0" applyFont="1" applyFill="1" applyBorder="1"/>
    <xf numFmtId="0" fontId="12" fillId="3" borderId="12" xfId="0" applyFont="1" applyFill="1" applyBorder="1"/>
    <xf numFmtId="0" fontId="12" fillId="3" borderId="10" xfId="0" applyFont="1" applyFill="1" applyBorder="1"/>
    <xf numFmtId="0" fontId="12" fillId="3" borderId="9" xfId="0" applyFont="1" applyFill="1" applyBorder="1"/>
    <xf numFmtId="0" fontId="8" fillId="3" borderId="10" xfId="0" applyFont="1" applyFill="1" applyBorder="1"/>
    <xf numFmtId="0" fontId="8" fillId="3" borderId="16" xfId="0" applyFont="1" applyFill="1" applyBorder="1" applyAlignment="1">
      <alignment horizontal="center"/>
    </xf>
    <xf numFmtId="0" fontId="9" fillId="3" borderId="6" xfId="0" applyFont="1" applyFill="1" applyBorder="1"/>
    <xf numFmtId="0" fontId="11" fillId="3" borderId="6" xfId="0" applyFont="1" applyFill="1" applyBorder="1"/>
    <xf numFmtId="0" fontId="11" fillId="3" borderId="0" xfId="0" applyFont="1" applyFill="1"/>
    <xf numFmtId="0" fontId="0" fillId="4" borderId="8" xfId="0" applyFill="1" applyBorder="1"/>
    <xf numFmtId="0" fontId="0" fillId="5" borderId="0" xfId="0" applyFont="1" applyFill="1"/>
    <xf numFmtId="0" fontId="0" fillId="3" borderId="0" xfId="0" applyFont="1" applyFill="1"/>
    <xf numFmtId="0" fontId="9" fillId="3" borderId="7" xfId="0" applyFont="1" applyFill="1" applyBorder="1"/>
    <xf numFmtId="0" fontId="5" fillId="3" borderId="6" xfId="0" applyFont="1" applyFill="1" applyBorder="1" applyAlignment="1">
      <alignment horizontal="center"/>
    </xf>
    <xf numFmtId="0" fontId="0" fillId="3" borderId="12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6" fillId="3" borderId="10" xfId="0" applyFont="1" applyFill="1" applyBorder="1"/>
    <xf numFmtId="0" fontId="5" fillId="3" borderId="8" xfId="0" applyFont="1" applyFill="1" applyBorder="1"/>
    <xf numFmtId="0" fontId="13" fillId="3" borderId="8" xfId="0" applyFont="1" applyFill="1" applyBorder="1"/>
    <xf numFmtId="0" fontId="1" fillId="3" borderId="12" xfId="0" applyFont="1" applyFill="1" applyBorder="1"/>
    <xf numFmtId="0" fontId="1" fillId="3" borderId="10" xfId="0" applyFont="1" applyFill="1" applyBorder="1"/>
    <xf numFmtId="0" fontId="1" fillId="3" borderId="9" xfId="0" applyFont="1" applyFill="1" applyBorder="1"/>
    <xf numFmtId="0" fontId="2" fillId="3" borderId="12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0" fontId="0" fillId="3" borderId="10" xfId="0" applyFill="1" applyBorder="1"/>
    <xf numFmtId="0" fontId="8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6" borderId="0" xfId="0" applyFont="1" applyFill="1"/>
    <xf numFmtId="0" fontId="0" fillId="6" borderId="0" xfId="0" applyFont="1" applyFill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3"/>
  <sheetViews>
    <sheetView tabSelected="1" zoomScale="97" zoomScaleNormal="95" workbookViewId="0">
      <pane ySplit="2" topLeftCell="A81" activePane="bottomLeft" state="frozen"/>
      <selection pane="bottomLeft" activeCell="H45" sqref="H45"/>
    </sheetView>
  </sheetViews>
  <sheetFormatPr defaultColWidth="9" defaultRowHeight="14.5"/>
  <cols>
    <col min="2" max="2" width="30.453125" customWidth="1"/>
    <col min="14" max="14" width="11" customWidth="1"/>
    <col min="15" max="15" width="8.26953125" customWidth="1"/>
    <col min="16" max="16" width="9.54296875" customWidth="1"/>
  </cols>
  <sheetData>
    <row r="1" spans="1:16">
      <c r="A1" s="1" t="s">
        <v>0</v>
      </c>
      <c r="B1" s="11">
        <v>44621</v>
      </c>
      <c r="C1" s="2"/>
      <c r="D1" s="54"/>
      <c r="E1" s="54"/>
      <c r="F1" s="54"/>
      <c r="G1" s="54"/>
      <c r="H1" s="54"/>
      <c r="I1" s="54"/>
      <c r="J1" s="54"/>
      <c r="K1" s="54"/>
    </row>
    <row r="2" spans="1:16">
      <c r="A2" s="1" t="s">
        <v>1</v>
      </c>
      <c r="B2" s="3" t="s">
        <v>2</v>
      </c>
      <c r="C2" s="2" t="s">
        <v>3</v>
      </c>
      <c r="D2" s="4" t="s">
        <v>4</v>
      </c>
      <c r="E2" s="4" t="s">
        <v>5</v>
      </c>
      <c r="F2" s="4" t="s">
        <v>6</v>
      </c>
      <c r="G2" s="4" t="s">
        <v>5</v>
      </c>
      <c r="H2" s="4" t="s">
        <v>7</v>
      </c>
      <c r="I2" s="4" t="s">
        <v>5</v>
      </c>
      <c r="J2" s="4" t="s">
        <v>8</v>
      </c>
      <c r="K2" s="7" t="s">
        <v>5</v>
      </c>
    </row>
    <row r="3" spans="1:16">
      <c r="A3" s="5">
        <v>1</v>
      </c>
      <c r="B3" s="19" t="s">
        <v>18</v>
      </c>
      <c r="C3" s="38" t="s">
        <v>9</v>
      </c>
      <c r="D3" s="20">
        <v>20</v>
      </c>
      <c r="E3" s="21">
        <f>D3*652.5</f>
        <v>13050</v>
      </c>
      <c r="F3" s="22">
        <v>0</v>
      </c>
      <c r="G3" s="21">
        <f>F3*652.5</f>
        <v>0</v>
      </c>
      <c r="H3" s="23">
        <v>15</v>
      </c>
      <c r="I3" s="21">
        <f>H3*652.5</f>
        <v>9787.5</v>
      </c>
      <c r="J3" s="24">
        <v>5</v>
      </c>
      <c r="K3" s="21">
        <f>J3*652.5</f>
        <v>3262.5</v>
      </c>
      <c r="L3" s="55"/>
      <c r="M3" s="14"/>
    </row>
    <row r="4" spans="1:16">
      <c r="A4" s="6"/>
      <c r="B4" s="19" t="s">
        <v>18</v>
      </c>
      <c r="C4" s="26" t="s">
        <v>10</v>
      </c>
      <c r="D4" s="20">
        <v>6</v>
      </c>
      <c r="E4" s="22">
        <f>D4*1305</f>
        <v>7830</v>
      </c>
      <c r="F4" s="22">
        <v>0</v>
      </c>
      <c r="G4" s="22">
        <f>F4*1305</f>
        <v>0</v>
      </c>
      <c r="H4" s="23">
        <v>6</v>
      </c>
      <c r="I4" s="22">
        <f>H4*1305</f>
        <v>7830</v>
      </c>
      <c r="J4" s="24">
        <v>0</v>
      </c>
      <c r="K4" s="22">
        <f>J4*1305</f>
        <v>0</v>
      </c>
      <c r="L4" s="25"/>
      <c r="M4" s="14"/>
    </row>
    <row r="5" spans="1:16">
      <c r="A5" s="6"/>
      <c r="B5" s="19" t="s">
        <v>18</v>
      </c>
      <c r="C5" s="26" t="s">
        <v>11</v>
      </c>
      <c r="D5" s="20">
        <v>20</v>
      </c>
      <c r="E5" s="22">
        <f>D5*1305</f>
        <v>26100</v>
      </c>
      <c r="F5" s="22">
        <v>0</v>
      </c>
      <c r="G5" s="22">
        <f>F5*1305</f>
        <v>0</v>
      </c>
      <c r="H5" s="23">
        <v>2</v>
      </c>
      <c r="I5" s="22">
        <f>H5*1305</f>
        <v>2610</v>
      </c>
      <c r="J5" s="24">
        <v>18</v>
      </c>
      <c r="K5" s="22">
        <f>J5*1305</f>
        <v>23490</v>
      </c>
      <c r="L5" s="25"/>
      <c r="M5" s="14"/>
    </row>
    <row r="6" spans="1:16">
      <c r="A6" s="6"/>
      <c r="B6" s="19" t="s">
        <v>18</v>
      </c>
      <c r="C6" s="26" t="s">
        <v>12</v>
      </c>
      <c r="D6" s="22">
        <v>25</v>
      </c>
      <c r="E6" s="22">
        <f>D6*326.25</f>
        <v>8156.25</v>
      </c>
      <c r="F6" s="22">
        <v>30</v>
      </c>
      <c r="G6" s="22">
        <f>F6*326.25</f>
        <v>9787.5</v>
      </c>
      <c r="H6" s="23">
        <v>25</v>
      </c>
      <c r="I6" s="22">
        <f>H6*326.25</f>
        <v>8156.25</v>
      </c>
      <c r="J6" s="24">
        <v>30</v>
      </c>
      <c r="K6" s="22">
        <f>J6*326.25</f>
        <v>9787.5</v>
      </c>
      <c r="L6" s="25"/>
      <c r="M6" s="14"/>
      <c r="N6">
        <v>10</v>
      </c>
      <c r="O6" s="10" t="s">
        <v>14</v>
      </c>
      <c r="P6" s="10" t="s">
        <v>16</v>
      </c>
    </row>
    <row r="7" spans="1:16">
      <c r="A7" s="6">
        <v>2</v>
      </c>
      <c r="B7" s="39" t="s">
        <v>19</v>
      </c>
      <c r="C7" s="40" t="s">
        <v>9</v>
      </c>
      <c r="D7" s="41">
        <v>18</v>
      </c>
      <c r="E7" s="42">
        <f>D7*652.5</f>
        <v>11745</v>
      </c>
      <c r="F7" s="41">
        <v>0</v>
      </c>
      <c r="G7" s="42">
        <f>F7*652.5</f>
        <v>0</v>
      </c>
      <c r="H7" s="43">
        <v>6</v>
      </c>
      <c r="I7" s="42">
        <f>H7*652.5</f>
        <v>3915</v>
      </c>
      <c r="J7" s="44">
        <v>12</v>
      </c>
      <c r="K7" s="42">
        <f>J7*652.5</f>
        <v>7830</v>
      </c>
      <c r="L7" s="55"/>
      <c r="M7" s="14"/>
      <c r="N7">
        <v>15</v>
      </c>
      <c r="O7" s="10" t="s">
        <v>15</v>
      </c>
      <c r="P7" s="10" t="s">
        <v>17</v>
      </c>
    </row>
    <row r="8" spans="1:16">
      <c r="A8" s="6"/>
      <c r="B8" s="39" t="s">
        <v>19</v>
      </c>
      <c r="C8" s="40" t="s">
        <v>10</v>
      </c>
      <c r="D8" s="41">
        <v>23</v>
      </c>
      <c r="E8" s="41">
        <f>D8*1305</f>
        <v>30015</v>
      </c>
      <c r="F8" s="41">
        <v>10</v>
      </c>
      <c r="G8" s="41">
        <f>F8*1305</f>
        <v>13050</v>
      </c>
      <c r="H8" s="43">
        <v>23</v>
      </c>
      <c r="I8" s="41">
        <f>H8*1305</f>
        <v>30015</v>
      </c>
      <c r="J8" s="44">
        <v>10</v>
      </c>
      <c r="K8" s="41">
        <f>J8*1305</f>
        <v>13050</v>
      </c>
      <c r="L8" s="25"/>
      <c r="M8" s="14"/>
      <c r="N8">
        <v>20</v>
      </c>
      <c r="O8" s="10" t="s">
        <v>15</v>
      </c>
      <c r="P8" s="10" t="s">
        <v>17</v>
      </c>
    </row>
    <row r="9" spans="1:16">
      <c r="A9" s="6"/>
      <c r="B9" s="39" t="s">
        <v>19</v>
      </c>
      <c r="C9" s="40" t="s">
        <v>11</v>
      </c>
      <c r="D9" s="41">
        <v>20</v>
      </c>
      <c r="E9" s="41">
        <f>D9*1305</f>
        <v>26100</v>
      </c>
      <c r="F9" s="41">
        <v>10</v>
      </c>
      <c r="G9" s="41">
        <f>F9*1305</f>
        <v>13050</v>
      </c>
      <c r="H9" s="43">
        <v>11</v>
      </c>
      <c r="I9" s="41">
        <f>H9*1305</f>
        <v>14355</v>
      </c>
      <c r="J9" s="44">
        <v>19</v>
      </c>
      <c r="K9" s="41">
        <f>J9*1305</f>
        <v>24795</v>
      </c>
      <c r="L9" s="25"/>
      <c r="M9" s="14"/>
      <c r="N9">
        <v>2.5</v>
      </c>
      <c r="O9" s="10" t="s">
        <v>14</v>
      </c>
      <c r="P9" s="10" t="s">
        <v>17</v>
      </c>
    </row>
    <row r="10" spans="1:16">
      <c r="A10" s="6"/>
      <c r="B10" s="39" t="s">
        <v>19</v>
      </c>
      <c r="C10" s="40" t="s">
        <v>12</v>
      </c>
      <c r="D10" s="45">
        <v>29</v>
      </c>
      <c r="E10" s="41">
        <f>D10*326.25</f>
        <v>9461.25</v>
      </c>
      <c r="F10" s="41">
        <v>30</v>
      </c>
      <c r="G10" s="41">
        <f>F10*326.25</f>
        <v>9787.5</v>
      </c>
      <c r="H10" s="43">
        <v>45</v>
      </c>
      <c r="I10" s="41">
        <f>H10*326.25</f>
        <v>14681.25</v>
      </c>
      <c r="J10" s="44">
        <v>14</v>
      </c>
      <c r="K10" s="41">
        <f>J10*326.25</f>
        <v>4567.5</v>
      </c>
      <c r="L10" s="25"/>
      <c r="M10" s="14"/>
    </row>
    <row r="11" spans="1:16">
      <c r="A11" s="6">
        <v>3</v>
      </c>
      <c r="B11" s="19" t="s">
        <v>20</v>
      </c>
      <c r="C11" s="26" t="s">
        <v>9</v>
      </c>
      <c r="D11" s="20">
        <v>17</v>
      </c>
      <c r="E11" s="21">
        <f>D11*652.5</f>
        <v>11092.5</v>
      </c>
      <c r="F11" s="22">
        <v>93</v>
      </c>
      <c r="G11" s="21">
        <f>F11*652.5</f>
        <v>60682.5</v>
      </c>
      <c r="H11" s="23">
        <v>11</v>
      </c>
      <c r="I11" s="21">
        <f>H11*652.5</f>
        <v>7177.5</v>
      </c>
      <c r="J11" s="24">
        <v>99</v>
      </c>
      <c r="K11" s="21">
        <f>J11*652.5</f>
        <v>64597.5</v>
      </c>
      <c r="L11" s="55"/>
      <c r="M11" s="14"/>
    </row>
    <row r="12" spans="1:16">
      <c r="A12" s="6"/>
      <c r="B12" s="19" t="s">
        <v>20</v>
      </c>
      <c r="C12" s="26" t="s">
        <v>10</v>
      </c>
      <c r="D12" s="20">
        <v>33</v>
      </c>
      <c r="E12" s="22">
        <f>D12*1305</f>
        <v>43065</v>
      </c>
      <c r="F12" s="22">
        <v>0</v>
      </c>
      <c r="G12" s="22">
        <f>F12*1305</f>
        <v>0</v>
      </c>
      <c r="H12" s="23">
        <v>7</v>
      </c>
      <c r="I12" s="22">
        <f>H12*1305</f>
        <v>9135</v>
      </c>
      <c r="J12" s="24">
        <v>26</v>
      </c>
      <c r="K12" s="22">
        <f>J12*1305</f>
        <v>33930</v>
      </c>
      <c r="L12" s="25"/>
      <c r="M12" s="14"/>
      <c r="N12" s="12"/>
    </row>
    <row r="13" spans="1:16">
      <c r="A13" s="6"/>
      <c r="B13" s="19" t="s">
        <v>20</v>
      </c>
      <c r="C13" s="26" t="s">
        <v>11</v>
      </c>
      <c r="D13" s="20">
        <v>10</v>
      </c>
      <c r="E13" s="22">
        <f>D13*1305</f>
        <v>13050</v>
      </c>
      <c r="F13" s="22">
        <v>10</v>
      </c>
      <c r="G13" s="22">
        <f>F13*1305</f>
        <v>13050</v>
      </c>
      <c r="H13" s="23">
        <v>5</v>
      </c>
      <c r="I13" s="22">
        <f>H13*1305</f>
        <v>6525</v>
      </c>
      <c r="J13" s="24">
        <v>15</v>
      </c>
      <c r="K13" s="22">
        <f>J13*1305</f>
        <v>19575</v>
      </c>
      <c r="L13" s="25"/>
      <c r="M13" s="14"/>
    </row>
    <row r="14" spans="1:16">
      <c r="A14" s="6"/>
      <c r="B14" s="19" t="s">
        <v>20</v>
      </c>
      <c r="C14" s="26" t="s">
        <v>12</v>
      </c>
      <c r="D14" s="20">
        <v>30</v>
      </c>
      <c r="E14" s="22">
        <f>D14*326.25</f>
        <v>9787.5</v>
      </c>
      <c r="F14" s="22">
        <v>80</v>
      </c>
      <c r="G14" s="22">
        <f>F14*326.25</f>
        <v>26100</v>
      </c>
      <c r="H14" s="23">
        <v>28</v>
      </c>
      <c r="I14" s="22">
        <f>H14*326.25</f>
        <v>9135</v>
      </c>
      <c r="J14" s="24">
        <v>82</v>
      </c>
      <c r="K14" s="22">
        <f>J14*326.25</f>
        <v>26752.5</v>
      </c>
      <c r="L14" s="25"/>
      <c r="M14" s="14"/>
    </row>
    <row r="15" spans="1:16">
      <c r="A15" s="6">
        <v>4</v>
      </c>
      <c r="B15" s="19" t="s">
        <v>21</v>
      </c>
      <c r="C15" s="26" t="s">
        <v>9</v>
      </c>
      <c r="D15" s="20">
        <v>13</v>
      </c>
      <c r="E15" s="21">
        <f>D15*652.5</f>
        <v>8482.5</v>
      </c>
      <c r="F15" s="22">
        <v>0</v>
      </c>
      <c r="G15" s="21">
        <f>F15*652.5</f>
        <v>0</v>
      </c>
      <c r="H15" s="23">
        <v>0</v>
      </c>
      <c r="I15" s="21">
        <v>0</v>
      </c>
      <c r="J15" s="24">
        <v>13</v>
      </c>
      <c r="K15" s="21">
        <f>J15*652.5</f>
        <v>8482.5</v>
      </c>
      <c r="L15" s="55"/>
      <c r="M15" s="14"/>
    </row>
    <row r="16" spans="1:16">
      <c r="A16" s="6"/>
      <c r="B16" s="19" t="s">
        <v>21</v>
      </c>
      <c r="C16" s="26" t="s">
        <v>10</v>
      </c>
      <c r="D16" s="20">
        <v>5</v>
      </c>
      <c r="E16" s="22">
        <f>D16*1305</f>
        <v>6525</v>
      </c>
      <c r="F16" s="22">
        <v>0</v>
      </c>
      <c r="G16" s="22">
        <f>F16*1305</f>
        <v>0</v>
      </c>
      <c r="H16" s="23">
        <v>0</v>
      </c>
      <c r="I16" s="22">
        <f>H16*1305</f>
        <v>0</v>
      </c>
      <c r="J16" s="24">
        <v>5</v>
      </c>
      <c r="K16" s="22">
        <f>J16*1305</f>
        <v>6525</v>
      </c>
      <c r="L16" s="25"/>
      <c r="M16" s="14"/>
    </row>
    <row r="17" spans="1:13">
      <c r="A17" s="6"/>
      <c r="B17" s="19" t="s">
        <v>21</v>
      </c>
      <c r="C17" s="26" t="s">
        <v>11</v>
      </c>
      <c r="D17" s="20">
        <v>0</v>
      </c>
      <c r="E17" s="22">
        <f>D17*1305</f>
        <v>0</v>
      </c>
      <c r="F17" s="22">
        <v>0</v>
      </c>
      <c r="G17" s="22">
        <f>F17*1305</f>
        <v>0</v>
      </c>
      <c r="H17" s="23">
        <v>0</v>
      </c>
      <c r="I17" s="22">
        <f>H17*1305</f>
        <v>0</v>
      </c>
      <c r="J17" s="24">
        <v>0</v>
      </c>
      <c r="K17" s="22">
        <f>J17*1305</f>
        <v>0</v>
      </c>
      <c r="L17" s="25"/>
      <c r="M17" s="14"/>
    </row>
    <row r="18" spans="1:13">
      <c r="A18" s="6"/>
      <c r="B18" s="19" t="s">
        <v>21</v>
      </c>
      <c r="C18" s="26" t="s">
        <v>12</v>
      </c>
      <c r="D18" s="22">
        <v>5</v>
      </c>
      <c r="E18" s="22">
        <f>D18*326.25</f>
        <v>1631.25</v>
      </c>
      <c r="F18" s="22">
        <v>0</v>
      </c>
      <c r="G18" s="22">
        <f>F18*326.25</f>
        <v>0</v>
      </c>
      <c r="H18" s="23">
        <v>0</v>
      </c>
      <c r="I18" s="22">
        <f>H18*326.25</f>
        <v>0</v>
      </c>
      <c r="J18" s="24">
        <v>5</v>
      </c>
      <c r="K18" s="22">
        <f>J18*326.25</f>
        <v>1631.25</v>
      </c>
      <c r="L18" s="25"/>
      <c r="M18" s="14"/>
    </row>
    <row r="19" spans="1:13">
      <c r="A19" s="6">
        <v>5</v>
      </c>
      <c r="B19" s="19" t="s">
        <v>22</v>
      </c>
      <c r="C19" s="26" t="s">
        <v>9</v>
      </c>
      <c r="D19" s="22">
        <v>17</v>
      </c>
      <c r="E19" s="21">
        <f>D19*652.5</f>
        <v>11092.5</v>
      </c>
      <c r="F19" s="22">
        <v>12</v>
      </c>
      <c r="G19" s="21">
        <f>F19*652.5</f>
        <v>7830</v>
      </c>
      <c r="H19" s="23">
        <v>17</v>
      </c>
      <c r="I19" s="21">
        <f>H19*652.5</f>
        <v>11092.5</v>
      </c>
      <c r="J19" s="24">
        <v>15</v>
      </c>
      <c r="K19" s="21">
        <f>J19*652.5</f>
        <v>9787.5</v>
      </c>
      <c r="L19" s="55"/>
      <c r="M19" s="14"/>
    </row>
    <row r="20" spans="1:13">
      <c r="A20" s="6"/>
      <c r="B20" s="19" t="s">
        <v>22</v>
      </c>
      <c r="C20" s="26" t="s">
        <v>10</v>
      </c>
      <c r="D20" s="22">
        <v>9</v>
      </c>
      <c r="E20" s="22">
        <f>D20*1305</f>
        <v>11745</v>
      </c>
      <c r="F20" s="22">
        <v>10</v>
      </c>
      <c r="G20" s="22">
        <f>F20*1305</f>
        <v>13050</v>
      </c>
      <c r="H20" s="23">
        <v>8</v>
      </c>
      <c r="I20" s="22">
        <f>H20*1305</f>
        <v>10440</v>
      </c>
      <c r="J20" s="24">
        <v>11</v>
      </c>
      <c r="K20" s="22">
        <f>J20*1305</f>
        <v>14355</v>
      </c>
      <c r="L20" s="25"/>
      <c r="M20" s="14"/>
    </row>
    <row r="21" spans="1:13">
      <c r="A21" s="6"/>
      <c r="B21" s="19" t="s">
        <v>22</v>
      </c>
      <c r="C21" s="26" t="s">
        <v>11</v>
      </c>
      <c r="D21" s="22">
        <v>0</v>
      </c>
      <c r="E21" s="22">
        <f>D21*1305</f>
        <v>0</v>
      </c>
      <c r="F21" s="22">
        <v>15</v>
      </c>
      <c r="G21" s="22">
        <f>F21*1305</f>
        <v>19575</v>
      </c>
      <c r="H21" s="23">
        <v>6</v>
      </c>
      <c r="I21" s="22">
        <f>H21*1305</f>
        <v>7830</v>
      </c>
      <c r="J21" s="24">
        <v>11</v>
      </c>
      <c r="K21" s="22">
        <f>J21*1305</f>
        <v>14355</v>
      </c>
      <c r="L21" s="25"/>
      <c r="M21" s="14"/>
    </row>
    <row r="22" spans="1:13">
      <c r="A22" s="6"/>
      <c r="B22" s="19" t="s">
        <v>22</v>
      </c>
      <c r="C22" s="26" t="s">
        <v>12</v>
      </c>
      <c r="D22" s="22">
        <v>16</v>
      </c>
      <c r="E22" s="22">
        <f>D22*326.25</f>
        <v>5220</v>
      </c>
      <c r="F22" s="22">
        <v>24</v>
      </c>
      <c r="G22" s="22">
        <f>F22*326.25</f>
        <v>7830</v>
      </c>
      <c r="H22" s="23">
        <v>20</v>
      </c>
      <c r="I22" s="22">
        <f>H22*326.25</f>
        <v>6525</v>
      </c>
      <c r="J22" s="24">
        <v>20</v>
      </c>
      <c r="K22" s="22">
        <f>J22*326.25</f>
        <v>6525</v>
      </c>
      <c r="L22" s="25"/>
      <c r="M22" s="14"/>
    </row>
    <row r="23" spans="1:13">
      <c r="A23" s="6">
        <v>6</v>
      </c>
      <c r="B23" s="19" t="s">
        <v>23</v>
      </c>
      <c r="C23" s="26" t="s">
        <v>9</v>
      </c>
      <c r="D23" s="22">
        <v>37</v>
      </c>
      <c r="E23" s="21">
        <f>D23*652.5</f>
        <v>24142.5</v>
      </c>
      <c r="F23" s="22"/>
      <c r="G23" s="21">
        <f>F23*652.5</f>
        <v>0</v>
      </c>
      <c r="H23" s="23">
        <v>5</v>
      </c>
      <c r="I23" s="21">
        <f>H23*652.5</f>
        <v>3262.5</v>
      </c>
      <c r="J23" s="24">
        <v>32</v>
      </c>
      <c r="K23" s="21">
        <f>J23*652.5</f>
        <v>20880</v>
      </c>
      <c r="L23" s="55"/>
      <c r="M23" s="14"/>
    </row>
    <row r="24" spans="1:13">
      <c r="A24" s="6"/>
      <c r="B24" s="19" t="s">
        <v>23</v>
      </c>
      <c r="C24" s="26" t="s">
        <v>10</v>
      </c>
      <c r="D24" s="22">
        <v>17</v>
      </c>
      <c r="E24" s="22">
        <f>D24*1305</f>
        <v>22185</v>
      </c>
      <c r="F24" s="22">
        <v>0</v>
      </c>
      <c r="G24" s="22">
        <f>F24*1305</f>
        <v>0</v>
      </c>
      <c r="H24" s="23">
        <v>1</v>
      </c>
      <c r="I24" s="22">
        <f>H24*1305</f>
        <v>1305</v>
      </c>
      <c r="J24" s="24">
        <v>16</v>
      </c>
      <c r="K24" s="22">
        <f>J24*1305</f>
        <v>20880</v>
      </c>
      <c r="L24" s="25"/>
      <c r="M24" s="14"/>
    </row>
    <row r="25" spans="1:13">
      <c r="A25" s="6"/>
      <c r="B25" s="19" t="s">
        <v>23</v>
      </c>
      <c r="C25" s="26" t="s">
        <v>11</v>
      </c>
      <c r="D25" s="22">
        <v>16</v>
      </c>
      <c r="E25" s="22">
        <f>D25*1305</f>
        <v>20880</v>
      </c>
      <c r="F25" s="22">
        <v>0</v>
      </c>
      <c r="G25" s="22">
        <f>F25*1305</f>
        <v>0</v>
      </c>
      <c r="H25" s="23">
        <v>3</v>
      </c>
      <c r="I25" s="22">
        <f>H25*1305</f>
        <v>3915</v>
      </c>
      <c r="J25" s="24">
        <v>13</v>
      </c>
      <c r="K25" s="22">
        <f>J25*1305</f>
        <v>16965</v>
      </c>
      <c r="L25" s="25"/>
      <c r="M25" s="14"/>
    </row>
    <row r="26" spans="1:13">
      <c r="A26" s="6"/>
      <c r="B26" s="19" t="s">
        <v>23</v>
      </c>
      <c r="C26" s="26" t="s">
        <v>12</v>
      </c>
      <c r="D26" s="22">
        <v>19</v>
      </c>
      <c r="E26" s="22">
        <f>D26*326.25</f>
        <v>6198.75</v>
      </c>
      <c r="F26" s="22">
        <v>20</v>
      </c>
      <c r="G26" s="22">
        <f>F26*326.25</f>
        <v>6525</v>
      </c>
      <c r="H26" s="23">
        <v>19</v>
      </c>
      <c r="I26" s="22">
        <f>H26*326.25</f>
        <v>6198.75</v>
      </c>
      <c r="J26" s="24">
        <v>20</v>
      </c>
      <c r="K26" s="22">
        <f>J26*326.25</f>
        <v>6525</v>
      </c>
      <c r="L26" s="25"/>
      <c r="M26" s="14"/>
    </row>
    <row r="27" spans="1:13">
      <c r="A27" s="6">
        <v>7</v>
      </c>
      <c r="B27" s="19" t="s">
        <v>24</v>
      </c>
      <c r="C27" s="26" t="s">
        <v>9</v>
      </c>
      <c r="D27" s="22">
        <v>6</v>
      </c>
      <c r="E27" s="21">
        <f>D27*652.5</f>
        <v>3915</v>
      </c>
      <c r="F27" s="22">
        <v>0</v>
      </c>
      <c r="G27" s="21">
        <f>F27*652.5</f>
        <v>0</v>
      </c>
      <c r="H27" s="23">
        <v>2</v>
      </c>
      <c r="I27" s="21">
        <f>H27*652.5</f>
        <v>1305</v>
      </c>
      <c r="J27" s="24">
        <v>4</v>
      </c>
      <c r="K27" s="21">
        <f>J27*652.5</f>
        <v>2610</v>
      </c>
      <c r="L27" s="55"/>
      <c r="M27" s="14"/>
    </row>
    <row r="28" spans="1:13">
      <c r="A28" s="6"/>
      <c r="B28" s="19" t="s">
        <v>24</v>
      </c>
      <c r="C28" s="26" t="s">
        <v>10</v>
      </c>
      <c r="D28" s="22">
        <v>1</v>
      </c>
      <c r="E28" s="22">
        <f>D28*1305</f>
        <v>1305</v>
      </c>
      <c r="F28" s="22">
        <v>0</v>
      </c>
      <c r="G28" s="22">
        <f>F28*1305</f>
        <v>0</v>
      </c>
      <c r="H28" s="23">
        <v>0</v>
      </c>
      <c r="I28" s="22">
        <f>H28*1305</f>
        <v>0</v>
      </c>
      <c r="J28" s="24">
        <v>1</v>
      </c>
      <c r="K28" s="22">
        <f>J28*1305</f>
        <v>1305</v>
      </c>
      <c r="L28" s="25"/>
      <c r="M28" s="14"/>
    </row>
    <row r="29" spans="1:13">
      <c r="A29" s="6"/>
      <c r="B29" s="19" t="s">
        <v>24</v>
      </c>
      <c r="C29" s="26" t="s">
        <v>11</v>
      </c>
      <c r="D29" s="22">
        <v>2</v>
      </c>
      <c r="E29" s="22">
        <f>D29*1305</f>
        <v>2610</v>
      </c>
      <c r="F29" s="22">
        <v>0</v>
      </c>
      <c r="G29" s="22">
        <f>F29*1305</f>
        <v>0</v>
      </c>
      <c r="H29" s="23">
        <v>0</v>
      </c>
      <c r="I29" s="22">
        <f>H29*1305</f>
        <v>0</v>
      </c>
      <c r="J29" s="24">
        <v>2</v>
      </c>
      <c r="K29" s="22">
        <f>J29*1305</f>
        <v>2610</v>
      </c>
      <c r="L29" s="25"/>
      <c r="M29" s="14"/>
    </row>
    <row r="30" spans="1:13">
      <c r="A30" s="6"/>
      <c r="B30" s="19" t="s">
        <v>24</v>
      </c>
      <c r="C30" s="26" t="s">
        <v>12</v>
      </c>
      <c r="D30" s="22">
        <v>2</v>
      </c>
      <c r="E30" s="22">
        <f>D30*326.25</f>
        <v>652.5</v>
      </c>
      <c r="F30" s="22">
        <v>0</v>
      </c>
      <c r="G30" s="22">
        <f>F30*326.25</f>
        <v>0</v>
      </c>
      <c r="H30" s="23">
        <v>0</v>
      </c>
      <c r="I30" s="22">
        <f>H30*326.25</f>
        <v>0</v>
      </c>
      <c r="J30" s="24">
        <v>2</v>
      </c>
      <c r="K30" s="22">
        <f>J30*326.25</f>
        <v>652.5</v>
      </c>
      <c r="L30" s="25"/>
      <c r="M30" s="14"/>
    </row>
    <row r="31" spans="1:13">
      <c r="A31" s="6">
        <v>8</v>
      </c>
      <c r="B31" s="19" t="s">
        <v>25</v>
      </c>
      <c r="C31" s="26" t="s">
        <v>9</v>
      </c>
      <c r="D31" s="22">
        <v>44</v>
      </c>
      <c r="E31" s="21">
        <f>D31*652.5</f>
        <v>28710</v>
      </c>
      <c r="F31" s="22">
        <v>0</v>
      </c>
      <c r="G31" s="21">
        <f>F31*652.5</f>
        <v>0</v>
      </c>
      <c r="H31" s="23">
        <v>9</v>
      </c>
      <c r="I31" s="21">
        <f>H31*652.5</f>
        <v>5872.5</v>
      </c>
      <c r="J31" s="24">
        <v>35</v>
      </c>
      <c r="K31" s="21">
        <f>J31*652.5</f>
        <v>22837.5</v>
      </c>
      <c r="L31" s="55"/>
      <c r="M31" s="14"/>
    </row>
    <row r="32" spans="1:13">
      <c r="A32" s="6"/>
      <c r="B32" s="19" t="s">
        <v>25</v>
      </c>
      <c r="C32" s="26" t="s">
        <v>10</v>
      </c>
      <c r="D32" s="22">
        <v>29</v>
      </c>
      <c r="E32" s="22">
        <f>D32*1305</f>
        <v>37845</v>
      </c>
      <c r="F32" s="22">
        <v>0</v>
      </c>
      <c r="G32" s="22">
        <f>F32*1305</f>
        <v>0</v>
      </c>
      <c r="H32" s="23">
        <v>2</v>
      </c>
      <c r="I32" s="22">
        <f>H32*1305</f>
        <v>2610</v>
      </c>
      <c r="J32" s="24">
        <v>27</v>
      </c>
      <c r="K32" s="22">
        <f>J32*1305</f>
        <v>35235</v>
      </c>
      <c r="L32" s="25"/>
      <c r="M32" s="14"/>
    </row>
    <row r="33" spans="1:13">
      <c r="A33" s="6"/>
      <c r="B33" s="19" t="s">
        <v>25</v>
      </c>
      <c r="C33" s="26" t="s">
        <v>11</v>
      </c>
      <c r="D33" s="22">
        <v>6</v>
      </c>
      <c r="E33" s="22">
        <f>D33*1305</f>
        <v>7830</v>
      </c>
      <c r="F33" s="22">
        <v>20</v>
      </c>
      <c r="G33" s="22">
        <f>F33*1305</f>
        <v>26100</v>
      </c>
      <c r="H33" s="23">
        <v>11</v>
      </c>
      <c r="I33" s="22">
        <f>H33*1305</f>
        <v>14355</v>
      </c>
      <c r="J33" s="24">
        <v>15</v>
      </c>
      <c r="K33" s="22">
        <f>J33*1305</f>
        <v>19575</v>
      </c>
      <c r="L33" s="25"/>
      <c r="M33" s="14"/>
    </row>
    <row r="34" spans="1:13">
      <c r="A34" s="6"/>
      <c r="B34" s="19" t="s">
        <v>25</v>
      </c>
      <c r="C34" s="26" t="s">
        <v>12</v>
      </c>
      <c r="D34" s="22">
        <v>30</v>
      </c>
      <c r="E34" s="22">
        <f>D34*326.25</f>
        <v>9787.5</v>
      </c>
      <c r="F34" s="22">
        <v>40</v>
      </c>
      <c r="G34" s="22">
        <f>F34*326.25</f>
        <v>13050</v>
      </c>
      <c r="H34" s="23">
        <v>30</v>
      </c>
      <c r="I34" s="22">
        <f>H34*326.25</f>
        <v>9787.5</v>
      </c>
      <c r="J34" s="24">
        <v>40</v>
      </c>
      <c r="K34" s="22">
        <f>J34*326.25</f>
        <v>13050</v>
      </c>
      <c r="L34" s="25"/>
      <c r="M34" s="14"/>
    </row>
    <row r="35" spans="1:13">
      <c r="A35" s="6">
        <v>9</v>
      </c>
      <c r="B35" s="39" t="s">
        <v>66</v>
      </c>
      <c r="C35" s="40" t="s">
        <v>9</v>
      </c>
      <c r="D35" s="41">
        <v>1</v>
      </c>
      <c r="E35" s="42">
        <f>D35*652.5</f>
        <v>652.5</v>
      </c>
      <c r="F35" s="41">
        <v>5</v>
      </c>
      <c r="G35" s="42">
        <f>F35*652.5</f>
        <v>3262.5</v>
      </c>
      <c r="H35" s="43">
        <v>0</v>
      </c>
      <c r="I35" s="42">
        <f>H35*652.5</f>
        <v>0</v>
      </c>
      <c r="J35" s="44">
        <v>6</v>
      </c>
      <c r="K35" s="42">
        <f>J35*652.5</f>
        <v>3915</v>
      </c>
      <c r="L35" s="55"/>
      <c r="M35" s="14"/>
    </row>
    <row r="36" spans="1:13">
      <c r="A36" s="6"/>
      <c r="B36" s="39" t="s">
        <v>66</v>
      </c>
      <c r="C36" s="40" t="s">
        <v>10</v>
      </c>
      <c r="D36" s="41">
        <v>3</v>
      </c>
      <c r="E36" s="41">
        <f>D36*1305</f>
        <v>3915</v>
      </c>
      <c r="F36" s="41">
        <v>0</v>
      </c>
      <c r="G36" s="41">
        <f>F36*1305</f>
        <v>0</v>
      </c>
      <c r="H36" s="43">
        <v>0</v>
      </c>
      <c r="I36" s="41">
        <f>H36*1305</f>
        <v>0</v>
      </c>
      <c r="J36" s="44">
        <v>3</v>
      </c>
      <c r="K36" s="41">
        <f>J36*1305</f>
        <v>3915</v>
      </c>
      <c r="L36" s="25"/>
      <c r="M36" s="14"/>
    </row>
    <row r="37" spans="1:13">
      <c r="A37" s="6"/>
      <c r="B37" s="39" t="s">
        <v>66</v>
      </c>
      <c r="C37" s="40" t="s">
        <v>11</v>
      </c>
      <c r="D37" s="41">
        <v>3</v>
      </c>
      <c r="E37" s="41">
        <f>D37*1305</f>
        <v>3915</v>
      </c>
      <c r="F37" s="41">
        <v>0</v>
      </c>
      <c r="G37" s="41">
        <f>F37*1305</f>
        <v>0</v>
      </c>
      <c r="H37" s="43">
        <v>0</v>
      </c>
      <c r="I37" s="41">
        <f>H37*1305</f>
        <v>0</v>
      </c>
      <c r="J37" s="44">
        <v>3</v>
      </c>
      <c r="K37" s="41">
        <f>J37*1305</f>
        <v>3915</v>
      </c>
      <c r="L37" s="25"/>
      <c r="M37" s="14"/>
    </row>
    <row r="38" spans="1:13">
      <c r="A38" s="6"/>
      <c r="B38" s="39" t="s">
        <v>66</v>
      </c>
      <c r="C38" s="40" t="s">
        <v>12</v>
      </c>
      <c r="D38" s="41">
        <v>5</v>
      </c>
      <c r="E38" s="41">
        <f>D38*326.25</f>
        <v>1631.25</v>
      </c>
      <c r="F38" s="41">
        <v>0</v>
      </c>
      <c r="G38" s="41">
        <f>F38*326.25</f>
        <v>0</v>
      </c>
      <c r="H38" s="43">
        <v>4</v>
      </c>
      <c r="I38" s="41">
        <f>H38*326.25</f>
        <v>1305</v>
      </c>
      <c r="J38" s="44">
        <v>1</v>
      </c>
      <c r="K38" s="41">
        <f>J38*326.25</f>
        <v>326.25</v>
      </c>
      <c r="L38" s="25"/>
      <c r="M38" s="14"/>
    </row>
    <row r="39" spans="1:13">
      <c r="A39" s="6">
        <v>10</v>
      </c>
      <c r="B39" s="39" t="s">
        <v>26</v>
      </c>
      <c r="C39" s="46" t="s">
        <v>9</v>
      </c>
      <c r="D39" s="47">
        <v>16</v>
      </c>
      <c r="E39" s="48">
        <f>D39*652.5</f>
        <v>10440</v>
      </c>
      <c r="F39" s="47">
        <v>0</v>
      </c>
      <c r="G39" s="48">
        <f>F39*652.5</f>
        <v>0</v>
      </c>
      <c r="H39" s="43">
        <v>10</v>
      </c>
      <c r="I39" s="48">
        <f>H39*652.5</f>
        <v>6525</v>
      </c>
      <c r="J39" s="44">
        <v>6</v>
      </c>
      <c r="K39" s="48">
        <f>J39*652.5</f>
        <v>3915</v>
      </c>
      <c r="L39" s="55"/>
      <c r="M39" s="14"/>
    </row>
    <row r="40" spans="1:13">
      <c r="A40" s="6"/>
      <c r="B40" s="39" t="s">
        <v>26</v>
      </c>
      <c r="C40" s="46" t="s">
        <v>10</v>
      </c>
      <c r="D40" s="47">
        <v>3</v>
      </c>
      <c r="E40" s="47">
        <f>D40*1305</f>
        <v>3915</v>
      </c>
      <c r="F40" s="47"/>
      <c r="G40" s="47">
        <f>F40*1305</f>
        <v>0</v>
      </c>
      <c r="H40" s="43">
        <v>1</v>
      </c>
      <c r="I40" s="47">
        <f>H40*1305</f>
        <v>1305</v>
      </c>
      <c r="J40" s="44">
        <v>2</v>
      </c>
      <c r="K40" s="47">
        <f>J40*1305</f>
        <v>2610</v>
      </c>
      <c r="L40" s="25"/>
      <c r="M40" s="14"/>
    </row>
    <row r="41" spans="1:13">
      <c r="A41" s="6"/>
      <c r="B41" s="39" t="s">
        <v>26</v>
      </c>
      <c r="C41" s="46" t="s">
        <v>11</v>
      </c>
      <c r="D41" s="47">
        <v>2</v>
      </c>
      <c r="E41" s="47">
        <f>D41*1305</f>
        <v>2610</v>
      </c>
      <c r="F41" s="47">
        <v>5</v>
      </c>
      <c r="G41" s="47">
        <f>F41*1305</f>
        <v>6525</v>
      </c>
      <c r="H41" s="43">
        <v>3</v>
      </c>
      <c r="I41" s="47">
        <f>H41*1305</f>
        <v>3915</v>
      </c>
      <c r="J41" s="44">
        <v>4</v>
      </c>
      <c r="K41" s="47">
        <f>J41*1305</f>
        <v>5220</v>
      </c>
      <c r="L41" s="25"/>
      <c r="M41" s="14"/>
    </row>
    <row r="42" spans="1:13">
      <c r="A42" s="6"/>
      <c r="B42" s="39" t="s">
        <v>26</v>
      </c>
      <c r="C42" s="46" t="s">
        <v>12</v>
      </c>
      <c r="D42" s="47">
        <v>6</v>
      </c>
      <c r="E42" s="47">
        <f>D42*326.25</f>
        <v>1957.5</v>
      </c>
      <c r="F42" s="47">
        <v>10</v>
      </c>
      <c r="G42" s="47">
        <f>F42*326.25</f>
        <v>3262.5</v>
      </c>
      <c r="H42" s="43">
        <v>8</v>
      </c>
      <c r="I42" s="47">
        <f>H42*326.25</f>
        <v>2610</v>
      </c>
      <c r="J42" s="44">
        <v>8</v>
      </c>
      <c r="K42" s="47">
        <f>J42*326.25</f>
        <v>2610</v>
      </c>
      <c r="L42" s="25" t="s">
        <v>13</v>
      </c>
      <c r="M42" s="14"/>
    </row>
    <row r="43" spans="1:13">
      <c r="A43" s="6">
        <v>11</v>
      </c>
      <c r="B43" s="19" t="s">
        <v>27</v>
      </c>
      <c r="C43" s="27" t="s">
        <v>9</v>
      </c>
      <c r="D43" s="28">
        <v>0</v>
      </c>
      <c r="E43" s="29">
        <f>D43*652.5</f>
        <v>0</v>
      </c>
      <c r="F43" s="28"/>
      <c r="G43" s="29">
        <f>F43*652.5</f>
        <v>0</v>
      </c>
      <c r="H43" s="23">
        <v>0</v>
      </c>
      <c r="I43" s="29">
        <f>H43*652.5</f>
        <v>0</v>
      </c>
      <c r="J43" s="24">
        <v>0</v>
      </c>
      <c r="K43" s="29">
        <f>J43*652.5</f>
        <v>0</v>
      </c>
      <c r="L43" s="25"/>
      <c r="M43" s="14"/>
    </row>
    <row r="44" spans="1:13">
      <c r="A44" s="6"/>
      <c r="B44" s="19" t="s">
        <v>27</v>
      </c>
      <c r="C44" s="27" t="s">
        <v>10</v>
      </c>
      <c r="D44" s="28">
        <v>0</v>
      </c>
      <c r="E44" s="28">
        <f>D44*1305</f>
        <v>0</v>
      </c>
      <c r="F44" s="28"/>
      <c r="G44" s="28">
        <f>F44*1305</f>
        <v>0</v>
      </c>
      <c r="H44" s="23">
        <v>0</v>
      </c>
      <c r="I44" s="28">
        <f>H44*1305</f>
        <v>0</v>
      </c>
      <c r="J44" s="24">
        <v>0</v>
      </c>
      <c r="K44" s="28">
        <f>J44*1305</f>
        <v>0</v>
      </c>
      <c r="L44" s="25"/>
      <c r="M44" s="14"/>
    </row>
    <row r="45" spans="1:13">
      <c r="A45" s="6"/>
      <c r="B45" s="19" t="s">
        <v>27</v>
      </c>
      <c r="C45" s="27" t="s">
        <v>11</v>
      </c>
      <c r="D45" s="28">
        <v>0</v>
      </c>
      <c r="E45" s="28">
        <f>D45*1305</f>
        <v>0</v>
      </c>
      <c r="F45" s="28"/>
      <c r="G45" s="28">
        <f>F45*1305</f>
        <v>0</v>
      </c>
      <c r="H45" s="23">
        <v>0</v>
      </c>
      <c r="I45" s="28">
        <f>H45*1305</f>
        <v>0</v>
      </c>
      <c r="J45" s="24">
        <v>0</v>
      </c>
      <c r="K45" s="28">
        <f>J45*1305</f>
        <v>0</v>
      </c>
      <c r="L45" s="25"/>
      <c r="M45" s="14"/>
    </row>
    <row r="46" spans="1:13">
      <c r="A46" s="6"/>
      <c r="B46" s="19" t="s">
        <v>27</v>
      </c>
      <c r="C46" s="27" t="s">
        <v>12</v>
      </c>
      <c r="D46" s="28">
        <v>0</v>
      </c>
      <c r="E46" s="28">
        <f>D46*326.25</f>
        <v>0</v>
      </c>
      <c r="F46" s="28"/>
      <c r="G46" s="28">
        <f>F46*326.25</f>
        <v>0</v>
      </c>
      <c r="H46" s="23">
        <v>0</v>
      </c>
      <c r="I46" s="28">
        <f>H46*326.25</f>
        <v>0</v>
      </c>
      <c r="J46" s="24">
        <v>0</v>
      </c>
      <c r="K46" s="28">
        <f>J46*326.25</f>
        <v>0</v>
      </c>
      <c r="L46" s="25"/>
      <c r="M46" s="14"/>
    </row>
    <row r="47" spans="1:13">
      <c r="A47" s="6">
        <v>12</v>
      </c>
      <c r="B47" s="39" t="s">
        <v>57</v>
      </c>
      <c r="C47" s="40" t="s">
        <v>9</v>
      </c>
      <c r="D47" s="45">
        <v>2</v>
      </c>
      <c r="E47" s="42">
        <f>D47*652.5</f>
        <v>1305</v>
      </c>
      <c r="F47" s="41">
        <v>0</v>
      </c>
      <c r="G47" s="42">
        <f>F47*652.5</f>
        <v>0</v>
      </c>
      <c r="H47" s="43">
        <v>0</v>
      </c>
      <c r="I47" s="42">
        <f>H47*652.5</f>
        <v>0</v>
      </c>
      <c r="J47" s="44">
        <v>2</v>
      </c>
      <c r="K47" s="42">
        <f>J47*652.5</f>
        <v>1305</v>
      </c>
      <c r="L47" s="56"/>
      <c r="M47" s="14"/>
    </row>
    <row r="48" spans="1:13">
      <c r="A48" s="6"/>
      <c r="B48" s="39" t="s">
        <v>57</v>
      </c>
      <c r="C48" s="40" t="s">
        <v>10</v>
      </c>
      <c r="D48" s="45">
        <v>1</v>
      </c>
      <c r="E48" s="41">
        <f>D48*1305</f>
        <v>1305</v>
      </c>
      <c r="F48" s="41">
        <v>0</v>
      </c>
      <c r="G48" s="41">
        <f>F48*1305</f>
        <v>0</v>
      </c>
      <c r="H48" s="43">
        <v>1</v>
      </c>
      <c r="I48" s="41">
        <f>H48*1305</f>
        <v>1305</v>
      </c>
      <c r="J48" s="44">
        <v>0</v>
      </c>
      <c r="K48" s="41">
        <f>J48*1305</f>
        <v>0</v>
      </c>
      <c r="L48" s="36"/>
      <c r="M48" s="14"/>
    </row>
    <row r="49" spans="1:13">
      <c r="A49" s="6"/>
      <c r="B49" s="39" t="s">
        <v>57</v>
      </c>
      <c r="C49" s="40" t="s">
        <v>11</v>
      </c>
      <c r="D49" s="45">
        <v>4</v>
      </c>
      <c r="E49" s="41">
        <f>D49*1305</f>
        <v>5220</v>
      </c>
      <c r="F49" s="41">
        <v>0</v>
      </c>
      <c r="G49" s="41">
        <f>F49*1305</f>
        <v>0</v>
      </c>
      <c r="H49" s="43">
        <v>3</v>
      </c>
      <c r="I49" s="41">
        <f>H49*1305</f>
        <v>3915</v>
      </c>
      <c r="J49" s="44">
        <v>1</v>
      </c>
      <c r="K49" s="41">
        <f>J49*1305</f>
        <v>1305</v>
      </c>
      <c r="L49" s="36"/>
      <c r="M49" s="14"/>
    </row>
    <row r="50" spans="1:13">
      <c r="A50" s="6"/>
      <c r="B50" s="39" t="s">
        <v>57</v>
      </c>
      <c r="C50" s="40" t="s">
        <v>12</v>
      </c>
      <c r="D50" s="45">
        <v>0</v>
      </c>
      <c r="E50" s="41">
        <f>D50*326.25</f>
        <v>0</v>
      </c>
      <c r="F50" s="41">
        <v>6</v>
      </c>
      <c r="G50" s="41">
        <f>F50*326.25</f>
        <v>1957.5</v>
      </c>
      <c r="H50" s="43">
        <v>5</v>
      </c>
      <c r="I50" s="41">
        <f>H50*326.25</f>
        <v>1631.25</v>
      </c>
      <c r="J50" s="44">
        <v>1</v>
      </c>
      <c r="K50" s="41">
        <f>J50*326.25</f>
        <v>326.25</v>
      </c>
      <c r="L50" s="36"/>
      <c r="M50" s="14"/>
    </row>
    <row r="51" spans="1:13">
      <c r="A51" s="6">
        <v>13</v>
      </c>
      <c r="B51" s="39" t="s">
        <v>28</v>
      </c>
      <c r="C51" s="40" t="s">
        <v>9</v>
      </c>
      <c r="D51" s="45">
        <v>0</v>
      </c>
      <c r="E51" s="42">
        <f>D51*652.5</f>
        <v>0</v>
      </c>
      <c r="F51" s="41"/>
      <c r="G51" s="42">
        <f>F51*652.5</f>
        <v>0</v>
      </c>
      <c r="H51" s="43">
        <v>0</v>
      </c>
      <c r="I51" s="42">
        <f>H51*652.5</f>
        <v>0</v>
      </c>
      <c r="J51" s="44">
        <v>0</v>
      </c>
      <c r="K51" s="42">
        <f>J51*652.5</f>
        <v>0</v>
      </c>
      <c r="L51" s="37"/>
      <c r="M51" s="14"/>
    </row>
    <row r="52" spans="1:13">
      <c r="A52" s="6"/>
      <c r="B52" s="39" t="s">
        <v>28</v>
      </c>
      <c r="C52" s="40" t="s">
        <v>10</v>
      </c>
      <c r="D52" s="45">
        <v>0</v>
      </c>
      <c r="E52" s="41">
        <f>D52*1305</f>
        <v>0</v>
      </c>
      <c r="F52" s="41"/>
      <c r="G52" s="41">
        <f>F52*1305</f>
        <v>0</v>
      </c>
      <c r="H52" s="43">
        <v>0</v>
      </c>
      <c r="I52" s="41">
        <f>H52*1305</f>
        <v>0</v>
      </c>
      <c r="J52" s="44">
        <v>0</v>
      </c>
      <c r="K52" s="41">
        <f>J52*1305</f>
        <v>0</v>
      </c>
      <c r="L52" s="37"/>
      <c r="M52" s="14"/>
    </row>
    <row r="53" spans="1:13">
      <c r="A53" s="6"/>
      <c r="B53" s="39" t="s">
        <v>28</v>
      </c>
      <c r="C53" s="40" t="s">
        <v>11</v>
      </c>
      <c r="D53" s="45">
        <v>0</v>
      </c>
      <c r="E53" s="41">
        <f>D53*1305</f>
        <v>0</v>
      </c>
      <c r="F53" s="41"/>
      <c r="G53" s="41">
        <f>F53*1305</f>
        <v>0</v>
      </c>
      <c r="H53" s="43">
        <v>0</v>
      </c>
      <c r="I53" s="41">
        <f>H53*1305</f>
        <v>0</v>
      </c>
      <c r="J53" s="44">
        <v>0</v>
      </c>
      <c r="K53" s="41">
        <f>J53*1305</f>
        <v>0</v>
      </c>
      <c r="L53" s="37"/>
      <c r="M53" s="14"/>
    </row>
    <row r="54" spans="1:13">
      <c r="A54" s="6"/>
      <c r="B54" s="39" t="s">
        <v>28</v>
      </c>
      <c r="C54" s="40" t="s">
        <v>12</v>
      </c>
      <c r="D54" s="45">
        <v>0</v>
      </c>
      <c r="E54" s="41">
        <f>D54*326.25</f>
        <v>0</v>
      </c>
      <c r="F54" s="41"/>
      <c r="G54" s="41">
        <f>F54*326.25</f>
        <v>0</v>
      </c>
      <c r="H54" s="43">
        <v>0</v>
      </c>
      <c r="I54" s="41">
        <f>H54*326.25</f>
        <v>0</v>
      </c>
      <c r="J54" s="44">
        <v>0</v>
      </c>
      <c r="K54" s="41">
        <f>J54*326.25</f>
        <v>0</v>
      </c>
      <c r="L54" s="37"/>
      <c r="M54" s="14"/>
    </row>
    <row r="55" spans="1:13">
      <c r="A55" s="6">
        <v>14</v>
      </c>
      <c r="B55" s="39" t="s">
        <v>29</v>
      </c>
      <c r="C55" s="49" t="s">
        <v>9</v>
      </c>
      <c r="D55" s="50">
        <v>17</v>
      </c>
      <c r="E55" s="51">
        <f>D55*652.5</f>
        <v>11092.5</v>
      </c>
      <c r="F55" s="50">
        <v>10</v>
      </c>
      <c r="G55" s="51">
        <f>F55*652.5</f>
        <v>6525</v>
      </c>
      <c r="H55" s="43">
        <v>12</v>
      </c>
      <c r="I55" s="51">
        <f>H55*652.5</f>
        <v>7830</v>
      </c>
      <c r="J55" s="44">
        <v>15</v>
      </c>
      <c r="K55" s="51">
        <f>J55*652.5</f>
        <v>9787.5</v>
      </c>
      <c r="L55" s="56"/>
      <c r="M55" s="14"/>
    </row>
    <row r="56" spans="1:13">
      <c r="A56" s="6"/>
      <c r="B56" s="39" t="s">
        <v>29</v>
      </c>
      <c r="C56" s="49" t="s">
        <v>10</v>
      </c>
      <c r="D56" s="50">
        <v>12</v>
      </c>
      <c r="E56" s="50">
        <f>D56*1305</f>
        <v>15660</v>
      </c>
      <c r="F56" s="50"/>
      <c r="G56" s="50">
        <f>F56*1305</f>
        <v>0</v>
      </c>
      <c r="H56" s="43">
        <v>12</v>
      </c>
      <c r="I56" s="50">
        <f>H56*1305</f>
        <v>15660</v>
      </c>
      <c r="J56" s="44">
        <v>0</v>
      </c>
      <c r="K56" s="50">
        <f>J56*1305</f>
        <v>0</v>
      </c>
      <c r="L56" s="37"/>
      <c r="M56" s="14"/>
    </row>
    <row r="57" spans="1:13">
      <c r="A57" s="6"/>
      <c r="B57" s="39" t="s">
        <v>29</v>
      </c>
      <c r="C57" s="49" t="s">
        <v>11</v>
      </c>
      <c r="D57" s="50">
        <v>9</v>
      </c>
      <c r="E57" s="50">
        <f>D57*1305</f>
        <v>11745</v>
      </c>
      <c r="F57" s="50">
        <v>3</v>
      </c>
      <c r="G57" s="50">
        <f>F57*1305</f>
        <v>3915</v>
      </c>
      <c r="H57" s="43">
        <v>1</v>
      </c>
      <c r="I57" s="50">
        <f>H57*1305</f>
        <v>1305</v>
      </c>
      <c r="J57" s="44">
        <v>11</v>
      </c>
      <c r="K57" s="50">
        <f>J57*1305</f>
        <v>14355</v>
      </c>
      <c r="L57" s="37"/>
      <c r="M57" s="14"/>
    </row>
    <row r="58" spans="1:13">
      <c r="A58" s="6"/>
      <c r="B58" s="39" t="s">
        <v>29</v>
      </c>
      <c r="C58" s="49" t="s">
        <v>12</v>
      </c>
      <c r="D58" s="50">
        <v>7</v>
      </c>
      <c r="E58" s="50">
        <f>D58*326.25</f>
        <v>2283.75</v>
      </c>
      <c r="F58" s="50">
        <v>10</v>
      </c>
      <c r="G58" s="50">
        <f>F58*326.25</f>
        <v>3262.5</v>
      </c>
      <c r="H58" s="43">
        <v>13</v>
      </c>
      <c r="I58" s="50">
        <f>H58*326.25</f>
        <v>4241.25</v>
      </c>
      <c r="J58" s="44">
        <v>4</v>
      </c>
      <c r="K58" s="50">
        <f>J58*326.25</f>
        <v>1305</v>
      </c>
      <c r="L58" s="56"/>
      <c r="M58" s="14"/>
    </row>
    <row r="59" spans="1:13">
      <c r="A59" s="6">
        <v>15</v>
      </c>
      <c r="B59" s="39" t="s">
        <v>30</v>
      </c>
      <c r="C59" s="49" t="s">
        <v>9</v>
      </c>
      <c r="D59" s="50">
        <v>12</v>
      </c>
      <c r="E59" s="51">
        <f>D59*652.5</f>
        <v>7830</v>
      </c>
      <c r="F59" s="50">
        <v>0</v>
      </c>
      <c r="G59" s="51">
        <f>F59*652.5</f>
        <v>0</v>
      </c>
      <c r="H59" s="43">
        <v>4</v>
      </c>
      <c r="I59" s="51">
        <f>H59*652.5</f>
        <v>2610</v>
      </c>
      <c r="J59" s="44">
        <v>8</v>
      </c>
      <c r="K59" s="51">
        <f>J59*652.5</f>
        <v>5220</v>
      </c>
      <c r="L59" s="37"/>
      <c r="M59" s="14"/>
    </row>
    <row r="60" spans="1:13">
      <c r="A60" s="6"/>
      <c r="B60" s="39" t="s">
        <v>30</v>
      </c>
      <c r="C60" s="49" t="s">
        <v>10</v>
      </c>
      <c r="D60" s="50">
        <v>2</v>
      </c>
      <c r="E60" s="50">
        <f>D60*1305</f>
        <v>2610</v>
      </c>
      <c r="F60" s="50"/>
      <c r="G60" s="50">
        <f>F60*1305</f>
        <v>0</v>
      </c>
      <c r="H60" s="43">
        <v>1</v>
      </c>
      <c r="I60" s="50">
        <f>H60*1305</f>
        <v>1305</v>
      </c>
      <c r="J60" s="44">
        <v>1</v>
      </c>
      <c r="K60" s="50">
        <f>J60*1305</f>
        <v>1305</v>
      </c>
      <c r="L60" s="37"/>
      <c r="M60" s="14"/>
    </row>
    <row r="61" spans="1:13">
      <c r="A61" s="6"/>
      <c r="B61" s="39" t="s">
        <v>30</v>
      </c>
      <c r="C61" s="49" t="s">
        <v>11</v>
      </c>
      <c r="D61" s="50">
        <v>4</v>
      </c>
      <c r="E61" s="50">
        <f>D61*1305</f>
        <v>5220</v>
      </c>
      <c r="F61" s="50">
        <v>0</v>
      </c>
      <c r="G61" s="50">
        <f>F61*1305</f>
        <v>0</v>
      </c>
      <c r="H61" s="43">
        <v>0</v>
      </c>
      <c r="I61" s="50">
        <f>H61*1305</f>
        <v>0</v>
      </c>
      <c r="J61" s="44">
        <v>4</v>
      </c>
      <c r="K61" s="50">
        <f>J61*1305</f>
        <v>5220</v>
      </c>
      <c r="L61" s="37"/>
      <c r="M61" s="14"/>
    </row>
    <row r="62" spans="1:13">
      <c r="A62" s="6"/>
      <c r="B62" s="39" t="s">
        <v>30</v>
      </c>
      <c r="C62" s="49" t="s">
        <v>12</v>
      </c>
      <c r="D62" s="50">
        <v>20</v>
      </c>
      <c r="E62" s="50">
        <f>D62*326.25</f>
        <v>6525</v>
      </c>
      <c r="F62" s="50">
        <v>0</v>
      </c>
      <c r="G62" s="50">
        <f>F62*326.25</f>
        <v>0</v>
      </c>
      <c r="H62" s="43">
        <v>10</v>
      </c>
      <c r="I62" s="50">
        <f>H62*326.25</f>
        <v>3262.5</v>
      </c>
      <c r="J62" s="44">
        <v>10</v>
      </c>
      <c r="K62" s="50">
        <f>J62*326.25</f>
        <v>3262.5</v>
      </c>
      <c r="L62" s="37"/>
      <c r="M62" s="14"/>
    </row>
    <row r="63" spans="1:13">
      <c r="A63" s="6">
        <v>16</v>
      </c>
      <c r="B63" s="19" t="s">
        <v>31</v>
      </c>
      <c r="C63" s="26" t="s">
        <v>9</v>
      </c>
      <c r="D63" s="22">
        <v>0</v>
      </c>
      <c r="E63" s="21">
        <f>D63*652.5</f>
        <v>0</v>
      </c>
      <c r="F63" s="22"/>
      <c r="G63" s="21">
        <f>F63*652.5</f>
        <v>0</v>
      </c>
      <c r="H63" s="23">
        <v>0</v>
      </c>
      <c r="I63" s="21">
        <f>H63*652.5</f>
        <v>0</v>
      </c>
      <c r="J63" s="24">
        <v>0</v>
      </c>
      <c r="K63" s="21">
        <f>J63*652.5</f>
        <v>0</v>
      </c>
      <c r="L63" s="25"/>
      <c r="M63" s="14"/>
    </row>
    <row r="64" spans="1:13">
      <c r="A64" s="6"/>
      <c r="B64" s="19" t="s">
        <v>31</v>
      </c>
      <c r="C64" s="26" t="s">
        <v>10</v>
      </c>
      <c r="D64" s="22">
        <v>0</v>
      </c>
      <c r="E64" s="22">
        <f>D64*1305</f>
        <v>0</v>
      </c>
      <c r="F64" s="22"/>
      <c r="G64" s="22">
        <f>F64*1305</f>
        <v>0</v>
      </c>
      <c r="H64" s="23">
        <v>0</v>
      </c>
      <c r="I64" s="22">
        <f>H64*1305</f>
        <v>0</v>
      </c>
      <c r="J64" s="24">
        <v>0</v>
      </c>
      <c r="K64" s="22">
        <f>J64*1305</f>
        <v>0</v>
      </c>
      <c r="L64" s="25"/>
      <c r="M64" s="14"/>
    </row>
    <row r="65" spans="1:13">
      <c r="A65" s="6"/>
      <c r="B65" s="19" t="s">
        <v>31</v>
      </c>
      <c r="C65" s="26" t="s">
        <v>11</v>
      </c>
      <c r="D65" s="22">
        <v>0</v>
      </c>
      <c r="E65" s="22">
        <f>D65*1305</f>
        <v>0</v>
      </c>
      <c r="F65" s="22"/>
      <c r="G65" s="22">
        <f>F65*1305</f>
        <v>0</v>
      </c>
      <c r="H65" s="23">
        <v>0</v>
      </c>
      <c r="I65" s="22">
        <f>H65*1305</f>
        <v>0</v>
      </c>
      <c r="J65" s="24">
        <v>0</v>
      </c>
      <c r="K65" s="22">
        <f>J65*1305</f>
        <v>0</v>
      </c>
      <c r="L65" s="25"/>
      <c r="M65" s="14"/>
    </row>
    <row r="66" spans="1:13">
      <c r="A66" s="6"/>
      <c r="B66" s="19" t="s">
        <v>31</v>
      </c>
      <c r="C66" s="26" t="s">
        <v>12</v>
      </c>
      <c r="D66" s="22">
        <v>0</v>
      </c>
      <c r="E66" s="22">
        <f>D66*326.25</f>
        <v>0</v>
      </c>
      <c r="F66" s="22"/>
      <c r="G66" s="22">
        <f>F66*326.25</f>
        <v>0</v>
      </c>
      <c r="H66" s="23">
        <v>0</v>
      </c>
      <c r="I66" s="22">
        <f>H66*326.25</f>
        <v>0</v>
      </c>
      <c r="J66" s="24">
        <v>0</v>
      </c>
      <c r="K66" s="22">
        <f>J66*326.25</f>
        <v>0</v>
      </c>
      <c r="L66" s="25"/>
      <c r="M66" s="14"/>
    </row>
    <row r="67" spans="1:13">
      <c r="A67" s="6">
        <v>17</v>
      </c>
      <c r="B67" s="19" t="s">
        <v>32</v>
      </c>
      <c r="C67" s="26" t="s">
        <v>9</v>
      </c>
      <c r="D67" s="22">
        <v>20</v>
      </c>
      <c r="E67" s="21">
        <f>D67*652.5</f>
        <v>13050</v>
      </c>
      <c r="F67" s="22">
        <v>90</v>
      </c>
      <c r="G67" s="21">
        <f>F67*652.5</f>
        <v>58725</v>
      </c>
      <c r="H67" s="23">
        <v>12</v>
      </c>
      <c r="I67" s="21">
        <f>H67*652.5</f>
        <v>7830</v>
      </c>
      <c r="J67" s="24">
        <v>98</v>
      </c>
      <c r="K67" s="21">
        <f>J67*652.5</f>
        <v>63945</v>
      </c>
      <c r="L67" s="55"/>
      <c r="M67" s="14"/>
    </row>
    <row r="68" spans="1:13">
      <c r="A68" s="6"/>
      <c r="B68" s="19" t="s">
        <v>32</v>
      </c>
      <c r="C68" s="26" t="s">
        <v>10</v>
      </c>
      <c r="D68" s="22">
        <v>8</v>
      </c>
      <c r="E68" s="22">
        <f>D68*1305</f>
        <v>10440</v>
      </c>
      <c r="F68" s="22">
        <v>30</v>
      </c>
      <c r="G68" s="22">
        <f>F68*1305</f>
        <v>39150</v>
      </c>
      <c r="H68" s="23">
        <v>4</v>
      </c>
      <c r="I68" s="22">
        <f>H68*1305</f>
        <v>5220</v>
      </c>
      <c r="J68" s="24">
        <v>34</v>
      </c>
      <c r="K68" s="22">
        <f>J68*1305</f>
        <v>44370</v>
      </c>
      <c r="L68" s="25"/>
      <c r="M68" s="14"/>
    </row>
    <row r="69" spans="1:13">
      <c r="A69" s="6"/>
      <c r="B69" s="19" t="s">
        <v>32</v>
      </c>
      <c r="C69" s="26" t="s">
        <v>11</v>
      </c>
      <c r="D69" s="22">
        <v>26</v>
      </c>
      <c r="E69" s="22">
        <f>D69*1305</f>
        <v>33930</v>
      </c>
      <c r="F69" s="22">
        <v>30</v>
      </c>
      <c r="G69" s="22">
        <f>F69*1305</f>
        <v>39150</v>
      </c>
      <c r="H69" s="23">
        <v>19</v>
      </c>
      <c r="I69" s="22">
        <f>H69*1305</f>
        <v>24795</v>
      </c>
      <c r="J69" s="24">
        <v>37</v>
      </c>
      <c r="K69" s="22">
        <f>J69*1305</f>
        <v>48285</v>
      </c>
      <c r="L69" s="25"/>
      <c r="M69" s="14"/>
    </row>
    <row r="70" spans="1:13">
      <c r="A70" s="6"/>
      <c r="B70" s="19" t="s">
        <v>32</v>
      </c>
      <c r="C70" s="26" t="s">
        <v>12</v>
      </c>
      <c r="D70" s="22">
        <v>7</v>
      </c>
      <c r="E70" s="22">
        <f>D70*326.25</f>
        <v>2283.75</v>
      </c>
      <c r="F70" s="22">
        <v>90</v>
      </c>
      <c r="G70" s="22">
        <f>F70*326.25</f>
        <v>29362.5</v>
      </c>
      <c r="H70" s="23">
        <v>7</v>
      </c>
      <c r="I70" s="22">
        <f>H70*326.25</f>
        <v>2283.75</v>
      </c>
      <c r="J70" s="24">
        <v>90</v>
      </c>
      <c r="K70" s="22">
        <f>J70*326.25</f>
        <v>29362.5</v>
      </c>
      <c r="L70" s="25"/>
      <c r="M70" s="14"/>
    </row>
    <row r="71" spans="1:13">
      <c r="A71" s="6">
        <v>18</v>
      </c>
      <c r="B71" s="19" t="s">
        <v>33</v>
      </c>
      <c r="C71" s="26" t="s">
        <v>9</v>
      </c>
      <c r="D71" s="22">
        <v>0</v>
      </c>
      <c r="E71" s="21">
        <f>D71*652.5</f>
        <v>0</v>
      </c>
      <c r="F71" s="22">
        <v>10</v>
      </c>
      <c r="G71" s="21">
        <f>F71*652.5</f>
        <v>6525</v>
      </c>
      <c r="H71" s="23">
        <v>10</v>
      </c>
      <c r="I71" s="21">
        <f>H71*652.5</f>
        <v>6525</v>
      </c>
      <c r="J71" s="24">
        <v>0</v>
      </c>
      <c r="K71" s="21">
        <f>J71*652.5</f>
        <v>0</v>
      </c>
      <c r="L71" s="25"/>
      <c r="M71" s="14"/>
    </row>
    <row r="72" spans="1:13">
      <c r="A72" s="6"/>
      <c r="B72" s="19" t="s">
        <v>33</v>
      </c>
      <c r="C72" s="26" t="s">
        <v>10</v>
      </c>
      <c r="D72" s="20">
        <v>0</v>
      </c>
      <c r="E72" s="22">
        <f>D72*1305</f>
        <v>0</v>
      </c>
      <c r="F72" s="22">
        <v>5</v>
      </c>
      <c r="G72" s="22">
        <f>F72*1305</f>
        <v>6525</v>
      </c>
      <c r="H72" s="23">
        <v>5</v>
      </c>
      <c r="I72" s="22">
        <f>H72*1305</f>
        <v>6525</v>
      </c>
      <c r="J72" s="24">
        <v>0</v>
      </c>
      <c r="K72" s="22">
        <f>J72*1305</f>
        <v>0</v>
      </c>
      <c r="L72" s="25"/>
      <c r="M72" s="14"/>
    </row>
    <row r="73" spans="1:13">
      <c r="A73" s="6"/>
      <c r="B73" s="19" t="s">
        <v>33</v>
      </c>
      <c r="C73" s="26" t="s">
        <v>11</v>
      </c>
      <c r="D73" s="20">
        <v>0</v>
      </c>
      <c r="E73" s="22">
        <f>D73*1305</f>
        <v>0</v>
      </c>
      <c r="F73" s="22">
        <v>10</v>
      </c>
      <c r="G73" s="22">
        <f>F73*1305</f>
        <v>13050</v>
      </c>
      <c r="H73" s="23">
        <v>10</v>
      </c>
      <c r="I73" s="22">
        <f>H73*1305</f>
        <v>13050</v>
      </c>
      <c r="J73" s="24">
        <v>0</v>
      </c>
      <c r="K73" s="22">
        <f>J73*1305</f>
        <v>0</v>
      </c>
      <c r="L73" s="25"/>
      <c r="M73" s="14"/>
    </row>
    <row r="74" spans="1:13">
      <c r="A74" s="6"/>
      <c r="B74" s="19" t="s">
        <v>33</v>
      </c>
      <c r="C74" s="26" t="s">
        <v>12</v>
      </c>
      <c r="D74" s="22">
        <v>0</v>
      </c>
      <c r="E74" s="22">
        <f>D74*326.25</f>
        <v>0</v>
      </c>
      <c r="F74" s="22">
        <v>25</v>
      </c>
      <c r="G74" s="22">
        <f>F74*326.25</f>
        <v>8156.25</v>
      </c>
      <c r="H74" s="23">
        <v>25</v>
      </c>
      <c r="I74" s="22">
        <f>H74*326.25</f>
        <v>8156.25</v>
      </c>
      <c r="J74" s="24">
        <v>0</v>
      </c>
      <c r="K74" s="22">
        <f>J74*326.25</f>
        <v>0</v>
      </c>
      <c r="L74" s="25"/>
      <c r="M74" s="14"/>
    </row>
    <row r="75" spans="1:13">
      <c r="A75" s="6">
        <v>19</v>
      </c>
      <c r="B75" s="19" t="s">
        <v>34</v>
      </c>
      <c r="C75" s="26" t="s">
        <v>9</v>
      </c>
      <c r="D75" s="20">
        <v>8</v>
      </c>
      <c r="E75" s="21">
        <f>D75*652.5</f>
        <v>5220</v>
      </c>
      <c r="F75" s="22">
        <v>10</v>
      </c>
      <c r="G75" s="21">
        <f>F75*652.5</f>
        <v>6525</v>
      </c>
      <c r="H75" s="23">
        <v>10</v>
      </c>
      <c r="I75" s="21">
        <f>H75*652.5</f>
        <v>6525</v>
      </c>
      <c r="J75" s="24">
        <v>8</v>
      </c>
      <c r="K75" s="21">
        <f>J75*652.5</f>
        <v>5220</v>
      </c>
      <c r="L75" s="25"/>
      <c r="M75" s="14"/>
    </row>
    <row r="76" spans="1:13">
      <c r="A76" s="6"/>
      <c r="B76" s="19" t="s">
        <v>34</v>
      </c>
      <c r="C76" s="26" t="s">
        <v>10</v>
      </c>
      <c r="D76" s="20">
        <v>4</v>
      </c>
      <c r="E76" s="22">
        <f>D76*1305</f>
        <v>5220</v>
      </c>
      <c r="F76" s="22">
        <v>3</v>
      </c>
      <c r="G76" s="22">
        <f>F76*1305</f>
        <v>3915</v>
      </c>
      <c r="H76" s="23">
        <v>4</v>
      </c>
      <c r="I76" s="22">
        <f>H76*1305</f>
        <v>5220</v>
      </c>
      <c r="J76" s="24">
        <v>3</v>
      </c>
      <c r="K76" s="22">
        <f>J76*1305</f>
        <v>3915</v>
      </c>
      <c r="L76" s="25"/>
      <c r="M76" s="14"/>
    </row>
    <row r="77" spans="1:13">
      <c r="A77" s="6"/>
      <c r="B77" s="19" t="s">
        <v>34</v>
      </c>
      <c r="C77" s="26" t="s">
        <v>11</v>
      </c>
      <c r="D77" s="20">
        <v>4</v>
      </c>
      <c r="E77" s="22">
        <f>D77*1305</f>
        <v>5220</v>
      </c>
      <c r="F77" s="22">
        <v>3</v>
      </c>
      <c r="G77" s="22">
        <f>F77*1305</f>
        <v>3915</v>
      </c>
      <c r="H77" s="23">
        <v>4</v>
      </c>
      <c r="I77" s="22">
        <f>H77*1305</f>
        <v>5220</v>
      </c>
      <c r="J77" s="24">
        <v>3</v>
      </c>
      <c r="K77" s="22">
        <f>J77*1305</f>
        <v>3915</v>
      </c>
      <c r="L77" s="25"/>
      <c r="M77" s="14"/>
    </row>
    <row r="78" spans="1:13">
      <c r="A78" s="6"/>
      <c r="B78" s="19" t="s">
        <v>34</v>
      </c>
      <c r="C78" s="26" t="s">
        <v>12</v>
      </c>
      <c r="D78" s="22">
        <v>20</v>
      </c>
      <c r="E78" s="22">
        <f>D78*326.25</f>
        <v>6525</v>
      </c>
      <c r="F78" s="22">
        <v>0</v>
      </c>
      <c r="G78" s="22">
        <f>F78*326.25</f>
        <v>0</v>
      </c>
      <c r="H78" s="23">
        <v>15</v>
      </c>
      <c r="I78" s="22">
        <f>H78*326.25</f>
        <v>4893.75</v>
      </c>
      <c r="J78" s="24">
        <v>5</v>
      </c>
      <c r="K78" s="22">
        <f>J78*326.25</f>
        <v>1631.25</v>
      </c>
      <c r="L78" s="25"/>
      <c r="M78" s="14"/>
    </row>
    <row r="79" spans="1:13">
      <c r="A79" s="6">
        <v>20</v>
      </c>
      <c r="B79" s="19" t="s">
        <v>35</v>
      </c>
      <c r="C79" s="27" t="s">
        <v>9</v>
      </c>
      <c r="D79" s="28">
        <v>28</v>
      </c>
      <c r="E79" s="29">
        <f>D79*652.5</f>
        <v>18270</v>
      </c>
      <c r="F79" s="28">
        <v>0</v>
      </c>
      <c r="G79" s="29">
        <f>F79*652.5</f>
        <v>0</v>
      </c>
      <c r="H79" s="23">
        <v>4</v>
      </c>
      <c r="I79" s="29">
        <f>H79*652.5</f>
        <v>2610</v>
      </c>
      <c r="J79" s="24">
        <v>24</v>
      </c>
      <c r="K79" s="29">
        <f>J79*652.5</f>
        <v>15660</v>
      </c>
      <c r="L79" s="55"/>
      <c r="M79" s="14"/>
    </row>
    <row r="80" spans="1:13">
      <c r="A80" s="6"/>
      <c r="B80" s="19" t="s">
        <v>35</v>
      </c>
      <c r="C80" s="27" t="s">
        <v>10</v>
      </c>
      <c r="D80" s="28">
        <v>21</v>
      </c>
      <c r="E80" s="28">
        <f>D80*1305</f>
        <v>27405</v>
      </c>
      <c r="F80" s="28">
        <v>0</v>
      </c>
      <c r="G80" s="28">
        <f>F80*1305</f>
        <v>0</v>
      </c>
      <c r="H80" s="23">
        <v>6</v>
      </c>
      <c r="I80" s="28">
        <f>H80*1305</f>
        <v>7830</v>
      </c>
      <c r="J80" s="24">
        <v>15</v>
      </c>
      <c r="K80" s="28">
        <f>J80*1305</f>
        <v>19575</v>
      </c>
      <c r="L80" s="25"/>
      <c r="M80" s="14"/>
    </row>
    <row r="81" spans="1:16">
      <c r="A81" s="6"/>
      <c r="B81" s="19" t="s">
        <v>35</v>
      </c>
      <c r="C81" s="27" t="s">
        <v>11</v>
      </c>
      <c r="D81" s="28">
        <v>21</v>
      </c>
      <c r="E81" s="28">
        <f>D81*1305</f>
        <v>27405</v>
      </c>
      <c r="F81" s="28">
        <v>10</v>
      </c>
      <c r="G81" s="28">
        <f>F81*1305</f>
        <v>13050</v>
      </c>
      <c r="H81" s="23">
        <v>16</v>
      </c>
      <c r="I81" s="28">
        <f>H81*1305</f>
        <v>20880</v>
      </c>
      <c r="J81" s="24">
        <v>15</v>
      </c>
      <c r="K81" s="28">
        <f>J81*1305</f>
        <v>19575</v>
      </c>
      <c r="L81" s="25"/>
      <c r="M81" s="14"/>
    </row>
    <row r="82" spans="1:16">
      <c r="A82" s="6"/>
      <c r="B82" s="19" t="s">
        <v>35</v>
      </c>
      <c r="C82" s="27" t="s">
        <v>12</v>
      </c>
      <c r="D82" s="28">
        <v>34</v>
      </c>
      <c r="E82" s="28">
        <f>D82*326.25</f>
        <v>11092.5</v>
      </c>
      <c r="F82" s="28">
        <v>30</v>
      </c>
      <c r="G82" s="28">
        <f>F82*326.25</f>
        <v>9787.5</v>
      </c>
      <c r="H82" s="23">
        <v>30</v>
      </c>
      <c r="I82" s="28">
        <f>H82*326.25</f>
        <v>9787.5</v>
      </c>
      <c r="J82" s="24">
        <v>34</v>
      </c>
      <c r="K82" s="28">
        <f>J82*326.25</f>
        <v>11092.5</v>
      </c>
      <c r="L82" s="25"/>
      <c r="M82" s="14"/>
    </row>
    <row r="83" spans="1:16">
      <c r="A83" s="6">
        <v>21</v>
      </c>
      <c r="B83" s="19" t="s">
        <v>36</v>
      </c>
      <c r="C83" s="26" t="s">
        <v>9</v>
      </c>
      <c r="D83" s="22">
        <v>20</v>
      </c>
      <c r="E83" s="21">
        <f>D83*652.5</f>
        <v>13050</v>
      </c>
      <c r="F83" s="22">
        <v>0</v>
      </c>
      <c r="G83" s="21">
        <f>F83*652.5</f>
        <v>0</v>
      </c>
      <c r="H83" s="23">
        <v>3</v>
      </c>
      <c r="I83" s="21">
        <f>H83*652.5</f>
        <v>1957.5</v>
      </c>
      <c r="J83" s="24">
        <v>17</v>
      </c>
      <c r="K83" s="21">
        <f>J83*652.5</f>
        <v>11092.5</v>
      </c>
      <c r="L83" s="55"/>
      <c r="M83" s="14"/>
    </row>
    <row r="84" spans="1:16">
      <c r="A84" s="6"/>
      <c r="B84" s="19" t="s">
        <v>36</v>
      </c>
      <c r="C84" s="26" t="s">
        <v>10</v>
      </c>
      <c r="D84" s="22">
        <v>15</v>
      </c>
      <c r="E84" s="22">
        <f>D84*1305</f>
        <v>19575</v>
      </c>
      <c r="F84" s="22"/>
      <c r="G84" s="22">
        <f>F84*1305</f>
        <v>0</v>
      </c>
      <c r="H84" s="23">
        <v>0</v>
      </c>
      <c r="I84" s="22">
        <f>H84*1305</f>
        <v>0</v>
      </c>
      <c r="J84" s="24">
        <v>15</v>
      </c>
      <c r="K84" s="22">
        <f>J84*1305</f>
        <v>19575</v>
      </c>
      <c r="L84" s="25"/>
      <c r="M84" s="14"/>
    </row>
    <row r="85" spans="1:16">
      <c r="A85" s="6"/>
      <c r="B85" s="19" t="s">
        <v>36</v>
      </c>
      <c r="C85" s="26" t="s">
        <v>11</v>
      </c>
      <c r="D85" s="22">
        <v>14</v>
      </c>
      <c r="E85" s="22">
        <f>D85*1305</f>
        <v>18270</v>
      </c>
      <c r="F85" s="22">
        <v>10</v>
      </c>
      <c r="G85" s="22">
        <f>F85*1305</f>
        <v>13050</v>
      </c>
      <c r="H85" s="23">
        <v>4</v>
      </c>
      <c r="I85" s="22">
        <f>H85*1305</f>
        <v>5220</v>
      </c>
      <c r="J85" s="24">
        <v>20</v>
      </c>
      <c r="K85" s="22">
        <f>J85*1305</f>
        <v>26100</v>
      </c>
      <c r="L85" s="25"/>
      <c r="M85" s="14"/>
    </row>
    <row r="86" spans="1:16">
      <c r="A86" s="6"/>
      <c r="B86" s="19" t="s">
        <v>36</v>
      </c>
      <c r="C86" s="26" t="s">
        <v>12</v>
      </c>
      <c r="D86" s="22">
        <v>29</v>
      </c>
      <c r="E86" s="22">
        <f>D86*326.25</f>
        <v>9461.25</v>
      </c>
      <c r="F86" s="22">
        <v>0</v>
      </c>
      <c r="G86" s="22">
        <f>F86*326.25</f>
        <v>0</v>
      </c>
      <c r="H86" s="23">
        <v>7</v>
      </c>
      <c r="I86" s="22">
        <f>H86*326.25</f>
        <v>2283.75</v>
      </c>
      <c r="J86" s="24">
        <v>22</v>
      </c>
      <c r="K86" s="22">
        <f>J86*326.25</f>
        <v>7177.5</v>
      </c>
      <c r="L86" s="25"/>
      <c r="M86" s="14"/>
    </row>
    <row r="87" spans="1:16">
      <c r="A87" s="6">
        <v>22</v>
      </c>
      <c r="B87" s="19" t="s">
        <v>37</v>
      </c>
      <c r="C87" s="26" t="s">
        <v>9</v>
      </c>
      <c r="D87" s="22">
        <v>6</v>
      </c>
      <c r="E87" s="21">
        <f>D87*652.5</f>
        <v>3915</v>
      </c>
      <c r="F87" s="22">
        <v>10</v>
      </c>
      <c r="G87" s="21">
        <f>F87*652.5</f>
        <v>6525</v>
      </c>
      <c r="H87" s="23">
        <v>6</v>
      </c>
      <c r="I87" s="21">
        <f>H87*652.5</f>
        <v>3915</v>
      </c>
      <c r="J87" s="24">
        <v>10</v>
      </c>
      <c r="K87" s="21">
        <f>J87*652.5</f>
        <v>6525</v>
      </c>
      <c r="L87" s="55"/>
      <c r="M87" s="14"/>
    </row>
    <row r="88" spans="1:16">
      <c r="A88" s="6"/>
      <c r="B88" s="19" t="s">
        <v>37</v>
      </c>
      <c r="C88" s="26" t="s">
        <v>10</v>
      </c>
      <c r="D88" s="22">
        <v>15</v>
      </c>
      <c r="E88" s="22">
        <f>D88*1305</f>
        <v>19575</v>
      </c>
      <c r="F88" s="22">
        <v>10</v>
      </c>
      <c r="G88" s="22">
        <f>F88*1305</f>
        <v>13050</v>
      </c>
      <c r="H88" s="23">
        <v>17</v>
      </c>
      <c r="I88" s="22">
        <f>H88*1305</f>
        <v>22185</v>
      </c>
      <c r="J88" s="24">
        <v>8</v>
      </c>
      <c r="K88" s="22">
        <f>J88*1305</f>
        <v>10440</v>
      </c>
      <c r="L88" s="25"/>
      <c r="M88" s="14"/>
    </row>
    <row r="89" spans="1:16">
      <c r="A89" s="6"/>
      <c r="B89" s="19" t="s">
        <v>37</v>
      </c>
      <c r="C89" s="26" t="s">
        <v>11</v>
      </c>
      <c r="D89" s="22">
        <v>8</v>
      </c>
      <c r="E89" s="22">
        <f>D89*1305</f>
        <v>10440</v>
      </c>
      <c r="F89" s="22">
        <v>0</v>
      </c>
      <c r="G89" s="22">
        <f>F89*1305</f>
        <v>0</v>
      </c>
      <c r="H89" s="23">
        <v>2</v>
      </c>
      <c r="I89" s="22">
        <f>H89*1305</f>
        <v>2610</v>
      </c>
      <c r="J89" s="24">
        <v>6</v>
      </c>
      <c r="K89" s="22">
        <f>J89*1305</f>
        <v>7830</v>
      </c>
      <c r="L89" s="25"/>
      <c r="M89" s="14"/>
    </row>
    <row r="90" spans="1:16">
      <c r="A90" s="6"/>
      <c r="B90" s="19" t="s">
        <v>37</v>
      </c>
      <c r="C90" s="26" t="s">
        <v>12</v>
      </c>
      <c r="D90" s="22">
        <v>5</v>
      </c>
      <c r="E90" s="22">
        <f>D90*326.25</f>
        <v>1631.25</v>
      </c>
      <c r="F90" s="22">
        <v>20</v>
      </c>
      <c r="G90" s="22">
        <f>F90*326.25</f>
        <v>6525</v>
      </c>
      <c r="H90" s="23">
        <v>9</v>
      </c>
      <c r="I90" s="22">
        <f>H90*326.25</f>
        <v>2936.25</v>
      </c>
      <c r="J90" s="24">
        <v>16</v>
      </c>
      <c r="K90" s="22">
        <f>J90*326.25</f>
        <v>5220</v>
      </c>
      <c r="L90" s="25"/>
      <c r="M90" s="14"/>
    </row>
    <row r="91" spans="1:16">
      <c r="A91" s="6">
        <v>23</v>
      </c>
      <c r="B91" s="19" t="s">
        <v>38</v>
      </c>
      <c r="C91" s="26" t="s">
        <v>9</v>
      </c>
      <c r="D91" s="22">
        <v>3</v>
      </c>
      <c r="E91" s="21">
        <f>D91*652.5</f>
        <v>1957.5</v>
      </c>
      <c r="F91" s="22"/>
      <c r="G91" s="21">
        <f>F91*652.5</f>
        <v>0</v>
      </c>
      <c r="H91" s="23">
        <v>0</v>
      </c>
      <c r="I91" s="21">
        <f>H91*652.5</f>
        <v>0</v>
      </c>
      <c r="J91" s="24">
        <v>3</v>
      </c>
      <c r="K91" s="21">
        <f>J91*652.5</f>
        <v>1957.5</v>
      </c>
      <c r="L91" s="25"/>
      <c r="M91" s="14"/>
    </row>
    <row r="92" spans="1:16">
      <c r="A92" s="6"/>
      <c r="B92" s="19" t="s">
        <v>38</v>
      </c>
      <c r="C92" s="26" t="s">
        <v>10</v>
      </c>
      <c r="D92" s="22">
        <v>2</v>
      </c>
      <c r="E92" s="22">
        <f>D92*1305</f>
        <v>2610</v>
      </c>
      <c r="F92" s="22"/>
      <c r="G92" s="22">
        <f>F92*1305</f>
        <v>0</v>
      </c>
      <c r="H92" s="23">
        <v>0</v>
      </c>
      <c r="I92" s="22">
        <f>H92*1305</f>
        <v>0</v>
      </c>
      <c r="J92" s="24">
        <v>2</v>
      </c>
      <c r="K92" s="22">
        <f>J92*1305</f>
        <v>2610</v>
      </c>
      <c r="L92" s="25"/>
      <c r="M92" s="14"/>
    </row>
    <row r="93" spans="1:16">
      <c r="A93" s="6"/>
      <c r="B93" s="19" t="s">
        <v>38</v>
      </c>
      <c r="C93" s="26" t="s">
        <v>11</v>
      </c>
      <c r="D93" s="22">
        <v>1</v>
      </c>
      <c r="E93" s="22">
        <f>D93*1305</f>
        <v>1305</v>
      </c>
      <c r="F93" s="22"/>
      <c r="G93" s="22">
        <f>F93*1305</f>
        <v>0</v>
      </c>
      <c r="H93" s="23">
        <v>0</v>
      </c>
      <c r="I93" s="22">
        <f>H93*1305</f>
        <v>0</v>
      </c>
      <c r="J93" s="24">
        <v>1</v>
      </c>
      <c r="K93" s="22">
        <f>J93*1305</f>
        <v>1305</v>
      </c>
      <c r="L93" s="25"/>
      <c r="M93" s="14"/>
    </row>
    <row r="94" spans="1:16">
      <c r="A94" s="6"/>
      <c r="B94" s="19" t="s">
        <v>38</v>
      </c>
      <c r="C94" s="26" t="s">
        <v>12</v>
      </c>
      <c r="D94" s="22">
        <v>0</v>
      </c>
      <c r="E94" s="22">
        <f>D94*326.25</f>
        <v>0</v>
      </c>
      <c r="F94" s="22"/>
      <c r="G94" s="22">
        <f>F94*326.25</f>
        <v>0</v>
      </c>
      <c r="H94" s="23">
        <v>0</v>
      </c>
      <c r="I94" s="22">
        <f>H94*326.25</f>
        <v>0</v>
      </c>
      <c r="J94" s="24">
        <v>0</v>
      </c>
      <c r="K94" s="22">
        <f>J94*326.25</f>
        <v>0</v>
      </c>
      <c r="L94" s="25"/>
      <c r="M94" s="14"/>
    </row>
    <row r="95" spans="1:16">
      <c r="A95" s="6">
        <v>24</v>
      </c>
      <c r="B95" s="19" t="s">
        <v>52</v>
      </c>
      <c r="C95" s="26" t="s">
        <v>9</v>
      </c>
      <c r="D95" s="22">
        <v>0</v>
      </c>
      <c r="E95" s="21">
        <f>D95*652.5</f>
        <v>0</v>
      </c>
      <c r="F95" s="22">
        <v>20</v>
      </c>
      <c r="G95" s="21">
        <f>F95*652.5</f>
        <v>13050</v>
      </c>
      <c r="H95" s="23">
        <v>5</v>
      </c>
      <c r="I95" s="21">
        <v>0</v>
      </c>
      <c r="J95" s="24">
        <v>15</v>
      </c>
      <c r="K95" s="21">
        <f>J95*652.5</f>
        <v>9787.5</v>
      </c>
      <c r="L95" s="55"/>
      <c r="M95" s="14"/>
      <c r="O95">
        <v>10</v>
      </c>
      <c r="P95">
        <v>246</v>
      </c>
    </row>
    <row r="96" spans="1:16">
      <c r="A96" s="6"/>
      <c r="B96" s="19" t="s">
        <v>52</v>
      </c>
      <c r="C96" s="26" t="s">
        <v>10</v>
      </c>
      <c r="D96" s="22">
        <v>7</v>
      </c>
      <c r="E96" s="22">
        <f>D96*1305</f>
        <v>9135</v>
      </c>
      <c r="F96" s="22">
        <v>0</v>
      </c>
      <c r="G96" s="22">
        <f>F96*1305</f>
        <v>0</v>
      </c>
      <c r="H96" s="23">
        <v>2</v>
      </c>
      <c r="I96" s="22">
        <f>H96*1305</f>
        <v>2610</v>
      </c>
      <c r="J96" s="24">
        <v>5</v>
      </c>
      <c r="K96" s="22">
        <f>J96*1305</f>
        <v>6525</v>
      </c>
      <c r="L96" s="25"/>
      <c r="M96" s="14"/>
      <c r="O96">
        <v>15</v>
      </c>
      <c r="P96">
        <v>33</v>
      </c>
    </row>
    <row r="97" spans="1:16">
      <c r="A97" s="6"/>
      <c r="B97" s="19" t="s">
        <v>52</v>
      </c>
      <c r="C97" s="26" t="s">
        <v>11</v>
      </c>
      <c r="D97" s="22">
        <v>6</v>
      </c>
      <c r="E97" s="22">
        <f>D97*1305</f>
        <v>7830</v>
      </c>
      <c r="F97" s="22">
        <v>0</v>
      </c>
      <c r="G97" s="22">
        <f>F97*1305</f>
        <v>0</v>
      </c>
      <c r="H97" s="23">
        <v>0</v>
      </c>
      <c r="I97" s="22">
        <f>H97*1305</f>
        <v>0</v>
      </c>
      <c r="J97" s="24">
        <v>6</v>
      </c>
      <c r="K97" s="22">
        <f>J97*1305</f>
        <v>7830</v>
      </c>
      <c r="L97" s="25"/>
      <c r="M97" s="14"/>
      <c r="O97">
        <v>20</v>
      </c>
      <c r="P97">
        <v>161</v>
      </c>
    </row>
    <row r="98" spans="1:16">
      <c r="A98" s="6"/>
      <c r="B98" s="19" t="s">
        <v>52</v>
      </c>
      <c r="C98" s="26" t="s">
        <v>12</v>
      </c>
      <c r="D98" s="22">
        <v>11</v>
      </c>
      <c r="E98" s="22">
        <f>D98*326.25</f>
        <v>3588.75</v>
      </c>
      <c r="F98" s="22">
        <v>10</v>
      </c>
      <c r="G98" s="22">
        <f>F98*326.25</f>
        <v>3262.5</v>
      </c>
      <c r="H98" s="23">
        <v>8</v>
      </c>
      <c r="I98" s="22">
        <f>H98*326.25</f>
        <v>2610</v>
      </c>
      <c r="J98" s="24">
        <v>13</v>
      </c>
      <c r="K98" s="22">
        <f>J98*326.25</f>
        <v>4241.25</v>
      </c>
      <c r="L98" s="25"/>
      <c r="M98" s="14"/>
      <c r="O98">
        <v>2.5</v>
      </c>
      <c r="P98">
        <v>193</v>
      </c>
    </row>
    <row r="99" spans="1:16">
      <c r="A99" s="6">
        <v>25</v>
      </c>
      <c r="B99" s="19" t="s">
        <v>59</v>
      </c>
      <c r="C99" s="26" t="s">
        <v>9</v>
      </c>
      <c r="D99" s="22">
        <v>3</v>
      </c>
      <c r="E99" s="21">
        <f>D99*652.5</f>
        <v>1957.5</v>
      </c>
      <c r="F99" s="22"/>
      <c r="G99" s="21">
        <f>F99*652.5</f>
        <v>0</v>
      </c>
      <c r="H99" s="23">
        <v>1</v>
      </c>
      <c r="I99" s="21">
        <f>H99*652.5</f>
        <v>652.5</v>
      </c>
      <c r="J99" s="24">
        <v>2</v>
      </c>
      <c r="K99" s="21">
        <f>J99*652.5</f>
        <v>1305</v>
      </c>
      <c r="L99" s="55"/>
      <c r="M99" s="14"/>
    </row>
    <row r="100" spans="1:16">
      <c r="A100" s="6"/>
      <c r="B100" s="19" t="s">
        <v>59</v>
      </c>
      <c r="C100" s="26" t="s">
        <v>10</v>
      </c>
      <c r="D100" s="22"/>
      <c r="E100" s="22">
        <f>D100*1305</f>
        <v>0</v>
      </c>
      <c r="F100" s="22">
        <v>5</v>
      </c>
      <c r="G100" s="22">
        <f>F100*1305</f>
        <v>6525</v>
      </c>
      <c r="H100" s="23">
        <v>2</v>
      </c>
      <c r="I100" s="22">
        <f>H100*1305</f>
        <v>2610</v>
      </c>
      <c r="J100" s="24">
        <v>3</v>
      </c>
      <c r="K100" s="22">
        <f>J100*1305</f>
        <v>3915</v>
      </c>
      <c r="L100" s="25"/>
      <c r="M100" s="14"/>
    </row>
    <row r="101" spans="1:16">
      <c r="A101" s="6"/>
      <c r="B101" s="19" t="s">
        <v>59</v>
      </c>
      <c r="C101" s="26" t="s">
        <v>11</v>
      </c>
      <c r="D101" s="22"/>
      <c r="E101" s="22">
        <f>D101*1305</f>
        <v>0</v>
      </c>
      <c r="F101" s="22">
        <v>10</v>
      </c>
      <c r="G101" s="22">
        <f>F101*1305</f>
        <v>13050</v>
      </c>
      <c r="H101" s="23">
        <v>5</v>
      </c>
      <c r="I101" s="22">
        <f>H101*1305</f>
        <v>6525</v>
      </c>
      <c r="J101" s="24">
        <v>5</v>
      </c>
      <c r="K101" s="22">
        <f>J101*1305</f>
        <v>6525</v>
      </c>
      <c r="L101" s="25"/>
      <c r="M101" s="14"/>
    </row>
    <row r="102" spans="1:16">
      <c r="A102" s="6"/>
      <c r="B102" s="19" t="s">
        <v>59</v>
      </c>
      <c r="C102" s="26" t="s">
        <v>12</v>
      </c>
      <c r="D102" s="22"/>
      <c r="E102" s="22">
        <f>D102*326.25</f>
        <v>0</v>
      </c>
      <c r="F102" s="22">
        <v>3</v>
      </c>
      <c r="G102" s="22">
        <f>F102*326.25</f>
        <v>978.75</v>
      </c>
      <c r="H102" s="23">
        <v>3</v>
      </c>
      <c r="I102" s="22">
        <f>H102*326.25</f>
        <v>978.75</v>
      </c>
      <c r="J102" s="24">
        <v>0</v>
      </c>
      <c r="K102" s="22">
        <f>J102*326.25</f>
        <v>0</v>
      </c>
      <c r="L102" s="25"/>
      <c r="M102" s="14"/>
    </row>
    <row r="103" spans="1:16">
      <c r="A103" s="6">
        <v>26</v>
      </c>
      <c r="B103" s="19" t="s">
        <v>39</v>
      </c>
      <c r="C103" s="26" t="s">
        <v>9</v>
      </c>
      <c r="D103" s="22">
        <v>13</v>
      </c>
      <c r="E103" s="21">
        <f>D103*652.5</f>
        <v>8482.5</v>
      </c>
      <c r="F103" s="22">
        <v>0</v>
      </c>
      <c r="G103" s="21">
        <f>F103*652.5</f>
        <v>0</v>
      </c>
      <c r="H103" s="23">
        <v>2</v>
      </c>
      <c r="I103" s="21">
        <f>H103*652.5</f>
        <v>1305</v>
      </c>
      <c r="J103" s="24">
        <v>11</v>
      </c>
      <c r="K103" s="21">
        <f>J103*652.5</f>
        <v>7177.5</v>
      </c>
      <c r="L103" s="55"/>
      <c r="M103" s="14"/>
    </row>
    <row r="104" spans="1:16">
      <c r="A104" s="6"/>
      <c r="B104" s="19" t="s">
        <v>39</v>
      </c>
      <c r="C104" s="26" t="s">
        <v>10</v>
      </c>
      <c r="D104" s="22">
        <v>3</v>
      </c>
      <c r="E104" s="22">
        <f>D104*1305</f>
        <v>3915</v>
      </c>
      <c r="F104" s="22">
        <v>3</v>
      </c>
      <c r="G104" s="22">
        <f>F104*1305</f>
        <v>3915</v>
      </c>
      <c r="H104" s="23">
        <v>1</v>
      </c>
      <c r="I104" s="22">
        <f>H104*1305</f>
        <v>1305</v>
      </c>
      <c r="J104" s="24">
        <v>5</v>
      </c>
      <c r="K104" s="22">
        <f>J104*1305</f>
        <v>6525</v>
      </c>
      <c r="L104" s="25"/>
      <c r="M104" s="14"/>
    </row>
    <row r="105" spans="1:16">
      <c r="A105" s="6"/>
      <c r="B105" s="19" t="s">
        <v>39</v>
      </c>
      <c r="C105" s="26" t="s">
        <v>11</v>
      </c>
      <c r="D105" s="22">
        <v>2</v>
      </c>
      <c r="E105" s="22">
        <f>D105*1305</f>
        <v>2610</v>
      </c>
      <c r="F105" s="22">
        <v>6</v>
      </c>
      <c r="G105" s="22">
        <f>F105*1305</f>
        <v>7830</v>
      </c>
      <c r="H105" s="23">
        <v>4</v>
      </c>
      <c r="I105" s="22">
        <f>H105*1305</f>
        <v>5220</v>
      </c>
      <c r="J105" s="24">
        <v>4</v>
      </c>
      <c r="K105" s="22">
        <f>J105*1305</f>
        <v>5220</v>
      </c>
      <c r="L105" s="25"/>
      <c r="M105" s="14"/>
    </row>
    <row r="106" spans="1:16">
      <c r="A106" s="6"/>
      <c r="B106" s="19" t="s">
        <v>39</v>
      </c>
      <c r="C106" s="26" t="s">
        <v>12</v>
      </c>
      <c r="D106" s="22">
        <v>10</v>
      </c>
      <c r="E106" s="22">
        <f>D106*326.25</f>
        <v>3262.5</v>
      </c>
      <c r="F106" s="22">
        <v>10</v>
      </c>
      <c r="G106" s="22">
        <f>F106*326.25</f>
        <v>3262.5</v>
      </c>
      <c r="H106" s="22">
        <v>7</v>
      </c>
      <c r="I106" s="22">
        <f>H106*326.25</f>
        <v>2283.75</v>
      </c>
      <c r="J106" s="24">
        <v>13</v>
      </c>
      <c r="K106" s="22">
        <f>J106*326.25</f>
        <v>4241.25</v>
      </c>
      <c r="L106" s="25"/>
      <c r="M106" s="14"/>
    </row>
    <row r="107" spans="1:16">
      <c r="A107" s="6">
        <v>27</v>
      </c>
      <c r="B107" s="19" t="s">
        <v>67</v>
      </c>
      <c r="C107" s="26" t="s">
        <v>9</v>
      </c>
      <c r="D107" s="22">
        <v>1</v>
      </c>
      <c r="E107" s="21">
        <f>D107*652.5</f>
        <v>652.5</v>
      </c>
      <c r="F107" s="22"/>
      <c r="G107" s="21">
        <f>F107*652.5</f>
        <v>0</v>
      </c>
      <c r="H107" s="22"/>
      <c r="I107" s="21">
        <f>H107*652.5</f>
        <v>0</v>
      </c>
      <c r="J107" s="24">
        <v>1</v>
      </c>
      <c r="K107" s="21">
        <f>J107*652.5</f>
        <v>652.5</v>
      </c>
      <c r="L107" s="55"/>
    </row>
    <row r="108" spans="1:16">
      <c r="A108" s="6"/>
      <c r="B108" s="19" t="s">
        <v>67</v>
      </c>
      <c r="C108" s="26" t="s">
        <v>10</v>
      </c>
      <c r="D108" s="22">
        <v>3</v>
      </c>
      <c r="E108" s="22">
        <f>D108*1305</f>
        <v>3915</v>
      </c>
      <c r="F108" s="22"/>
      <c r="G108" s="22">
        <f>F108*1305</f>
        <v>0</v>
      </c>
      <c r="H108" s="22"/>
      <c r="I108" s="22">
        <f>H108*1305</f>
        <v>0</v>
      </c>
      <c r="J108" s="20">
        <v>3</v>
      </c>
      <c r="K108" s="22">
        <f>J108*1305</f>
        <v>3915</v>
      </c>
      <c r="L108" s="25"/>
    </row>
    <row r="109" spans="1:16">
      <c r="A109" s="6"/>
      <c r="B109" s="19" t="s">
        <v>67</v>
      </c>
      <c r="C109" s="26" t="s">
        <v>11</v>
      </c>
      <c r="D109" s="22">
        <v>5</v>
      </c>
      <c r="E109" s="22">
        <f>D109*1305</f>
        <v>6525</v>
      </c>
      <c r="F109" s="22"/>
      <c r="G109" s="22">
        <f>F109*1305</f>
        <v>0</v>
      </c>
      <c r="H109" s="22">
        <v>4</v>
      </c>
      <c r="I109" s="22">
        <f>H109*1305</f>
        <v>5220</v>
      </c>
      <c r="J109" s="20">
        <v>1</v>
      </c>
      <c r="K109" s="22">
        <f>J109*1305</f>
        <v>1305</v>
      </c>
      <c r="L109" s="25"/>
    </row>
    <row r="110" spans="1:16">
      <c r="A110" s="6"/>
      <c r="B110" s="19" t="s">
        <v>67</v>
      </c>
      <c r="C110" s="26" t="s">
        <v>12</v>
      </c>
      <c r="D110" s="22">
        <v>7</v>
      </c>
      <c r="E110" s="22">
        <f>D110*326.25</f>
        <v>2283.75</v>
      </c>
      <c r="F110" s="22"/>
      <c r="G110" s="22">
        <f>F110*326.25</f>
        <v>0</v>
      </c>
      <c r="H110" s="22">
        <v>5</v>
      </c>
      <c r="I110" s="22">
        <f>H110*326.25</f>
        <v>1631.25</v>
      </c>
      <c r="J110" s="20">
        <v>2</v>
      </c>
      <c r="K110" s="22">
        <f>J110*326.25</f>
        <v>652.5</v>
      </c>
      <c r="L110" s="25"/>
    </row>
    <row r="111" spans="1:16">
      <c r="A111" s="6">
        <v>28</v>
      </c>
      <c r="B111" s="19" t="s">
        <v>69</v>
      </c>
      <c r="C111" s="26" t="s">
        <v>9</v>
      </c>
      <c r="D111" s="22">
        <v>2</v>
      </c>
      <c r="E111" s="21">
        <f>D111*652.5</f>
        <v>1305</v>
      </c>
      <c r="F111" s="22">
        <v>10</v>
      </c>
      <c r="G111" s="21">
        <f>F111*652.5</f>
        <v>6525</v>
      </c>
      <c r="H111" s="22">
        <v>2</v>
      </c>
      <c r="I111" s="21">
        <f>H111*652.5</f>
        <v>1305</v>
      </c>
      <c r="J111" s="20">
        <v>13</v>
      </c>
      <c r="K111" s="21">
        <f>J111*652.5</f>
        <v>8482.5</v>
      </c>
      <c r="L111" s="55"/>
    </row>
    <row r="112" spans="1:16">
      <c r="A112" s="6"/>
      <c r="B112" s="19" t="s">
        <v>69</v>
      </c>
      <c r="C112" s="26" t="s">
        <v>10</v>
      </c>
      <c r="D112" s="22">
        <v>0</v>
      </c>
      <c r="E112" s="22">
        <f>D112*1305</f>
        <v>0</v>
      </c>
      <c r="F112" s="22">
        <v>5</v>
      </c>
      <c r="G112" s="22">
        <f>F112*1305</f>
        <v>6525</v>
      </c>
      <c r="H112" s="22">
        <v>0</v>
      </c>
      <c r="I112" s="22">
        <f>H112*1305</f>
        <v>0</v>
      </c>
      <c r="J112" s="20">
        <v>4</v>
      </c>
      <c r="K112" s="22">
        <f>J112*1305</f>
        <v>5220</v>
      </c>
      <c r="L112" s="25"/>
    </row>
    <row r="113" spans="1:13">
      <c r="A113" s="6"/>
      <c r="B113" s="19" t="s">
        <v>69</v>
      </c>
      <c r="C113" s="26" t="s">
        <v>11</v>
      </c>
      <c r="D113" s="22">
        <v>6</v>
      </c>
      <c r="E113" s="22">
        <f>D113*1305</f>
        <v>7830</v>
      </c>
      <c r="F113" s="22">
        <v>0</v>
      </c>
      <c r="G113" s="22">
        <f>F113*1305</f>
        <v>0</v>
      </c>
      <c r="H113" s="22">
        <v>6</v>
      </c>
      <c r="I113" s="22">
        <f>H113*1305</f>
        <v>7830</v>
      </c>
      <c r="J113" s="20">
        <v>0</v>
      </c>
      <c r="K113" s="22">
        <f>J113*1305</f>
        <v>0</v>
      </c>
      <c r="L113" s="25"/>
    </row>
    <row r="114" spans="1:13">
      <c r="A114" s="6"/>
      <c r="B114" s="19" t="s">
        <v>69</v>
      </c>
      <c r="C114" s="26" t="s">
        <v>12</v>
      </c>
      <c r="D114" s="22">
        <v>0</v>
      </c>
      <c r="E114" s="22">
        <f>D114*326.25</f>
        <v>0</v>
      </c>
      <c r="F114" s="22">
        <v>10</v>
      </c>
      <c r="G114" s="22">
        <f>F114*326.25</f>
        <v>3262.5</v>
      </c>
      <c r="H114" s="22"/>
      <c r="I114" s="22">
        <f>H114*326.25</f>
        <v>0</v>
      </c>
      <c r="J114" s="20">
        <v>10</v>
      </c>
      <c r="K114" s="22">
        <f>J114*326.25</f>
        <v>3262.5</v>
      </c>
      <c r="L114" s="25"/>
    </row>
    <row r="115" spans="1:13">
      <c r="A115" s="6">
        <v>29</v>
      </c>
      <c r="B115" s="19" t="s">
        <v>74</v>
      </c>
      <c r="C115" s="26" t="s">
        <v>9</v>
      </c>
      <c r="D115" s="22"/>
      <c r="E115" s="21">
        <f>D115*652.5</f>
        <v>0</v>
      </c>
      <c r="F115" s="22">
        <v>21</v>
      </c>
      <c r="G115" s="21">
        <f>F115*652.5</f>
        <v>13702.5</v>
      </c>
      <c r="H115" s="22">
        <v>21</v>
      </c>
      <c r="I115" s="21">
        <f>H115*652.5</f>
        <v>13702.5</v>
      </c>
      <c r="J115" s="20"/>
      <c r="K115" s="21">
        <f>J115*652.5</f>
        <v>0</v>
      </c>
      <c r="L115" s="25"/>
    </row>
    <row r="116" spans="1:13">
      <c r="A116" s="6"/>
      <c r="B116" s="19" t="s">
        <v>74</v>
      </c>
      <c r="C116" s="26" t="s">
        <v>10</v>
      </c>
      <c r="D116" s="22"/>
      <c r="E116" s="22">
        <f>D116*1305</f>
        <v>0</v>
      </c>
      <c r="F116" s="22"/>
      <c r="G116" s="22">
        <f>F116*1305</f>
        <v>0</v>
      </c>
      <c r="H116" s="22"/>
      <c r="I116" s="22">
        <f>H116*1305</f>
        <v>0</v>
      </c>
      <c r="J116" s="20"/>
      <c r="K116" s="22">
        <f>J116*1305</f>
        <v>0</v>
      </c>
      <c r="L116" s="25"/>
    </row>
    <row r="117" spans="1:13">
      <c r="A117" s="6"/>
      <c r="B117" s="19" t="s">
        <v>74</v>
      </c>
      <c r="C117" s="26" t="s">
        <v>11</v>
      </c>
      <c r="D117" s="22"/>
      <c r="E117" s="22">
        <f>D117*1305</f>
        <v>0</v>
      </c>
      <c r="F117" s="22"/>
      <c r="G117" s="22">
        <f>F117*1305</f>
        <v>0</v>
      </c>
      <c r="H117" s="22"/>
      <c r="I117" s="22">
        <f>H117*1305</f>
        <v>0</v>
      </c>
      <c r="J117" s="20"/>
      <c r="K117" s="22">
        <f>J117*1305</f>
        <v>0</v>
      </c>
      <c r="L117" s="25"/>
    </row>
    <row r="118" spans="1:13">
      <c r="A118" s="6"/>
      <c r="B118" s="19" t="s">
        <v>74</v>
      </c>
      <c r="C118" s="26" t="s">
        <v>12</v>
      </c>
      <c r="D118" s="22"/>
      <c r="E118" s="22">
        <f>D118*326.25</f>
        <v>0</v>
      </c>
      <c r="F118" s="22">
        <v>0</v>
      </c>
      <c r="G118" s="22">
        <f>F118*326.25</f>
        <v>0</v>
      </c>
      <c r="H118" s="22"/>
      <c r="I118" s="22">
        <f>H118*326.25</f>
        <v>0</v>
      </c>
      <c r="J118" s="20"/>
      <c r="K118" s="22">
        <f>J118*326.25</f>
        <v>0</v>
      </c>
      <c r="L118" s="25"/>
    </row>
    <row r="119" spans="1:13">
      <c r="A119" s="6">
        <v>30</v>
      </c>
      <c r="B119" s="19" t="s">
        <v>75</v>
      </c>
      <c r="C119" s="26" t="s">
        <v>9</v>
      </c>
      <c r="D119" s="22"/>
      <c r="E119" s="21">
        <f>D119*652.5</f>
        <v>0</v>
      </c>
      <c r="F119" s="22">
        <v>0</v>
      </c>
      <c r="G119" s="21">
        <f>F119*652.5</f>
        <v>0</v>
      </c>
      <c r="H119" s="22"/>
      <c r="I119" s="21">
        <f>H119*652.5</f>
        <v>0</v>
      </c>
      <c r="J119" s="20"/>
      <c r="K119" s="21">
        <f>J119*652.5</f>
        <v>0</v>
      </c>
      <c r="L119" s="25"/>
      <c r="M119" t="s">
        <v>72</v>
      </c>
    </row>
    <row r="120" spans="1:13">
      <c r="A120" s="6"/>
      <c r="B120" s="19" t="s">
        <v>75</v>
      </c>
      <c r="C120" s="26" t="s">
        <v>10</v>
      </c>
      <c r="D120" s="22"/>
      <c r="E120" s="22">
        <f>D120*1305</f>
        <v>0</v>
      </c>
      <c r="F120" s="22">
        <v>0</v>
      </c>
      <c r="G120" s="22">
        <f>F120*1305</f>
        <v>0</v>
      </c>
      <c r="H120" s="22"/>
      <c r="I120" s="22">
        <f>H120*1305</f>
        <v>0</v>
      </c>
      <c r="J120" s="20"/>
      <c r="K120" s="22">
        <f>J120*1305</f>
        <v>0</v>
      </c>
      <c r="L120" s="25"/>
    </row>
    <row r="121" spans="1:13">
      <c r="A121" s="6"/>
      <c r="B121" s="19" t="s">
        <v>75</v>
      </c>
      <c r="C121" s="26" t="s">
        <v>11</v>
      </c>
      <c r="D121" s="22"/>
      <c r="E121" s="22">
        <f>D121*1305</f>
        <v>0</v>
      </c>
      <c r="F121" s="22">
        <v>2</v>
      </c>
      <c r="G121" s="22">
        <f>F121*1305</f>
        <v>2610</v>
      </c>
      <c r="H121" s="22">
        <v>2</v>
      </c>
      <c r="I121" s="22">
        <f>H121*1305</f>
        <v>2610</v>
      </c>
      <c r="J121" s="20"/>
      <c r="K121" s="22">
        <f>J121*1305</f>
        <v>0</v>
      </c>
      <c r="L121" s="25"/>
    </row>
    <row r="122" spans="1:13">
      <c r="A122" s="6"/>
      <c r="B122" s="19" t="s">
        <v>75</v>
      </c>
      <c r="C122" s="26" t="s">
        <v>12</v>
      </c>
      <c r="D122" s="22"/>
      <c r="E122" s="22">
        <f>D122*326.25</f>
        <v>0</v>
      </c>
      <c r="F122" s="22">
        <v>2</v>
      </c>
      <c r="G122" s="22">
        <f>F122*326.25</f>
        <v>652.5</v>
      </c>
      <c r="H122" s="22">
        <v>2</v>
      </c>
      <c r="I122" s="22">
        <f>H122*326.25</f>
        <v>652.5</v>
      </c>
      <c r="J122" s="20"/>
      <c r="K122" s="22">
        <f>J122*326.25</f>
        <v>0</v>
      </c>
      <c r="L122" s="25"/>
    </row>
    <row r="123" spans="1:13">
      <c r="A123" s="6">
        <v>31</v>
      </c>
      <c r="B123" s="19"/>
      <c r="C123" s="26" t="s">
        <v>9</v>
      </c>
      <c r="D123" s="22"/>
      <c r="E123" s="21">
        <f>D123*652.5</f>
        <v>0</v>
      </c>
      <c r="F123" s="22">
        <v>0</v>
      </c>
      <c r="G123" s="21">
        <f>F123*652.5</f>
        <v>0</v>
      </c>
      <c r="H123" s="22"/>
      <c r="I123" s="21">
        <f>H123*652.5</f>
        <v>0</v>
      </c>
      <c r="J123" s="20"/>
      <c r="K123" s="21">
        <f>J123*652.5</f>
        <v>0</v>
      </c>
      <c r="L123" s="25"/>
    </row>
    <row r="124" spans="1:13">
      <c r="A124" s="6"/>
      <c r="B124" s="19"/>
      <c r="C124" s="26" t="s">
        <v>10</v>
      </c>
      <c r="D124" s="22"/>
      <c r="E124" s="22">
        <f>D124*1305</f>
        <v>0</v>
      </c>
      <c r="F124" s="22">
        <v>0</v>
      </c>
      <c r="G124" s="22">
        <f>F124*1305</f>
        <v>0</v>
      </c>
      <c r="H124" s="22"/>
      <c r="I124" s="22">
        <f>H124*1305</f>
        <v>0</v>
      </c>
      <c r="J124" s="20"/>
      <c r="K124" s="22">
        <f>J124*1305</f>
        <v>0</v>
      </c>
      <c r="L124" s="25"/>
    </row>
    <row r="125" spans="1:13">
      <c r="A125" s="6"/>
      <c r="B125" s="19"/>
      <c r="C125" s="26" t="s">
        <v>11</v>
      </c>
      <c r="D125" s="22"/>
      <c r="E125" s="22">
        <f>D125*1305</f>
        <v>0</v>
      </c>
      <c r="F125" s="22">
        <v>0</v>
      </c>
      <c r="G125" s="22">
        <f>F125*1305</f>
        <v>0</v>
      </c>
      <c r="H125" s="22"/>
      <c r="I125" s="22">
        <f>H125*1305</f>
        <v>0</v>
      </c>
      <c r="J125" s="20"/>
      <c r="K125" s="22">
        <f>J125*1305</f>
        <v>0</v>
      </c>
      <c r="L125" s="25"/>
    </row>
    <row r="126" spans="1:13">
      <c r="A126" s="6"/>
      <c r="B126" s="19"/>
      <c r="C126" s="26" t="s">
        <v>12</v>
      </c>
      <c r="D126" s="22"/>
      <c r="E126" s="22">
        <f>D126*326.25</f>
        <v>0</v>
      </c>
      <c r="F126" s="22">
        <v>0</v>
      </c>
      <c r="G126" s="22">
        <f>F126*326.25</f>
        <v>0</v>
      </c>
      <c r="H126" s="22"/>
      <c r="I126" s="22">
        <f>H126*326.25</f>
        <v>0</v>
      </c>
      <c r="J126" s="20"/>
      <c r="K126" s="22">
        <f>J126*326.25</f>
        <v>0</v>
      </c>
      <c r="L126" s="25"/>
    </row>
    <row r="127" spans="1:13">
      <c r="A127" s="6">
        <v>32</v>
      </c>
      <c r="B127" s="19"/>
      <c r="C127" s="26" t="s">
        <v>9</v>
      </c>
      <c r="D127" s="22"/>
      <c r="E127" s="21">
        <f>D127*652.5</f>
        <v>0</v>
      </c>
      <c r="F127" s="22">
        <v>0</v>
      </c>
      <c r="G127" s="21">
        <f>F127*652.5</f>
        <v>0</v>
      </c>
      <c r="H127" s="22"/>
      <c r="I127" s="21">
        <f>H127*652.5</f>
        <v>0</v>
      </c>
      <c r="J127" s="20"/>
      <c r="K127" s="21">
        <f>J127*652.5</f>
        <v>0</v>
      </c>
      <c r="L127" s="25"/>
    </row>
    <row r="128" spans="1:13">
      <c r="A128" s="6"/>
      <c r="B128" s="19"/>
      <c r="C128" s="26" t="s">
        <v>10</v>
      </c>
      <c r="D128" s="22"/>
      <c r="E128" s="22">
        <f>D128*1305</f>
        <v>0</v>
      </c>
      <c r="F128" s="22">
        <v>0</v>
      </c>
      <c r="G128" s="22">
        <f>F128*1305</f>
        <v>0</v>
      </c>
      <c r="H128" s="22"/>
      <c r="I128" s="22">
        <f>H128*1305</f>
        <v>0</v>
      </c>
      <c r="J128" s="20"/>
      <c r="K128" s="22">
        <f>J128*1305</f>
        <v>0</v>
      </c>
      <c r="L128" s="25"/>
    </row>
    <row r="129" spans="1:12">
      <c r="A129" s="6"/>
      <c r="B129" s="19"/>
      <c r="C129" s="26" t="s">
        <v>11</v>
      </c>
      <c r="D129" s="22"/>
      <c r="E129" s="22">
        <f>D129*1305</f>
        <v>0</v>
      </c>
      <c r="F129" s="22">
        <v>0</v>
      </c>
      <c r="G129" s="22">
        <f>F129*1305</f>
        <v>0</v>
      </c>
      <c r="H129" s="22"/>
      <c r="I129" s="22">
        <f>H129*1305</f>
        <v>0</v>
      </c>
      <c r="J129" s="20"/>
      <c r="K129" s="22">
        <f>J129*1305</f>
        <v>0</v>
      </c>
      <c r="L129" s="25"/>
    </row>
    <row r="130" spans="1:12">
      <c r="A130" s="6"/>
      <c r="B130" s="19"/>
      <c r="C130" s="26" t="s">
        <v>12</v>
      </c>
      <c r="D130" s="22"/>
      <c r="E130" s="22">
        <f>D130*326.25</f>
        <v>0</v>
      </c>
      <c r="F130" s="22">
        <v>0</v>
      </c>
      <c r="G130" s="22">
        <f>F130*326.25</f>
        <v>0</v>
      </c>
      <c r="H130" s="22"/>
      <c r="I130" s="22">
        <f>H130*326.25</f>
        <v>0</v>
      </c>
      <c r="J130" s="20"/>
      <c r="K130" s="22">
        <f>J130*326.25</f>
        <v>0</v>
      </c>
      <c r="L130" s="25"/>
    </row>
    <row r="131" spans="1:12">
      <c r="A131" s="6">
        <v>33</v>
      </c>
      <c r="B131" s="19"/>
      <c r="C131" s="26" t="s">
        <v>9</v>
      </c>
      <c r="D131" s="22"/>
      <c r="E131" s="21">
        <f>D131*652.5</f>
        <v>0</v>
      </c>
      <c r="F131" s="22">
        <v>0</v>
      </c>
      <c r="G131" s="21">
        <f>F131*652.5</f>
        <v>0</v>
      </c>
      <c r="H131" s="22"/>
      <c r="I131" s="21">
        <f>H131*652.5</f>
        <v>0</v>
      </c>
      <c r="J131" s="20">
        <v>0</v>
      </c>
      <c r="K131" s="21">
        <f>J131*652.5</f>
        <v>0</v>
      </c>
    </row>
    <row r="132" spans="1:12">
      <c r="A132" s="6"/>
      <c r="B132" s="19"/>
      <c r="C132" s="26" t="s">
        <v>10</v>
      </c>
      <c r="D132" s="22"/>
      <c r="E132" s="22">
        <f>D132*1305</f>
        <v>0</v>
      </c>
      <c r="F132" s="22">
        <v>0</v>
      </c>
      <c r="G132" s="22">
        <f>F132*1305</f>
        <v>0</v>
      </c>
      <c r="H132" s="22"/>
      <c r="I132" s="22">
        <f>H132*1305</f>
        <v>0</v>
      </c>
      <c r="J132" s="20">
        <v>0</v>
      </c>
      <c r="K132" s="22">
        <f>J132*1305</f>
        <v>0</v>
      </c>
    </row>
    <row r="133" spans="1:12">
      <c r="A133" s="6"/>
      <c r="B133" s="19"/>
      <c r="C133" s="26" t="s">
        <v>11</v>
      </c>
      <c r="D133" s="22"/>
      <c r="E133" s="22">
        <f>D133*1305</f>
        <v>0</v>
      </c>
      <c r="F133" s="22">
        <v>0</v>
      </c>
      <c r="G133" s="22">
        <f>F133*1305</f>
        <v>0</v>
      </c>
      <c r="H133" s="22"/>
      <c r="I133" s="22">
        <f>H133*1305</f>
        <v>0</v>
      </c>
      <c r="J133" s="20">
        <v>0</v>
      </c>
      <c r="K133" s="22">
        <f>J133*1305</f>
        <v>0</v>
      </c>
    </row>
    <row r="134" spans="1:12">
      <c r="A134" s="6"/>
      <c r="B134" s="19"/>
      <c r="C134" s="26" t="s">
        <v>12</v>
      </c>
      <c r="D134" s="22"/>
      <c r="E134" s="22">
        <f>D134*326.25</f>
        <v>0</v>
      </c>
      <c r="F134" s="22">
        <v>0</v>
      </c>
      <c r="G134" s="22">
        <f>F134*326.25</f>
        <v>0</v>
      </c>
      <c r="H134" s="22"/>
      <c r="I134" s="22">
        <f>H134*326.25</f>
        <v>0</v>
      </c>
      <c r="J134" s="20">
        <v>0</v>
      </c>
      <c r="K134" s="22">
        <f>J134*326.25</f>
        <v>0</v>
      </c>
    </row>
    <row r="135" spans="1:12">
      <c r="A135" s="6">
        <v>34</v>
      </c>
      <c r="B135" s="19"/>
      <c r="C135" s="26" t="s">
        <v>9</v>
      </c>
      <c r="D135" s="22"/>
      <c r="E135" s="21">
        <f>D135*652.5</f>
        <v>0</v>
      </c>
      <c r="F135" s="22">
        <v>0</v>
      </c>
      <c r="G135" s="21">
        <f>F135*652.5</f>
        <v>0</v>
      </c>
      <c r="H135" s="22"/>
      <c r="I135" s="21">
        <f>H135*652.5</f>
        <v>0</v>
      </c>
      <c r="J135" s="20">
        <v>0</v>
      </c>
      <c r="K135" s="21">
        <f>J135*652.5</f>
        <v>0</v>
      </c>
    </row>
    <row r="136" spans="1:12">
      <c r="A136" s="6"/>
      <c r="B136" s="19"/>
      <c r="C136" s="26" t="s">
        <v>10</v>
      </c>
      <c r="D136" s="22"/>
      <c r="E136" s="22">
        <f>D136*1305</f>
        <v>0</v>
      </c>
      <c r="F136" s="22">
        <v>0</v>
      </c>
      <c r="G136" s="22">
        <f>F136*1305</f>
        <v>0</v>
      </c>
      <c r="H136" s="22"/>
      <c r="I136" s="22">
        <f>H136*1305</f>
        <v>0</v>
      </c>
      <c r="J136" s="20">
        <v>0</v>
      </c>
      <c r="K136" s="22">
        <f>J136*1305</f>
        <v>0</v>
      </c>
    </row>
    <row r="137" spans="1:12">
      <c r="A137" s="6"/>
      <c r="B137" s="19"/>
      <c r="C137" s="26" t="s">
        <v>11</v>
      </c>
      <c r="D137" s="22"/>
      <c r="E137" s="22">
        <f>D137*1305</f>
        <v>0</v>
      </c>
      <c r="F137" s="22">
        <v>0</v>
      </c>
      <c r="G137" s="22">
        <f>F137*1305</f>
        <v>0</v>
      </c>
      <c r="H137" s="22"/>
      <c r="I137" s="22">
        <f>H137*1305</f>
        <v>0</v>
      </c>
      <c r="J137" s="20">
        <v>0</v>
      </c>
      <c r="K137" s="22">
        <f>J137*1305</f>
        <v>0</v>
      </c>
    </row>
    <row r="138" spans="1:12">
      <c r="A138" s="6"/>
      <c r="B138" s="19"/>
      <c r="C138" s="26" t="s">
        <v>12</v>
      </c>
      <c r="D138" s="22"/>
      <c r="E138" s="22">
        <f>D138*326.25</f>
        <v>0</v>
      </c>
      <c r="F138" s="22">
        <v>0</v>
      </c>
      <c r="G138" s="22">
        <f>F138*326.25</f>
        <v>0</v>
      </c>
      <c r="H138" s="22"/>
      <c r="I138" s="22">
        <f>H138*326.25</f>
        <v>0</v>
      </c>
      <c r="J138" s="20">
        <v>0</v>
      </c>
      <c r="K138" s="22">
        <f>J138*326.25</f>
        <v>0</v>
      </c>
    </row>
    <row r="139" spans="1:12">
      <c r="A139" s="6">
        <v>35</v>
      </c>
      <c r="B139" s="19"/>
      <c r="C139" s="26" t="s">
        <v>9</v>
      </c>
      <c r="D139" s="22"/>
      <c r="E139" s="21">
        <f>D139*652.5</f>
        <v>0</v>
      </c>
      <c r="F139" s="22">
        <v>0</v>
      </c>
      <c r="G139" s="21">
        <f>F139*652.5</f>
        <v>0</v>
      </c>
      <c r="H139" s="22"/>
      <c r="I139" s="21">
        <f>H139*652.5</f>
        <v>0</v>
      </c>
      <c r="J139" s="20">
        <v>0</v>
      </c>
      <c r="K139" s="21">
        <f>J139*652.5</f>
        <v>0</v>
      </c>
    </row>
    <row r="140" spans="1:12">
      <c r="A140" s="6"/>
      <c r="B140" s="19"/>
      <c r="C140" s="26" t="s">
        <v>10</v>
      </c>
      <c r="D140" s="22"/>
      <c r="E140" s="22">
        <f>D140*1305</f>
        <v>0</v>
      </c>
      <c r="F140" s="22">
        <v>0</v>
      </c>
      <c r="G140" s="22">
        <f>F140*1305</f>
        <v>0</v>
      </c>
      <c r="H140" s="22"/>
      <c r="I140" s="22">
        <f>H140*1305</f>
        <v>0</v>
      </c>
      <c r="J140" s="20">
        <v>0</v>
      </c>
      <c r="K140" s="22">
        <f>J140*1305</f>
        <v>0</v>
      </c>
    </row>
    <row r="141" spans="1:12">
      <c r="A141" s="6"/>
      <c r="B141" s="19"/>
      <c r="C141" s="26" t="s">
        <v>11</v>
      </c>
      <c r="D141" s="22"/>
      <c r="E141" s="22">
        <f>D141*1305</f>
        <v>0</v>
      </c>
      <c r="F141" s="22">
        <v>0</v>
      </c>
      <c r="G141" s="22">
        <f>F141*1305</f>
        <v>0</v>
      </c>
      <c r="H141" s="22"/>
      <c r="I141" s="22">
        <f>H141*1305</f>
        <v>0</v>
      </c>
      <c r="J141" s="20">
        <v>0</v>
      </c>
      <c r="K141" s="22">
        <f>J141*1305</f>
        <v>0</v>
      </c>
    </row>
    <row r="142" spans="1:12">
      <c r="A142" s="6"/>
      <c r="B142" s="19"/>
      <c r="C142" s="26" t="s">
        <v>12</v>
      </c>
      <c r="D142" s="22"/>
      <c r="E142" s="22">
        <f>D142*326.25</f>
        <v>0</v>
      </c>
      <c r="F142" s="22">
        <v>0</v>
      </c>
      <c r="G142" s="22">
        <f>F142*326.25</f>
        <v>0</v>
      </c>
      <c r="H142" s="22"/>
      <c r="I142" s="22">
        <f>H142*326.25</f>
        <v>0</v>
      </c>
      <c r="J142" s="20">
        <v>0</v>
      </c>
      <c r="K142" s="22">
        <f>J142*326.25</f>
        <v>0</v>
      </c>
    </row>
    <row r="143" spans="1:12">
      <c r="A143" s="6">
        <v>36</v>
      </c>
      <c r="B143" s="19"/>
      <c r="C143" s="26" t="s">
        <v>9</v>
      </c>
      <c r="D143" s="22"/>
      <c r="E143" s="21">
        <f>D143*652.5</f>
        <v>0</v>
      </c>
      <c r="F143" s="22">
        <v>0</v>
      </c>
      <c r="G143" s="21">
        <f>F143*652.5</f>
        <v>0</v>
      </c>
      <c r="H143" s="22"/>
      <c r="I143" s="21">
        <f>H143*652.5</f>
        <v>0</v>
      </c>
      <c r="J143" s="20">
        <v>0</v>
      </c>
      <c r="K143" s="21">
        <f>J143*652.5</f>
        <v>0</v>
      </c>
    </row>
    <row r="144" spans="1:12">
      <c r="A144" s="6"/>
      <c r="B144" s="19"/>
      <c r="C144" s="26" t="s">
        <v>10</v>
      </c>
      <c r="D144" s="22"/>
      <c r="E144" s="22">
        <f>D144*1305</f>
        <v>0</v>
      </c>
      <c r="F144" s="22">
        <v>0</v>
      </c>
      <c r="G144" s="22">
        <f>F144*1305</f>
        <v>0</v>
      </c>
      <c r="H144" s="22"/>
      <c r="I144" s="22">
        <f>H144*1305</f>
        <v>0</v>
      </c>
      <c r="J144" s="20">
        <v>0</v>
      </c>
      <c r="K144" s="22">
        <f>J144*1305</f>
        <v>0</v>
      </c>
    </row>
    <row r="145" spans="1:11">
      <c r="A145" s="6"/>
      <c r="B145" s="19"/>
      <c r="C145" s="26" t="s">
        <v>11</v>
      </c>
      <c r="D145" s="22"/>
      <c r="E145" s="22">
        <f>D145*1305</f>
        <v>0</v>
      </c>
      <c r="F145" s="22">
        <v>0</v>
      </c>
      <c r="G145" s="22">
        <f>F145*1305</f>
        <v>0</v>
      </c>
      <c r="H145" s="22"/>
      <c r="I145" s="22">
        <f>H145*1305</f>
        <v>0</v>
      </c>
      <c r="J145" s="20">
        <v>0</v>
      </c>
      <c r="K145" s="22">
        <f>J145*1305</f>
        <v>0</v>
      </c>
    </row>
    <row r="146" spans="1:11">
      <c r="A146" s="6"/>
      <c r="B146" s="19"/>
      <c r="C146" s="26" t="s">
        <v>12</v>
      </c>
      <c r="D146" s="22"/>
      <c r="E146" s="22">
        <f>D146*326.25</f>
        <v>0</v>
      </c>
      <c r="F146" s="22">
        <v>0</v>
      </c>
      <c r="G146" s="22">
        <f>F146*326.25</f>
        <v>0</v>
      </c>
      <c r="H146" s="22"/>
      <c r="I146" s="22">
        <f>H146*326.25</f>
        <v>0</v>
      </c>
      <c r="J146" s="20">
        <v>0</v>
      </c>
      <c r="K146" s="22">
        <f>J146*326.25</f>
        <v>0</v>
      </c>
    </row>
    <row r="147" spans="1:11">
      <c r="A147" s="6">
        <v>37</v>
      </c>
      <c r="B147" s="19"/>
      <c r="C147" s="26" t="s">
        <v>9</v>
      </c>
      <c r="D147" s="22"/>
      <c r="E147" s="21">
        <f>D147*652.5</f>
        <v>0</v>
      </c>
      <c r="F147" s="22">
        <v>0</v>
      </c>
      <c r="G147" s="21">
        <f>F147*652.5</f>
        <v>0</v>
      </c>
      <c r="H147" s="22"/>
      <c r="I147" s="21">
        <f>H147*652.5</f>
        <v>0</v>
      </c>
      <c r="J147" s="20">
        <v>0</v>
      </c>
      <c r="K147" s="21">
        <f>J147*652.5</f>
        <v>0</v>
      </c>
    </row>
    <row r="148" spans="1:11">
      <c r="A148" s="6"/>
      <c r="B148" s="19"/>
      <c r="C148" s="26" t="s">
        <v>10</v>
      </c>
      <c r="D148" s="22"/>
      <c r="E148" s="22">
        <f>D148*1305</f>
        <v>0</v>
      </c>
      <c r="F148" s="22">
        <v>0</v>
      </c>
      <c r="G148" s="22">
        <f>F148*1305</f>
        <v>0</v>
      </c>
      <c r="H148" s="22"/>
      <c r="I148" s="22">
        <f>H148*1305</f>
        <v>0</v>
      </c>
      <c r="J148" s="20">
        <v>0</v>
      </c>
      <c r="K148" s="22">
        <f>J148*1305</f>
        <v>0</v>
      </c>
    </row>
    <row r="149" spans="1:11">
      <c r="A149" s="6"/>
      <c r="B149" s="19"/>
      <c r="C149" s="26" t="s">
        <v>11</v>
      </c>
      <c r="D149" s="22"/>
      <c r="E149" s="22">
        <f>D149*1305</f>
        <v>0</v>
      </c>
      <c r="F149" s="22">
        <v>0</v>
      </c>
      <c r="G149" s="22">
        <f>F149*1305</f>
        <v>0</v>
      </c>
      <c r="H149" s="22"/>
      <c r="I149" s="22">
        <f>H149*1305</f>
        <v>0</v>
      </c>
      <c r="J149" s="20">
        <v>0</v>
      </c>
      <c r="K149" s="22">
        <f>J149*1305</f>
        <v>0</v>
      </c>
    </row>
    <row r="150" spans="1:11">
      <c r="A150" s="6"/>
      <c r="B150" s="19"/>
      <c r="C150" s="26" t="s">
        <v>12</v>
      </c>
      <c r="D150" s="22"/>
      <c r="E150" s="22">
        <f>D150*326.25</f>
        <v>0</v>
      </c>
      <c r="F150" s="22">
        <v>0</v>
      </c>
      <c r="G150" s="22">
        <f>F150*326.25</f>
        <v>0</v>
      </c>
      <c r="H150" s="22"/>
      <c r="I150" s="22">
        <f>H150*326.25</f>
        <v>0</v>
      </c>
      <c r="J150" s="20">
        <v>0</v>
      </c>
      <c r="K150" s="22">
        <f>J150*326.25</f>
        <v>0</v>
      </c>
    </row>
    <row r="151" spans="1:11">
      <c r="A151" s="6">
        <v>38</v>
      </c>
      <c r="B151" s="19"/>
      <c r="C151" s="26" t="s">
        <v>9</v>
      </c>
      <c r="D151" s="22"/>
      <c r="E151" s="21">
        <f>D151*652.5</f>
        <v>0</v>
      </c>
      <c r="F151" s="22">
        <v>0</v>
      </c>
      <c r="G151" s="21">
        <f>F151*652.5</f>
        <v>0</v>
      </c>
      <c r="H151" s="22"/>
      <c r="I151" s="21">
        <f>H151*652.5</f>
        <v>0</v>
      </c>
      <c r="J151" s="20">
        <v>0</v>
      </c>
      <c r="K151" s="21">
        <f>J151*652.5</f>
        <v>0</v>
      </c>
    </row>
    <row r="152" spans="1:11">
      <c r="A152" s="6"/>
      <c r="B152" s="19"/>
      <c r="C152" s="26" t="s">
        <v>10</v>
      </c>
      <c r="D152" s="22"/>
      <c r="E152" s="22">
        <f>D152*1305</f>
        <v>0</v>
      </c>
      <c r="F152" s="22">
        <v>0</v>
      </c>
      <c r="G152" s="22">
        <f>F152*1305</f>
        <v>0</v>
      </c>
      <c r="H152" s="22"/>
      <c r="I152" s="22">
        <f>H152*1305</f>
        <v>0</v>
      </c>
      <c r="J152" s="20">
        <v>0</v>
      </c>
      <c r="K152" s="22">
        <f>J152*1305</f>
        <v>0</v>
      </c>
    </row>
    <row r="153" spans="1:11">
      <c r="A153" s="6"/>
      <c r="B153" s="19"/>
      <c r="C153" s="26" t="s">
        <v>11</v>
      </c>
      <c r="D153" s="22"/>
      <c r="E153" s="22">
        <f>D153*1305</f>
        <v>0</v>
      </c>
      <c r="F153" s="22">
        <v>0</v>
      </c>
      <c r="G153" s="22">
        <f>F153*1305</f>
        <v>0</v>
      </c>
      <c r="H153" s="22"/>
      <c r="I153" s="22">
        <f>H153*1305</f>
        <v>0</v>
      </c>
      <c r="J153" s="20">
        <v>0</v>
      </c>
      <c r="K153" s="22">
        <f>J153*1305</f>
        <v>0</v>
      </c>
    </row>
    <row r="154" spans="1:11">
      <c r="A154" s="6"/>
      <c r="B154" s="19"/>
      <c r="C154" s="26" t="s">
        <v>12</v>
      </c>
      <c r="D154" s="22"/>
      <c r="E154" s="22">
        <f>D154*326.25</f>
        <v>0</v>
      </c>
      <c r="F154" s="22">
        <v>0</v>
      </c>
      <c r="G154" s="22">
        <f>F154*326.25</f>
        <v>0</v>
      </c>
      <c r="H154" s="22"/>
      <c r="I154" s="22">
        <f>H154*326.25</f>
        <v>0</v>
      </c>
      <c r="J154" s="20">
        <v>0</v>
      </c>
      <c r="K154" s="22">
        <f>J154*326.25</f>
        <v>0</v>
      </c>
    </row>
    <row r="155" spans="1:11">
      <c r="A155" s="6">
        <v>39</v>
      </c>
      <c r="B155" s="19"/>
      <c r="C155" s="26" t="s">
        <v>9</v>
      </c>
      <c r="D155" s="22"/>
      <c r="E155" s="21">
        <f>D155*652.5</f>
        <v>0</v>
      </c>
      <c r="F155" s="22">
        <v>0</v>
      </c>
      <c r="G155" s="21">
        <f>F155*652.5</f>
        <v>0</v>
      </c>
      <c r="H155" s="22"/>
      <c r="I155" s="21">
        <f>H155*652.5</f>
        <v>0</v>
      </c>
      <c r="J155" s="20">
        <v>0</v>
      </c>
      <c r="K155" s="21">
        <f>J155*652.5</f>
        <v>0</v>
      </c>
    </row>
    <row r="156" spans="1:11">
      <c r="A156" s="6"/>
      <c r="B156" s="19"/>
      <c r="C156" s="26" t="s">
        <v>10</v>
      </c>
      <c r="D156" s="22"/>
      <c r="E156" s="22">
        <f>D156*1305</f>
        <v>0</v>
      </c>
      <c r="F156" s="22">
        <v>0</v>
      </c>
      <c r="G156" s="22">
        <f>F156*1305</f>
        <v>0</v>
      </c>
      <c r="H156" s="22"/>
      <c r="I156" s="22">
        <f>H156*1305</f>
        <v>0</v>
      </c>
      <c r="J156" s="20">
        <v>0</v>
      </c>
      <c r="K156" s="22">
        <f>J156*1305</f>
        <v>0</v>
      </c>
    </row>
    <row r="157" spans="1:11">
      <c r="A157" s="6"/>
      <c r="B157" s="19"/>
      <c r="C157" s="26" t="s">
        <v>11</v>
      </c>
      <c r="D157" s="22"/>
      <c r="E157" s="22">
        <f>D157*1305</f>
        <v>0</v>
      </c>
      <c r="F157" s="22">
        <v>0</v>
      </c>
      <c r="G157" s="22">
        <f>F157*1305</f>
        <v>0</v>
      </c>
      <c r="H157" s="22"/>
      <c r="I157" s="22">
        <f>H157*1305</f>
        <v>0</v>
      </c>
      <c r="J157" s="20">
        <v>0</v>
      </c>
      <c r="K157" s="22">
        <f>J157*1305</f>
        <v>0</v>
      </c>
    </row>
    <row r="158" spans="1:11">
      <c r="A158" s="6"/>
      <c r="B158" s="19"/>
      <c r="C158" s="26" t="s">
        <v>12</v>
      </c>
      <c r="D158" s="22"/>
      <c r="E158" s="22">
        <f>D158*326.25</f>
        <v>0</v>
      </c>
      <c r="F158" s="22">
        <v>0</v>
      </c>
      <c r="G158" s="22">
        <f>F158*326.25</f>
        <v>0</v>
      </c>
      <c r="H158" s="22"/>
      <c r="I158" s="22">
        <f>H158*326.25</f>
        <v>0</v>
      </c>
      <c r="J158" s="20">
        <v>0</v>
      </c>
      <c r="K158" s="22">
        <f>J158*326.25</f>
        <v>0</v>
      </c>
    </row>
    <row r="159" spans="1:11">
      <c r="A159" s="6">
        <v>40</v>
      </c>
      <c r="B159" s="19"/>
      <c r="C159" s="26" t="s">
        <v>9</v>
      </c>
      <c r="D159" s="22"/>
      <c r="E159" s="21">
        <f>D159*652.5</f>
        <v>0</v>
      </c>
      <c r="F159" s="22">
        <v>0</v>
      </c>
      <c r="G159" s="21">
        <f>F159*652.5</f>
        <v>0</v>
      </c>
      <c r="H159" s="22"/>
      <c r="I159" s="21">
        <f>H159*652.5</f>
        <v>0</v>
      </c>
      <c r="J159" s="20">
        <v>0</v>
      </c>
      <c r="K159" s="21">
        <f>J159*652.5</f>
        <v>0</v>
      </c>
    </row>
    <row r="160" spans="1:11">
      <c r="A160" s="6"/>
      <c r="B160" s="19"/>
      <c r="C160" s="26" t="s">
        <v>10</v>
      </c>
      <c r="D160" s="22"/>
      <c r="E160" s="22">
        <f>D160*1305</f>
        <v>0</v>
      </c>
      <c r="F160" s="22">
        <v>0</v>
      </c>
      <c r="G160" s="22">
        <f>F160*1305</f>
        <v>0</v>
      </c>
      <c r="H160" s="22"/>
      <c r="I160" s="22">
        <f>H160*1305</f>
        <v>0</v>
      </c>
      <c r="J160" s="20">
        <v>0</v>
      </c>
      <c r="K160" s="22">
        <f>J160*1305</f>
        <v>0</v>
      </c>
    </row>
    <row r="161" spans="1:11">
      <c r="A161" s="6"/>
      <c r="B161" s="19"/>
      <c r="C161" s="26" t="s">
        <v>11</v>
      </c>
      <c r="D161" s="22"/>
      <c r="E161" s="22">
        <f>D161*1305</f>
        <v>0</v>
      </c>
      <c r="F161" s="22">
        <v>0</v>
      </c>
      <c r="G161" s="22">
        <f>F161*1305</f>
        <v>0</v>
      </c>
      <c r="H161" s="22"/>
      <c r="I161" s="22">
        <f>H161*1305</f>
        <v>0</v>
      </c>
      <c r="J161" s="20">
        <v>0</v>
      </c>
      <c r="K161" s="22">
        <f>J161*1305</f>
        <v>0</v>
      </c>
    </row>
    <row r="162" spans="1:11">
      <c r="A162" s="8"/>
      <c r="B162" s="19"/>
      <c r="C162" s="26" t="s">
        <v>12</v>
      </c>
      <c r="D162" s="22"/>
      <c r="E162" s="22">
        <f>D162*326.25</f>
        <v>0</v>
      </c>
      <c r="F162" s="22">
        <v>0</v>
      </c>
      <c r="G162" s="22">
        <f>F162*326.25</f>
        <v>0</v>
      </c>
      <c r="H162" s="22"/>
      <c r="I162" s="22">
        <f>H162*326.25</f>
        <v>0</v>
      </c>
      <c r="J162" s="20">
        <v>0</v>
      </c>
      <c r="K162" s="22">
        <f>J162*326.25</f>
        <v>0</v>
      </c>
    </row>
    <row r="163" spans="1:11">
      <c r="A163" s="8">
        <v>41</v>
      </c>
      <c r="B163" s="19"/>
      <c r="C163" s="26" t="s">
        <v>9</v>
      </c>
      <c r="D163" s="22"/>
      <c r="E163" s="21">
        <f>D163*652.5</f>
        <v>0</v>
      </c>
      <c r="F163" s="22">
        <v>0</v>
      </c>
      <c r="G163" s="21">
        <f>F163*652.5</f>
        <v>0</v>
      </c>
      <c r="H163" s="22"/>
      <c r="I163" s="21">
        <f>H163*652.5</f>
        <v>0</v>
      </c>
      <c r="J163" s="20">
        <v>0</v>
      </c>
      <c r="K163" s="21">
        <f>J163*652.5</f>
        <v>0</v>
      </c>
    </row>
    <row r="164" spans="1:11">
      <c r="A164" s="8"/>
      <c r="B164" s="19"/>
      <c r="C164" s="26" t="s">
        <v>10</v>
      </c>
      <c r="D164" s="22"/>
      <c r="E164" s="22">
        <f>D164*1305</f>
        <v>0</v>
      </c>
      <c r="F164" s="22">
        <v>0</v>
      </c>
      <c r="G164" s="22">
        <f>F164*1305</f>
        <v>0</v>
      </c>
      <c r="H164" s="22"/>
      <c r="I164" s="22">
        <f>H164*1305</f>
        <v>0</v>
      </c>
      <c r="J164" s="20">
        <v>0</v>
      </c>
      <c r="K164" s="22">
        <f>J164*1305</f>
        <v>0</v>
      </c>
    </row>
    <row r="165" spans="1:11">
      <c r="A165" s="8"/>
      <c r="B165" s="19"/>
      <c r="C165" s="26" t="s">
        <v>11</v>
      </c>
      <c r="D165" s="22"/>
      <c r="E165" s="22">
        <f>D165*1305</f>
        <v>0</v>
      </c>
      <c r="F165" s="22">
        <v>0</v>
      </c>
      <c r="G165" s="22">
        <f>F165*1305</f>
        <v>0</v>
      </c>
      <c r="H165" s="22"/>
      <c r="I165" s="22">
        <f>H165*1305</f>
        <v>0</v>
      </c>
      <c r="J165" s="20">
        <v>0</v>
      </c>
      <c r="K165" s="22">
        <f>J165*1305</f>
        <v>0</v>
      </c>
    </row>
    <row r="166" spans="1:11">
      <c r="A166" s="8"/>
      <c r="B166" s="19"/>
      <c r="C166" s="26" t="s">
        <v>12</v>
      </c>
      <c r="D166" s="22"/>
      <c r="E166" s="22">
        <f>D166*326.25</f>
        <v>0</v>
      </c>
      <c r="F166" s="22">
        <v>0</v>
      </c>
      <c r="G166" s="22">
        <f>F166*326.25</f>
        <v>0</v>
      </c>
      <c r="H166" s="22"/>
      <c r="I166" s="22">
        <f>H166*326.25</f>
        <v>0</v>
      </c>
      <c r="J166" s="20">
        <v>0</v>
      </c>
      <c r="K166" s="22">
        <f>J166*326.25</f>
        <v>0</v>
      </c>
    </row>
    <row r="167" spans="1:11">
      <c r="A167" s="8">
        <v>42</v>
      </c>
      <c r="B167" s="19"/>
      <c r="C167" s="26" t="s">
        <v>9</v>
      </c>
      <c r="D167" s="22"/>
      <c r="E167" s="21">
        <f>D167*652.5</f>
        <v>0</v>
      </c>
      <c r="F167" s="22">
        <v>0</v>
      </c>
      <c r="G167" s="21">
        <f>F167*652.5</f>
        <v>0</v>
      </c>
      <c r="H167" s="22"/>
      <c r="I167" s="21">
        <f>H167*652.5</f>
        <v>0</v>
      </c>
      <c r="J167" s="20">
        <v>0</v>
      </c>
      <c r="K167" s="21">
        <f>J167*652.5</f>
        <v>0</v>
      </c>
    </row>
    <row r="168" spans="1:11">
      <c r="A168" s="8"/>
      <c r="B168" s="19"/>
      <c r="C168" s="26" t="s">
        <v>10</v>
      </c>
      <c r="D168" s="22"/>
      <c r="E168" s="22">
        <f>D168*1305</f>
        <v>0</v>
      </c>
      <c r="F168" s="22">
        <v>0</v>
      </c>
      <c r="G168" s="22">
        <f>F168*1305</f>
        <v>0</v>
      </c>
      <c r="H168" s="22"/>
      <c r="I168" s="22">
        <f>H168*1305</f>
        <v>0</v>
      </c>
      <c r="J168" s="20">
        <v>0</v>
      </c>
      <c r="K168" s="22">
        <f>J168*1305</f>
        <v>0</v>
      </c>
    </row>
    <row r="169" spans="1:11">
      <c r="A169" s="8"/>
      <c r="B169" s="19"/>
      <c r="C169" s="26" t="s">
        <v>11</v>
      </c>
      <c r="D169" s="22"/>
      <c r="E169" s="22">
        <f>D169*1305</f>
        <v>0</v>
      </c>
      <c r="F169" s="22">
        <v>0</v>
      </c>
      <c r="G169" s="22">
        <f>F169*1305</f>
        <v>0</v>
      </c>
      <c r="H169" s="22"/>
      <c r="I169" s="22">
        <f>H169*1305</f>
        <v>0</v>
      </c>
      <c r="J169" s="20">
        <v>0</v>
      </c>
      <c r="K169" s="22">
        <f>J169*1305</f>
        <v>0</v>
      </c>
    </row>
    <row r="170" spans="1:11">
      <c r="A170" s="8"/>
      <c r="B170" s="19"/>
      <c r="C170" s="26" t="s">
        <v>12</v>
      </c>
      <c r="D170" s="22"/>
      <c r="E170" s="22">
        <f>D170*326.25</f>
        <v>0</v>
      </c>
      <c r="F170" s="22">
        <v>0</v>
      </c>
      <c r="G170" s="22">
        <f>F170*326.25</f>
        <v>0</v>
      </c>
      <c r="H170" s="22"/>
      <c r="I170" s="22">
        <f>H170*326.25</f>
        <v>0</v>
      </c>
      <c r="J170" s="20">
        <v>0</v>
      </c>
      <c r="K170" s="22">
        <f>J170*326.25</f>
        <v>0</v>
      </c>
    </row>
    <row r="171" spans="1:11">
      <c r="A171" s="8">
        <v>43</v>
      </c>
      <c r="B171" s="19"/>
      <c r="C171" s="26" t="s">
        <v>9</v>
      </c>
      <c r="D171" s="22"/>
      <c r="E171" s="21">
        <f>D171*652.5</f>
        <v>0</v>
      </c>
      <c r="F171" s="22">
        <v>0</v>
      </c>
      <c r="G171" s="21">
        <f>F171*652.5</f>
        <v>0</v>
      </c>
      <c r="H171" s="22"/>
      <c r="I171" s="21">
        <f>H171*652.5</f>
        <v>0</v>
      </c>
      <c r="J171" s="20"/>
      <c r="K171" s="21">
        <f>J171*652.5</f>
        <v>0</v>
      </c>
    </row>
    <row r="172" spans="1:11">
      <c r="A172" s="8"/>
      <c r="B172" s="19"/>
      <c r="C172" s="26" t="s">
        <v>10</v>
      </c>
      <c r="D172" s="22"/>
      <c r="E172" s="22">
        <f>D172*1305</f>
        <v>0</v>
      </c>
      <c r="F172" s="22">
        <v>0</v>
      </c>
      <c r="G172" s="22">
        <f>F172*1305</f>
        <v>0</v>
      </c>
      <c r="H172" s="22"/>
      <c r="I172" s="22">
        <f>H172*1305</f>
        <v>0</v>
      </c>
      <c r="J172" s="20">
        <v>0</v>
      </c>
      <c r="K172" s="22">
        <f>J172*1305</f>
        <v>0</v>
      </c>
    </row>
    <row r="173" spans="1:11">
      <c r="A173" s="8"/>
      <c r="B173" s="19"/>
      <c r="C173" s="26" t="s">
        <v>11</v>
      </c>
      <c r="D173" s="22"/>
      <c r="E173" s="22">
        <f>D173*1305</f>
        <v>0</v>
      </c>
      <c r="F173" s="22">
        <v>0</v>
      </c>
      <c r="G173" s="22">
        <f>F173*1305</f>
        <v>0</v>
      </c>
      <c r="H173" s="22"/>
      <c r="I173" s="22">
        <f>H173*1305</f>
        <v>0</v>
      </c>
      <c r="J173" s="20">
        <v>0</v>
      </c>
      <c r="K173" s="22">
        <f>J173*1305</f>
        <v>0</v>
      </c>
    </row>
    <row r="174" spans="1:11">
      <c r="A174" s="8"/>
      <c r="B174" s="19"/>
      <c r="C174" s="26" t="s">
        <v>12</v>
      </c>
      <c r="D174" s="22"/>
      <c r="E174" s="22">
        <f>D174*326.25</f>
        <v>0</v>
      </c>
      <c r="F174" s="22">
        <v>0</v>
      </c>
      <c r="G174" s="22">
        <f>F174*326.25</f>
        <v>0</v>
      </c>
      <c r="H174" s="22"/>
      <c r="I174" s="22">
        <f>H174*326.25</f>
        <v>0</v>
      </c>
      <c r="J174" s="20">
        <v>0</v>
      </c>
      <c r="K174" s="22">
        <f>J174*326.25</f>
        <v>0</v>
      </c>
    </row>
    <row r="175" spans="1:11">
      <c r="A175" s="8">
        <v>44</v>
      </c>
      <c r="B175" s="19"/>
      <c r="C175" s="26" t="s">
        <v>9</v>
      </c>
      <c r="D175" s="22"/>
      <c r="E175" s="21"/>
      <c r="F175" s="22">
        <v>0</v>
      </c>
      <c r="G175" s="21">
        <f>F175*652.5</f>
        <v>0</v>
      </c>
      <c r="H175" s="22"/>
      <c r="I175" s="21">
        <f>H175*652.5</f>
        <v>0</v>
      </c>
      <c r="J175" s="20">
        <v>0</v>
      </c>
      <c r="K175" s="21">
        <f>J175*652.5</f>
        <v>0</v>
      </c>
    </row>
    <row r="176" spans="1:11">
      <c r="A176" s="8"/>
      <c r="B176" s="19"/>
      <c r="C176" s="26" t="s">
        <v>10</v>
      </c>
      <c r="D176" s="22"/>
      <c r="E176" s="22"/>
      <c r="F176" s="22">
        <v>0</v>
      </c>
      <c r="G176" s="22">
        <f>F176*1305</f>
        <v>0</v>
      </c>
      <c r="H176" s="22"/>
      <c r="I176" s="22">
        <f>H176*1305</f>
        <v>0</v>
      </c>
      <c r="J176" s="20">
        <v>0</v>
      </c>
      <c r="K176" s="22">
        <f>J176*1305</f>
        <v>0</v>
      </c>
    </row>
    <row r="177" spans="1:11">
      <c r="A177" s="8"/>
      <c r="B177" s="19"/>
      <c r="C177" s="26" t="s">
        <v>11</v>
      </c>
      <c r="D177" s="22"/>
      <c r="E177" s="22"/>
      <c r="F177" s="22">
        <v>0</v>
      </c>
      <c r="G177" s="22">
        <f>F177*1305</f>
        <v>0</v>
      </c>
      <c r="H177" s="22"/>
      <c r="I177" s="22">
        <f>H177*1305</f>
        <v>0</v>
      </c>
      <c r="J177" s="20">
        <v>0</v>
      </c>
      <c r="K177" s="22">
        <f>J177*1305</f>
        <v>0</v>
      </c>
    </row>
    <row r="178" spans="1:11">
      <c r="A178" s="8"/>
      <c r="B178" s="19"/>
      <c r="C178" s="26" t="s">
        <v>12</v>
      </c>
      <c r="D178" s="22"/>
      <c r="E178" s="22"/>
      <c r="F178" s="22">
        <v>0</v>
      </c>
      <c r="G178" s="22">
        <f>F178*326.25</f>
        <v>0</v>
      </c>
      <c r="H178" s="22"/>
      <c r="I178" s="22">
        <f>H178*326.25</f>
        <v>0</v>
      </c>
      <c r="J178" s="20">
        <v>0</v>
      </c>
      <c r="K178" s="22">
        <f>J178*326.25</f>
        <v>0</v>
      </c>
    </row>
    <row r="179" spans="1:11">
      <c r="A179" s="8">
        <v>45</v>
      </c>
      <c r="B179" s="19"/>
      <c r="C179" s="26" t="s">
        <v>9</v>
      </c>
      <c r="D179" s="22"/>
      <c r="E179" s="21">
        <f>D179*652.5</f>
        <v>0</v>
      </c>
      <c r="F179" s="22"/>
      <c r="G179" s="21">
        <f>F179*652.5</f>
        <v>0</v>
      </c>
      <c r="H179" s="22"/>
      <c r="I179" s="21">
        <f>H179*652.5</f>
        <v>0</v>
      </c>
      <c r="J179" s="20"/>
      <c r="K179" s="21">
        <f>J179*652.5</f>
        <v>0</v>
      </c>
    </row>
    <row r="180" spans="1:11">
      <c r="A180" s="8"/>
      <c r="B180" s="19"/>
      <c r="C180" s="26" t="s">
        <v>10</v>
      </c>
      <c r="D180" s="22"/>
      <c r="E180" s="22">
        <f>D180*1305</f>
        <v>0</v>
      </c>
      <c r="F180" s="22"/>
      <c r="G180" s="22">
        <f>F180*1305</f>
        <v>0</v>
      </c>
      <c r="H180" s="22"/>
      <c r="I180" s="22">
        <f>H180*1305</f>
        <v>0</v>
      </c>
      <c r="J180" s="20">
        <v>0</v>
      </c>
      <c r="K180" s="22">
        <f>J180*1305</f>
        <v>0</v>
      </c>
    </row>
    <row r="181" spans="1:11">
      <c r="A181" s="8"/>
      <c r="B181" s="19"/>
      <c r="C181" s="26" t="s">
        <v>11</v>
      </c>
      <c r="D181" s="22"/>
      <c r="E181" s="22">
        <f>D181*1305</f>
        <v>0</v>
      </c>
      <c r="F181" s="22"/>
      <c r="G181" s="22">
        <f>F181*1305</f>
        <v>0</v>
      </c>
      <c r="H181" s="22"/>
      <c r="I181" s="22">
        <f>H181*1305</f>
        <v>0</v>
      </c>
      <c r="J181" s="20">
        <v>0</v>
      </c>
      <c r="K181" s="22">
        <f>J181*1305</f>
        <v>0</v>
      </c>
    </row>
    <row r="182" spans="1:11">
      <c r="A182" s="8"/>
      <c r="B182" s="19"/>
      <c r="C182" s="26" t="s">
        <v>12</v>
      </c>
      <c r="D182" s="22"/>
      <c r="E182" s="22">
        <f>D182*326.25</f>
        <v>0</v>
      </c>
      <c r="F182" s="22"/>
      <c r="G182" s="22">
        <f>F182*326.25</f>
        <v>0</v>
      </c>
      <c r="H182" s="22"/>
      <c r="I182" s="22">
        <f>H182*326.25</f>
        <v>0</v>
      </c>
      <c r="J182" s="20">
        <v>0</v>
      </c>
      <c r="K182" s="22">
        <f>J182*326.25</f>
        <v>0</v>
      </c>
    </row>
    <row r="183" spans="1:11">
      <c r="A183" s="9"/>
      <c r="B183" s="19"/>
      <c r="C183" s="26" t="s">
        <v>9</v>
      </c>
      <c r="D183" s="30"/>
      <c r="E183" s="30"/>
      <c r="F183" s="30"/>
      <c r="G183" s="30"/>
      <c r="H183" s="30"/>
      <c r="I183" s="30"/>
      <c r="J183" s="30"/>
      <c r="K183" s="30"/>
    </row>
    <row r="184" spans="1:11">
      <c r="B184" s="31"/>
      <c r="C184" s="32" t="s">
        <v>10</v>
      </c>
      <c r="D184" s="33"/>
      <c r="E184" s="33"/>
      <c r="F184" s="33"/>
      <c r="G184" s="33"/>
      <c r="H184" s="33"/>
      <c r="I184" s="33"/>
      <c r="J184" s="33"/>
      <c r="K184" s="33"/>
    </row>
    <row r="185" spans="1:11">
      <c r="B185" s="31"/>
      <c r="C185" s="32" t="s">
        <v>11</v>
      </c>
      <c r="D185" s="33"/>
      <c r="E185" s="33"/>
      <c r="F185" s="33"/>
      <c r="G185" s="33"/>
      <c r="H185" s="33"/>
      <c r="I185" s="33"/>
      <c r="J185" s="33"/>
      <c r="K185" s="33"/>
    </row>
    <row r="186" spans="1:11">
      <c r="B186" s="31"/>
      <c r="C186" s="32" t="s">
        <v>12</v>
      </c>
      <c r="D186" s="33"/>
      <c r="E186" s="33"/>
      <c r="F186" s="33"/>
      <c r="G186" s="33"/>
      <c r="H186" s="33"/>
      <c r="I186" s="33"/>
      <c r="J186" s="33"/>
      <c r="K186" s="33"/>
    </row>
    <row r="187" spans="1:11">
      <c r="B187" s="25"/>
      <c r="C187" s="25"/>
      <c r="D187" s="25"/>
      <c r="E187" s="25">
        <f>SUM(E3:E186)</f>
        <v>851186.25</v>
      </c>
      <c r="F187" s="25"/>
      <c r="G187" s="25">
        <f>SUM(G3:G186)</f>
        <v>630315</v>
      </c>
      <c r="H187" s="25"/>
      <c r="I187" s="25">
        <f>SUM(I3:I186)</f>
        <v>504056.25</v>
      </c>
      <c r="J187" s="25"/>
      <c r="K187" s="25">
        <f>SUM(K3:K186)</f>
        <v>979402.5</v>
      </c>
    </row>
    <row r="188" spans="1:11"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>
      <c r="B189" s="25"/>
      <c r="C189" s="25"/>
      <c r="D189" s="25"/>
      <c r="E189" s="34"/>
      <c r="F189" s="34"/>
      <c r="G189" s="25"/>
      <c r="H189" s="25"/>
      <c r="I189" s="25"/>
      <c r="J189" s="25"/>
      <c r="K189" s="25"/>
    </row>
    <row r="190" spans="1:11">
      <c r="B190" s="25"/>
      <c r="C190" s="25"/>
      <c r="D190" s="34"/>
      <c r="E190" s="25"/>
      <c r="F190" s="25"/>
      <c r="G190" s="25"/>
      <c r="H190" s="25"/>
      <c r="I190" s="25"/>
      <c r="J190" s="25"/>
      <c r="K190" s="25"/>
    </row>
    <row r="191" spans="1:11">
      <c r="B191" s="25"/>
      <c r="C191" s="25"/>
      <c r="D191" s="34"/>
      <c r="E191" s="25"/>
      <c r="F191" s="25"/>
      <c r="G191" s="25"/>
      <c r="H191" s="25"/>
      <c r="I191" s="25"/>
      <c r="J191" s="25"/>
      <c r="K191" s="25"/>
    </row>
    <row r="192" spans="1:11">
      <c r="B192" s="25"/>
      <c r="C192" s="25"/>
      <c r="D192" s="34"/>
      <c r="E192" s="25"/>
      <c r="F192" s="25"/>
      <c r="G192" s="25"/>
      <c r="H192" s="25"/>
      <c r="I192" s="25"/>
      <c r="J192" s="25"/>
      <c r="K192" s="25"/>
    </row>
    <row r="193" spans="2:16">
      <c r="B193" s="25"/>
      <c r="C193" s="25"/>
      <c r="D193" s="34"/>
      <c r="E193" s="25"/>
      <c r="F193" s="25"/>
      <c r="G193" s="25"/>
      <c r="H193" s="25"/>
      <c r="I193" s="25"/>
      <c r="J193" s="25"/>
      <c r="K193" s="25"/>
    </row>
    <row r="194" spans="2:16"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2:16">
      <c r="B195" s="22"/>
      <c r="C195" s="23" t="s">
        <v>53</v>
      </c>
      <c r="D195" s="22"/>
      <c r="E195" s="22"/>
      <c r="F195" s="22"/>
      <c r="G195" s="22"/>
      <c r="H195" s="22"/>
      <c r="I195" s="22"/>
      <c r="J195" s="22"/>
      <c r="K195" s="22"/>
    </row>
    <row r="196" spans="2:16">
      <c r="B196" s="23"/>
      <c r="C196" s="23"/>
      <c r="D196" s="23"/>
      <c r="E196" s="23" t="s">
        <v>4</v>
      </c>
      <c r="F196" s="23" t="s">
        <v>6</v>
      </c>
      <c r="G196" s="23" t="s">
        <v>45</v>
      </c>
      <c r="H196" s="23" t="s">
        <v>7</v>
      </c>
      <c r="I196" s="23" t="s">
        <v>46</v>
      </c>
      <c r="J196" s="22"/>
      <c r="K196" s="22"/>
    </row>
    <row r="197" spans="2:16">
      <c r="B197" s="23" t="s">
        <v>40</v>
      </c>
      <c r="C197" s="23" t="s">
        <v>41</v>
      </c>
      <c r="D197" s="23"/>
      <c r="E197" s="23">
        <v>16</v>
      </c>
      <c r="F197" s="23">
        <v>12</v>
      </c>
      <c r="G197" s="23">
        <v>28</v>
      </c>
      <c r="H197" s="23">
        <v>17</v>
      </c>
      <c r="I197" s="23">
        <v>11</v>
      </c>
      <c r="J197" s="22"/>
      <c r="K197" s="22"/>
    </row>
    <row r="198" spans="2:16">
      <c r="B198" s="23"/>
      <c r="C198" s="22" t="s">
        <v>43</v>
      </c>
      <c r="D198" s="22"/>
      <c r="E198" s="22">
        <v>20</v>
      </c>
      <c r="F198" s="22"/>
      <c r="G198" s="22">
        <v>20</v>
      </c>
      <c r="H198" s="22">
        <v>4</v>
      </c>
      <c r="I198" s="23">
        <v>16</v>
      </c>
      <c r="J198" s="22"/>
      <c r="K198" s="23"/>
      <c r="L198" s="13"/>
      <c r="M198" s="13"/>
      <c r="N198" s="13"/>
      <c r="O198" s="13"/>
      <c r="P198" s="13"/>
    </row>
    <row r="199" spans="2:16">
      <c r="B199" s="23"/>
      <c r="C199" s="22" t="s">
        <v>44</v>
      </c>
      <c r="D199" s="22"/>
      <c r="E199" s="22">
        <v>11</v>
      </c>
      <c r="F199" s="22"/>
      <c r="G199" s="22">
        <v>11</v>
      </c>
      <c r="H199" s="22">
        <v>5</v>
      </c>
      <c r="I199" s="23">
        <v>6</v>
      </c>
      <c r="J199" s="22"/>
      <c r="K199" s="23"/>
      <c r="L199" s="13"/>
      <c r="M199" s="13"/>
      <c r="N199" s="13"/>
      <c r="O199" s="13"/>
      <c r="P199" s="13"/>
    </row>
    <row r="200" spans="2:16">
      <c r="B200" s="28" t="s">
        <v>47</v>
      </c>
      <c r="C200" s="23" t="s">
        <v>41</v>
      </c>
      <c r="D200" s="22"/>
      <c r="E200" s="22">
        <v>44</v>
      </c>
      <c r="F200" s="22"/>
      <c r="G200" s="22">
        <v>44</v>
      </c>
      <c r="H200" s="22">
        <v>1</v>
      </c>
      <c r="I200" s="22">
        <v>43</v>
      </c>
      <c r="J200" s="22"/>
      <c r="K200" s="22"/>
    </row>
    <row r="201" spans="2:16">
      <c r="B201" s="22"/>
      <c r="C201" s="22" t="s">
        <v>43</v>
      </c>
      <c r="D201" s="22"/>
      <c r="E201" s="22">
        <v>18</v>
      </c>
      <c r="F201" s="22">
        <v>12</v>
      </c>
      <c r="G201" s="22">
        <v>30</v>
      </c>
      <c r="H201" s="22">
        <v>8</v>
      </c>
      <c r="I201" s="22">
        <v>22</v>
      </c>
      <c r="J201" s="22"/>
      <c r="K201" s="22"/>
    </row>
    <row r="202" spans="2:16">
      <c r="B202" s="22"/>
      <c r="C202" s="22" t="s">
        <v>44</v>
      </c>
      <c r="D202" s="22"/>
      <c r="E202" s="22">
        <v>20</v>
      </c>
      <c r="F202" s="22"/>
      <c r="G202" s="22">
        <v>20</v>
      </c>
      <c r="H202" s="22">
        <v>1</v>
      </c>
      <c r="I202" s="22">
        <v>19</v>
      </c>
      <c r="J202" s="22"/>
      <c r="K202" s="22"/>
    </row>
    <row r="203" spans="2:16">
      <c r="B203" s="28" t="s">
        <v>42</v>
      </c>
      <c r="C203" s="23" t="s">
        <v>41</v>
      </c>
      <c r="D203" s="22"/>
      <c r="E203" s="22">
        <v>33</v>
      </c>
      <c r="F203" s="22"/>
      <c r="G203" s="22">
        <v>33</v>
      </c>
      <c r="H203" s="22">
        <v>2</v>
      </c>
      <c r="I203" s="22">
        <v>31</v>
      </c>
      <c r="J203" s="22"/>
      <c r="K203" s="22"/>
    </row>
    <row r="204" spans="2:16">
      <c r="B204" s="22"/>
      <c r="C204" s="22" t="s">
        <v>43</v>
      </c>
      <c r="D204" s="22"/>
      <c r="E204" s="22">
        <v>9</v>
      </c>
      <c r="F204" s="22"/>
      <c r="G204" s="22">
        <v>9</v>
      </c>
      <c r="H204" s="22">
        <v>2</v>
      </c>
      <c r="I204" s="22">
        <v>7</v>
      </c>
      <c r="J204" s="22"/>
      <c r="K204" s="22"/>
    </row>
    <row r="205" spans="2:16">
      <c r="B205" s="22"/>
      <c r="C205" s="22" t="s">
        <v>44</v>
      </c>
      <c r="D205" s="22"/>
      <c r="E205" s="22"/>
      <c r="F205" s="22"/>
      <c r="G205" s="22"/>
      <c r="H205" s="22"/>
      <c r="I205" s="22"/>
      <c r="J205" s="22"/>
      <c r="K205" s="22"/>
    </row>
    <row r="206" spans="2:16">
      <c r="B206" s="28" t="s">
        <v>48</v>
      </c>
      <c r="C206" s="23" t="s">
        <v>41</v>
      </c>
      <c r="D206" s="28"/>
      <c r="E206" s="28">
        <v>17</v>
      </c>
      <c r="F206" s="28"/>
      <c r="G206" s="28">
        <v>17</v>
      </c>
      <c r="H206" s="28">
        <v>1</v>
      </c>
      <c r="I206" s="28">
        <v>16</v>
      </c>
      <c r="J206" s="28"/>
      <c r="K206" s="28"/>
      <c r="L206" s="17"/>
    </row>
    <row r="207" spans="2:16">
      <c r="B207" s="28"/>
      <c r="C207" s="28" t="s">
        <v>43</v>
      </c>
      <c r="D207" s="28"/>
      <c r="E207" s="28">
        <v>18</v>
      </c>
      <c r="F207" s="28"/>
      <c r="G207" s="28">
        <v>18</v>
      </c>
      <c r="H207" s="28">
        <v>0</v>
      </c>
      <c r="I207" s="28">
        <v>18</v>
      </c>
      <c r="J207" s="28"/>
      <c r="K207" s="28"/>
      <c r="L207" s="17"/>
    </row>
    <row r="208" spans="2:16">
      <c r="B208" s="28"/>
      <c r="C208" s="28" t="s">
        <v>44</v>
      </c>
      <c r="D208" s="28"/>
      <c r="E208" s="28">
        <v>18</v>
      </c>
      <c r="F208" s="28"/>
      <c r="G208" s="28">
        <v>18</v>
      </c>
      <c r="H208" s="28">
        <v>0</v>
      </c>
      <c r="I208" s="28">
        <v>18</v>
      </c>
      <c r="J208" s="28"/>
      <c r="K208" s="28"/>
      <c r="L208" s="17"/>
      <c r="N208" t="s">
        <v>70</v>
      </c>
    </row>
    <row r="209" spans="2:17">
      <c r="B209" s="28" t="s">
        <v>49</v>
      </c>
      <c r="C209" s="23" t="s">
        <v>41</v>
      </c>
      <c r="D209" s="22"/>
      <c r="E209" s="22">
        <v>12</v>
      </c>
      <c r="F209" s="22"/>
      <c r="G209" s="22">
        <v>12</v>
      </c>
      <c r="H209" s="22">
        <v>2</v>
      </c>
      <c r="I209" s="22">
        <v>10</v>
      </c>
      <c r="J209" s="22"/>
      <c r="K209" s="22"/>
      <c r="N209" s="15" t="s">
        <v>55</v>
      </c>
      <c r="O209" s="15">
        <v>20</v>
      </c>
      <c r="P209" s="15" t="s">
        <v>61</v>
      </c>
      <c r="Q209" s="15">
        <v>23000</v>
      </c>
    </row>
    <row r="210" spans="2:17">
      <c r="B210" s="22"/>
      <c r="C210" s="22" t="s">
        <v>43</v>
      </c>
      <c r="D210" s="22"/>
      <c r="E210" s="22">
        <v>12</v>
      </c>
      <c r="F210" s="22">
        <v>12</v>
      </c>
      <c r="G210" s="22">
        <v>24</v>
      </c>
      <c r="H210" s="22">
        <v>8</v>
      </c>
      <c r="I210" s="22">
        <v>16</v>
      </c>
      <c r="J210" s="22"/>
      <c r="K210" s="22"/>
      <c r="N210" s="15" t="s">
        <v>64</v>
      </c>
      <c r="O210" s="15">
        <v>10</v>
      </c>
      <c r="P210" s="15" t="s">
        <v>62</v>
      </c>
      <c r="Q210" s="15">
        <v>13000</v>
      </c>
    </row>
    <row r="211" spans="2:17">
      <c r="B211" s="22"/>
      <c r="C211" s="22" t="s">
        <v>44</v>
      </c>
      <c r="D211" s="22"/>
      <c r="E211" s="22">
        <v>11</v>
      </c>
      <c r="F211" s="22"/>
      <c r="G211" s="22">
        <v>11</v>
      </c>
      <c r="H211" s="22">
        <v>0</v>
      </c>
      <c r="I211" s="22">
        <v>11</v>
      </c>
      <c r="J211" s="22"/>
      <c r="K211" s="22"/>
      <c r="N211" s="15" t="s">
        <v>65</v>
      </c>
      <c r="O211" s="15">
        <v>3</v>
      </c>
      <c r="P211" s="15" t="s">
        <v>63</v>
      </c>
      <c r="Q211" s="15">
        <v>4200</v>
      </c>
    </row>
    <row r="212" spans="2:17">
      <c r="B212" s="28" t="s">
        <v>50</v>
      </c>
      <c r="C212" s="23" t="s">
        <v>41</v>
      </c>
      <c r="D212" s="28"/>
      <c r="E212" s="28">
        <v>2</v>
      </c>
      <c r="F212" s="28">
        <v>6</v>
      </c>
      <c r="G212" s="28">
        <v>8</v>
      </c>
      <c r="H212" s="28">
        <v>2</v>
      </c>
      <c r="I212" s="28">
        <v>6</v>
      </c>
      <c r="J212" s="28"/>
      <c r="K212" s="28"/>
      <c r="N212" s="15"/>
      <c r="O212" s="15"/>
      <c r="P212" s="16" t="s">
        <v>45</v>
      </c>
      <c r="Q212" s="16">
        <f>SUM(Q209:Q211)</f>
        <v>40200</v>
      </c>
    </row>
    <row r="213" spans="2:17">
      <c r="B213" s="28"/>
      <c r="C213" s="28" t="s">
        <v>43</v>
      </c>
      <c r="D213" s="28"/>
      <c r="E213" s="28">
        <v>3</v>
      </c>
      <c r="F213" s="28"/>
      <c r="G213" s="28">
        <v>3</v>
      </c>
      <c r="H213" s="28">
        <v>0</v>
      </c>
      <c r="I213" s="28">
        <v>3</v>
      </c>
      <c r="J213" s="28"/>
      <c r="K213" s="28"/>
      <c r="N213" s="18"/>
    </row>
    <row r="214" spans="2:17">
      <c r="B214" s="28"/>
      <c r="C214" s="28" t="s">
        <v>44</v>
      </c>
      <c r="D214" s="28"/>
      <c r="E214" s="28">
        <v>0</v>
      </c>
      <c r="F214" s="28"/>
      <c r="G214" s="28">
        <v>0</v>
      </c>
      <c r="H214" s="28">
        <v>0</v>
      </c>
      <c r="I214" s="28">
        <v>0</v>
      </c>
      <c r="J214" s="28"/>
      <c r="K214" s="28"/>
      <c r="N214" s="15"/>
      <c r="O214" s="18"/>
      <c r="Q214" s="18"/>
    </row>
    <row r="215" spans="2:17">
      <c r="B215" s="28" t="s">
        <v>51</v>
      </c>
      <c r="C215" s="28" t="s">
        <v>41</v>
      </c>
      <c r="D215" s="28"/>
      <c r="E215" s="28">
        <v>16</v>
      </c>
      <c r="F215" s="28"/>
      <c r="G215" s="28">
        <v>16</v>
      </c>
      <c r="H215" s="28">
        <v>3</v>
      </c>
      <c r="I215" s="28">
        <v>13</v>
      </c>
      <c r="J215" s="28"/>
      <c r="K215" s="28"/>
      <c r="N215" s="15"/>
      <c r="O215" s="18"/>
      <c r="Q215" s="18"/>
    </row>
    <row r="216" spans="2:17">
      <c r="B216" s="28"/>
      <c r="C216" s="28" t="s">
        <v>43</v>
      </c>
      <c r="D216" s="28"/>
      <c r="E216" s="28">
        <v>20</v>
      </c>
      <c r="F216" s="28"/>
      <c r="G216" s="28">
        <v>20</v>
      </c>
      <c r="H216" s="28">
        <v>0</v>
      </c>
      <c r="I216" s="28">
        <v>21</v>
      </c>
      <c r="J216" s="28"/>
      <c r="K216" s="28"/>
      <c r="N216" s="35" t="s">
        <v>71</v>
      </c>
      <c r="O216" s="18"/>
      <c r="Q216" s="18"/>
    </row>
    <row r="217" spans="2:17">
      <c r="B217" s="22" t="s">
        <v>54</v>
      </c>
      <c r="C217" s="22" t="s">
        <v>55</v>
      </c>
      <c r="D217" s="22"/>
      <c r="E217" s="22">
        <v>9</v>
      </c>
      <c r="F217" s="22">
        <v>12</v>
      </c>
      <c r="G217" s="22">
        <v>21</v>
      </c>
      <c r="H217" s="22">
        <v>9</v>
      </c>
      <c r="I217" s="22">
        <v>12</v>
      </c>
      <c r="J217" s="22"/>
      <c r="K217" s="22"/>
      <c r="N217" s="15" t="s">
        <v>55</v>
      </c>
      <c r="O217" s="15">
        <v>51</v>
      </c>
      <c r="P217" s="15"/>
      <c r="Q217" s="15">
        <v>58446</v>
      </c>
    </row>
    <row r="218" spans="2:17">
      <c r="B218" s="22"/>
      <c r="C218" s="22" t="s">
        <v>43</v>
      </c>
      <c r="D218" s="22"/>
      <c r="E218" s="22">
        <v>12</v>
      </c>
      <c r="F218" s="22"/>
      <c r="G218" s="22">
        <v>12</v>
      </c>
      <c r="H218" s="22">
        <v>4</v>
      </c>
      <c r="I218" s="22">
        <v>8</v>
      </c>
      <c r="J218" s="22"/>
      <c r="K218" s="22"/>
      <c r="N218" s="15" t="s">
        <v>64</v>
      </c>
      <c r="O218" s="15">
        <v>17</v>
      </c>
      <c r="P218" s="15"/>
      <c r="Q218" s="15">
        <v>22270</v>
      </c>
    </row>
    <row r="219" spans="2:17">
      <c r="B219" s="22"/>
      <c r="C219" s="22" t="s">
        <v>44</v>
      </c>
      <c r="D219" s="22"/>
      <c r="E219" s="22"/>
      <c r="F219" s="22"/>
      <c r="G219" s="22"/>
      <c r="H219" s="22"/>
      <c r="I219" s="22"/>
      <c r="J219" s="22"/>
      <c r="K219" s="22"/>
      <c r="N219" s="15" t="s">
        <v>65</v>
      </c>
      <c r="O219" s="15">
        <v>8</v>
      </c>
      <c r="P219" s="15"/>
      <c r="Q219" s="15">
        <v>11792</v>
      </c>
    </row>
    <row r="220" spans="2:17">
      <c r="B220" s="22" t="s">
        <v>56</v>
      </c>
      <c r="C220" s="22" t="s">
        <v>55</v>
      </c>
      <c r="D220" s="22"/>
      <c r="E220" s="22"/>
      <c r="F220" s="22">
        <v>24</v>
      </c>
      <c r="G220" s="22">
        <v>24</v>
      </c>
      <c r="H220" s="22">
        <v>24</v>
      </c>
      <c r="I220" s="22">
        <v>0</v>
      </c>
      <c r="J220" s="22"/>
      <c r="K220" s="22"/>
      <c r="N220" s="15"/>
      <c r="O220" s="15"/>
      <c r="P220" s="15"/>
      <c r="Q220" s="15">
        <f>SUM(Q217:Q219)</f>
        <v>92508</v>
      </c>
    </row>
    <row r="221" spans="2:17">
      <c r="B221" s="22"/>
      <c r="C221" s="22" t="s">
        <v>43</v>
      </c>
      <c r="D221" s="22"/>
      <c r="E221" s="22"/>
      <c r="F221" s="22"/>
      <c r="G221" s="22"/>
      <c r="H221" s="22"/>
      <c r="I221" s="22"/>
      <c r="J221" s="22"/>
      <c r="K221" s="22"/>
      <c r="N221" s="35" t="s">
        <v>77</v>
      </c>
      <c r="O221" s="18"/>
      <c r="Q221" s="18"/>
    </row>
    <row r="222" spans="2:17">
      <c r="B222" s="22"/>
      <c r="C222" s="22" t="s">
        <v>44</v>
      </c>
      <c r="D222" s="22"/>
      <c r="E222" s="22"/>
      <c r="F222" s="22"/>
      <c r="G222" s="22"/>
      <c r="H222" s="22"/>
      <c r="I222" s="22"/>
      <c r="J222" s="22"/>
      <c r="K222" s="22"/>
      <c r="N222" s="15" t="s">
        <v>55</v>
      </c>
      <c r="O222" s="15">
        <v>72</v>
      </c>
      <c r="P222" s="15"/>
      <c r="Q222" s="15">
        <f>O222*1145</f>
        <v>82440</v>
      </c>
    </row>
    <row r="223" spans="2:17">
      <c r="B223" s="22" t="s">
        <v>57</v>
      </c>
      <c r="C223" s="22" t="s">
        <v>55</v>
      </c>
      <c r="D223" s="22"/>
      <c r="E223" s="22">
        <v>4</v>
      </c>
      <c r="F223" s="22"/>
      <c r="G223" s="22">
        <v>4</v>
      </c>
      <c r="H223" s="22">
        <v>1</v>
      </c>
      <c r="I223" s="22">
        <v>3</v>
      </c>
      <c r="J223" s="22"/>
      <c r="K223" s="22"/>
      <c r="N223" s="15" t="s">
        <v>64</v>
      </c>
      <c r="O223" s="15">
        <v>30</v>
      </c>
      <c r="P223" s="15"/>
      <c r="Q223" s="15">
        <f>O223*1310</f>
        <v>39300</v>
      </c>
    </row>
    <row r="224" spans="2:17">
      <c r="B224" s="22"/>
      <c r="C224" s="22" t="s">
        <v>43</v>
      </c>
      <c r="D224" s="22"/>
      <c r="E224" s="22">
        <v>1</v>
      </c>
      <c r="F224" s="22"/>
      <c r="G224" s="22">
        <v>1</v>
      </c>
      <c r="H224" s="22">
        <v>1</v>
      </c>
      <c r="I224" s="22">
        <v>0</v>
      </c>
      <c r="J224" s="22"/>
      <c r="K224" s="22"/>
      <c r="N224" s="15" t="s">
        <v>65</v>
      </c>
      <c r="O224" s="15">
        <v>8</v>
      </c>
      <c r="P224" s="15"/>
      <c r="Q224" s="15">
        <f>O224*1475</f>
        <v>11800</v>
      </c>
    </row>
    <row r="225" spans="2:17">
      <c r="B225" s="22"/>
      <c r="C225" s="22" t="s">
        <v>44</v>
      </c>
      <c r="D225" s="22"/>
      <c r="E225" s="22">
        <v>2</v>
      </c>
      <c r="F225" s="22"/>
      <c r="G225" s="22">
        <v>2</v>
      </c>
      <c r="H225" s="22">
        <v>2</v>
      </c>
      <c r="I225" s="22">
        <v>0</v>
      </c>
      <c r="J225" s="22"/>
      <c r="K225" s="22"/>
      <c r="N225" s="15"/>
      <c r="O225" s="15"/>
      <c r="P225" s="15"/>
      <c r="Q225" s="15">
        <f>SUM(Q222:Q224)</f>
        <v>133540</v>
      </c>
    </row>
    <row r="226" spans="2:17">
      <c r="B226" s="22" t="s">
        <v>58</v>
      </c>
      <c r="C226" s="22" t="s">
        <v>55</v>
      </c>
      <c r="D226" s="22"/>
      <c r="E226" s="22">
        <v>6</v>
      </c>
      <c r="F226" s="22"/>
      <c r="G226" s="22">
        <v>6</v>
      </c>
      <c r="H226" s="22">
        <v>1</v>
      </c>
      <c r="I226" s="22">
        <v>5</v>
      </c>
      <c r="J226" s="22"/>
      <c r="K226" s="22"/>
    </row>
    <row r="227" spans="2:17">
      <c r="B227" s="22"/>
      <c r="C227" s="22" t="s">
        <v>43</v>
      </c>
      <c r="D227" s="22"/>
      <c r="E227" s="22">
        <v>6</v>
      </c>
      <c r="F227" s="22"/>
      <c r="G227" s="22">
        <v>6</v>
      </c>
      <c r="H227" s="22">
        <v>1</v>
      </c>
      <c r="I227" s="22">
        <v>5</v>
      </c>
      <c r="J227" s="22"/>
      <c r="K227" s="22"/>
    </row>
    <row r="228" spans="2:17">
      <c r="B228" s="22"/>
      <c r="C228" s="22" t="s">
        <v>44</v>
      </c>
      <c r="D228" s="22"/>
      <c r="E228" s="22">
        <v>4</v>
      </c>
      <c r="F228" s="22"/>
      <c r="G228" s="22">
        <v>4</v>
      </c>
      <c r="H228" s="22">
        <v>0</v>
      </c>
      <c r="I228" s="22">
        <v>4</v>
      </c>
      <c r="J228" s="22"/>
      <c r="K228" s="22"/>
    </row>
    <row r="229" spans="2:17">
      <c r="B229" s="23" t="s">
        <v>60</v>
      </c>
      <c r="C229" s="23" t="s">
        <v>55</v>
      </c>
      <c r="D229" s="23"/>
      <c r="E229" s="23">
        <v>5</v>
      </c>
      <c r="F229" s="23"/>
      <c r="G229" s="23">
        <v>5</v>
      </c>
      <c r="H229" s="23">
        <v>0</v>
      </c>
      <c r="I229" s="23">
        <v>5</v>
      </c>
      <c r="J229" s="23"/>
      <c r="K229" s="23"/>
    </row>
    <row r="230" spans="2:17">
      <c r="B230" s="23"/>
      <c r="C230" s="23" t="s">
        <v>43</v>
      </c>
      <c r="D230" s="23"/>
      <c r="E230" s="23">
        <v>5</v>
      </c>
      <c r="F230" s="23"/>
      <c r="G230" s="23">
        <v>5</v>
      </c>
      <c r="H230" s="23">
        <v>0</v>
      </c>
      <c r="I230" s="23">
        <v>5</v>
      </c>
      <c r="J230" s="23"/>
      <c r="K230" s="23"/>
    </row>
    <row r="231" spans="2:17">
      <c r="B231" s="23"/>
      <c r="C231" s="23" t="s">
        <v>44</v>
      </c>
      <c r="D231" s="23"/>
      <c r="E231" s="23">
        <v>5</v>
      </c>
      <c r="F231" s="23"/>
      <c r="G231" s="23">
        <v>5</v>
      </c>
      <c r="H231" s="23">
        <v>0</v>
      </c>
      <c r="I231" s="23">
        <v>5</v>
      </c>
      <c r="J231" s="23"/>
      <c r="K231" s="23"/>
    </row>
    <row r="232" spans="2:17">
      <c r="B232" s="22" t="s">
        <v>67</v>
      </c>
      <c r="C232" s="23" t="s">
        <v>68</v>
      </c>
      <c r="D232" s="22"/>
      <c r="E232" s="23">
        <v>4</v>
      </c>
      <c r="F232" s="22"/>
      <c r="G232" s="23">
        <v>4</v>
      </c>
      <c r="H232" s="23">
        <v>2</v>
      </c>
      <c r="I232" s="23">
        <v>2</v>
      </c>
      <c r="J232" s="22"/>
      <c r="K232" s="22"/>
    </row>
    <row r="233" spans="2:17">
      <c r="B233" s="22"/>
      <c r="C233" s="23" t="s">
        <v>43</v>
      </c>
      <c r="D233" s="22"/>
      <c r="E233" s="22"/>
      <c r="F233" s="22"/>
      <c r="G233" s="22"/>
      <c r="H233" s="22"/>
      <c r="I233" s="22"/>
      <c r="J233" s="22"/>
      <c r="K233" s="22"/>
    </row>
    <row r="234" spans="2:17">
      <c r="B234" s="23"/>
      <c r="C234" s="23" t="s">
        <v>44</v>
      </c>
      <c r="D234" s="22"/>
      <c r="E234" s="22"/>
      <c r="F234" s="22"/>
      <c r="G234" s="22"/>
      <c r="H234" s="22"/>
      <c r="I234" s="22"/>
      <c r="J234" s="22"/>
      <c r="K234" s="22"/>
    </row>
    <row r="235" spans="2:17">
      <c r="B235" s="22" t="s">
        <v>73</v>
      </c>
      <c r="C235" s="23" t="s">
        <v>68</v>
      </c>
      <c r="D235" s="22"/>
      <c r="E235" s="22">
        <v>8</v>
      </c>
      <c r="F235" s="22"/>
      <c r="G235" s="22">
        <v>8</v>
      </c>
      <c r="H235" s="22">
        <v>2</v>
      </c>
      <c r="I235" s="22">
        <v>6</v>
      </c>
      <c r="J235" s="22"/>
      <c r="K235" s="22"/>
    </row>
    <row r="236" spans="2:17">
      <c r="B236" s="22"/>
      <c r="C236" s="23" t="s">
        <v>43</v>
      </c>
      <c r="D236" s="22"/>
      <c r="E236" s="22">
        <v>5</v>
      </c>
      <c r="F236" s="52"/>
      <c r="G236" s="22">
        <v>5</v>
      </c>
      <c r="H236" s="22">
        <v>0</v>
      </c>
      <c r="I236" s="22">
        <v>5</v>
      </c>
      <c r="J236" s="52"/>
      <c r="K236" s="52"/>
    </row>
    <row r="237" spans="2:17">
      <c r="B237" s="22"/>
      <c r="C237" s="23" t="s">
        <v>44</v>
      </c>
      <c r="D237" s="22"/>
      <c r="E237" s="22">
        <v>5</v>
      </c>
      <c r="F237" s="52"/>
      <c r="G237" s="22">
        <v>5</v>
      </c>
      <c r="H237" s="22">
        <v>0</v>
      </c>
      <c r="I237" s="22">
        <v>5</v>
      </c>
      <c r="J237" s="52"/>
      <c r="K237" s="52"/>
    </row>
    <row r="238" spans="2:17">
      <c r="B238" s="53" t="s">
        <v>75</v>
      </c>
      <c r="C238" s="23" t="s">
        <v>68</v>
      </c>
      <c r="D238" s="52"/>
      <c r="E238" s="52"/>
      <c r="F238" s="52">
        <v>6</v>
      </c>
      <c r="G238" s="52">
        <v>6</v>
      </c>
      <c r="H238" s="52">
        <v>2</v>
      </c>
      <c r="I238" s="52">
        <v>4</v>
      </c>
      <c r="J238" s="52"/>
      <c r="K238" s="52"/>
    </row>
    <row r="239" spans="2:17">
      <c r="B239" s="52"/>
      <c r="C239" s="23" t="s">
        <v>43</v>
      </c>
      <c r="D239" s="52"/>
      <c r="E239" s="52"/>
      <c r="F239" s="52"/>
      <c r="G239" s="52"/>
      <c r="H239" s="52"/>
      <c r="I239" s="52"/>
      <c r="J239" s="52"/>
      <c r="K239" s="52"/>
    </row>
    <row r="240" spans="2:17">
      <c r="B240" s="52"/>
      <c r="C240" s="23" t="s">
        <v>44</v>
      </c>
      <c r="D240" s="52"/>
      <c r="E240" s="52"/>
      <c r="F240" s="52"/>
      <c r="G240" s="52"/>
      <c r="H240" s="52"/>
      <c r="I240" s="52"/>
      <c r="J240" s="52"/>
      <c r="K240" s="52"/>
    </row>
    <row r="241" spans="2:11">
      <c r="B241" s="43" t="s">
        <v>76</v>
      </c>
      <c r="C241" s="23" t="s">
        <v>68</v>
      </c>
      <c r="D241" s="52"/>
      <c r="E241" s="52"/>
      <c r="F241" s="52">
        <v>6</v>
      </c>
      <c r="G241" s="52">
        <v>6</v>
      </c>
      <c r="H241" s="52">
        <v>3</v>
      </c>
      <c r="I241" s="52">
        <v>3</v>
      </c>
      <c r="J241" s="52"/>
      <c r="K241" s="52"/>
    </row>
    <row r="242" spans="2:11">
      <c r="B242" s="52"/>
      <c r="C242" s="23" t="s">
        <v>43</v>
      </c>
      <c r="D242" s="52"/>
      <c r="E242" s="52"/>
      <c r="F242" s="52">
        <v>6</v>
      </c>
      <c r="G242" s="52">
        <v>6</v>
      </c>
      <c r="H242" s="52">
        <v>2</v>
      </c>
      <c r="I242" s="52">
        <v>4</v>
      </c>
      <c r="J242" s="52"/>
      <c r="K242" s="52"/>
    </row>
    <row r="243" spans="2:11">
      <c r="B243" s="52"/>
      <c r="C243" s="23" t="s">
        <v>44</v>
      </c>
      <c r="D243" s="52"/>
      <c r="E243" s="52"/>
      <c r="F243" s="52"/>
      <c r="G243" s="52"/>
      <c r="H243" s="52"/>
      <c r="I243" s="52"/>
      <c r="J243" s="52"/>
      <c r="K243" s="52"/>
    </row>
  </sheetData>
  <mergeCells count="1">
    <mergeCell ref="D1:K1"/>
  </mergeCell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Xarelto Pri-Sec-Clo - </vt:lpstr>
      <vt:lpstr>OPENING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Vombol</dc:creator>
  <cp:lastModifiedBy>Hanit Pal Singh</cp:lastModifiedBy>
  <dcterms:created xsi:type="dcterms:W3CDTF">2016-12-03T07:08:00Z</dcterms:created>
  <dcterms:modified xsi:type="dcterms:W3CDTF">2023-04-05T20:19:00Z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CB7B877AF5274504AAE90658C08CFC19</vt:lpwstr>
  </property>
  <property fmtid="{D5CDD505-2E9C-101B-9397-08002B2CF9AE}" pid="4" name="MSIP_Label_2c76c141-ac86-40e5-abf2-c6f60e474cee_Enabled">
    <vt:lpwstr>true</vt:lpwstr>
  </property>
  <property fmtid="{D5CDD505-2E9C-101B-9397-08002B2CF9AE}" pid="5" name="MSIP_Label_2c76c141-ac86-40e5-abf2-c6f60e474cee_SetDate">
    <vt:lpwstr>2022-02-03T06:05:53Z</vt:lpwstr>
  </property>
  <property fmtid="{D5CDD505-2E9C-101B-9397-08002B2CF9AE}" pid="6" name="MSIP_Label_2c76c141-ac86-40e5-abf2-c6f60e474cee_Method">
    <vt:lpwstr>Standard</vt:lpwstr>
  </property>
  <property fmtid="{D5CDD505-2E9C-101B-9397-08002B2CF9AE}" pid="7" name="MSIP_Label_2c76c141-ac86-40e5-abf2-c6f60e474cee_Name">
    <vt:lpwstr>2c76c141-ac86-40e5-abf2-c6f60e474cee</vt:lpwstr>
  </property>
  <property fmtid="{D5CDD505-2E9C-101B-9397-08002B2CF9AE}" pid="8" name="MSIP_Label_2c76c141-ac86-40e5-abf2-c6f60e474cee_SiteId">
    <vt:lpwstr>fcb2b37b-5da0-466b-9b83-0014b67a7c78</vt:lpwstr>
  </property>
  <property fmtid="{D5CDD505-2E9C-101B-9397-08002B2CF9AE}" pid="9" name="MSIP_Label_2c76c141-ac86-40e5-abf2-c6f60e474cee_ActionId">
    <vt:lpwstr>22206f28-d6e1-42ae-b8bb-00397fd42606</vt:lpwstr>
  </property>
  <property fmtid="{D5CDD505-2E9C-101B-9397-08002B2CF9AE}" pid="10" name="MSIP_Label_2c76c141-ac86-40e5-abf2-c6f60e474cee_ContentBits">
    <vt:lpwstr>2</vt:lpwstr>
  </property>
</Properties>
</file>