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C:\Users\hanks\DnD-Homebrew\"/>
    </mc:Choice>
  </mc:AlternateContent>
  <xr:revisionPtr revIDLastSave="0" documentId="13_ncr:1_{777C5018-BBCC-46E8-BFD4-BFFDB12DA4FA}" xr6:coauthVersionLast="47" xr6:coauthVersionMax="47" xr10:uidLastSave="{00000000-0000-0000-0000-000000000000}"/>
  <bookViews>
    <workbookView xWindow="-110" yWindow="-110" windowWidth="25820" windowHeight="13900" xr2:uid="{541EB1F5-CB9A-4BF1-8008-7EE9CFB174A5}"/>
  </bookViews>
  <sheets>
    <sheet name="TitanGripMountains" sheetId="5" r:id="rId1"/>
    <sheet name="TheAshenCrags" sheetId="4" r:id="rId2"/>
    <sheet name="XiocoatlPeaks" sheetId="3" r:id="rId3"/>
    <sheet name="HowlingRidge" sheetId="1"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D32" i="5" l="1"/>
  <c r="E32" i="5"/>
  <c r="F32" i="5"/>
  <c r="D33" i="5"/>
  <c r="E33" i="5" s="1"/>
  <c r="F33" i="5" s="1"/>
  <c r="E4" i="5"/>
  <c r="D5" i="5" s="1"/>
  <c r="O2" i="5"/>
  <c r="N2" i="5"/>
  <c r="M2" i="5"/>
  <c r="L2" i="5"/>
  <c r="K2" i="5"/>
  <c r="J2" i="5"/>
  <c r="I2" i="5"/>
  <c r="H2" i="5"/>
  <c r="G2" i="5"/>
  <c r="P2" i="5" s="1"/>
  <c r="E4" i="4"/>
  <c r="D5" i="4" s="1"/>
  <c r="O2" i="4"/>
  <c r="N2" i="4"/>
  <c r="M2" i="4"/>
  <c r="L2" i="4"/>
  <c r="K2" i="4"/>
  <c r="J2" i="4"/>
  <c r="I2" i="4"/>
  <c r="H2" i="4"/>
  <c r="G2" i="4"/>
  <c r="H2" i="1"/>
  <c r="I2" i="1"/>
  <c r="J2" i="1"/>
  <c r="K2" i="1"/>
  <c r="L2" i="1"/>
  <c r="M2" i="1"/>
  <c r="N2" i="1"/>
  <c r="O2" i="1"/>
  <c r="G2" i="1"/>
  <c r="H2" i="3"/>
  <c r="I2" i="3"/>
  <c r="J2" i="3"/>
  <c r="K2" i="3"/>
  <c r="L2" i="3"/>
  <c r="M2" i="3"/>
  <c r="N2" i="3"/>
  <c r="O2" i="3"/>
  <c r="G2" i="3"/>
  <c r="E32" i="3"/>
  <c r="D32" i="3"/>
  <c r="F32" i="3" s="1"/>
  <c r="E4" i="3"/>
  <c r="D5" i="3" s="1"/>
  <c r="E5" i="5" l="1"/>
  <c r="D6" i="5" s="1"/>
  <c r="F4" i="5"/>
  <c r="P2" i="4"/>
  <c r="E5" i="4"/>
  <c r="D6" i="4" s="1"/>
  <c r="F4" i="4"/>
  <c r="P2" i="3"/>
  <c r="E5" i="3"/>
  <c r="D6" i="3" s="1"/>
  <c r="F4" i="3"/>
  <c r="E6" i="5" l="1"/>
  <c r="D7" i="5" s="1"/>
  <c r="F5" i="5"/>
  <c r="E6" i="4"/>
  <c r="D7" i="4" s="1"/>
  <c r="F5" i="4"/>
  <c r="E6" i="3"/>
  <c r="D7" i="3" s="1"/>
  <c r="F6" i="3"/>
  <c r="F5" i="3"/>
  <c r="E7" i="5" l="1"/>
  <c r="D8" i="5" s="1"/>
  <c r="F6" i="5"/>
  <c r="E7" i="4"/>
  <c r="D8" i="4" s="1"/>
  <c r="F6" i="4"/>
  <c r="E7" i="3"/>
  <c r="D8" i="3" s="1"/>
  <c r="E8" i="5" l="1"/>
  <c r="D9" i="5" s="1"/>
  <c r="F7" i="5"/>
  <c r="E8" i="4"/>
  <c r="D9" i="4" s="1"/>
  <c r="F7" i="4"/>
  <c r="F7" i="3"/>
  <c r="E8" i="3"/>
  <c r="D9" i="3" s="1"/>
  <c r="E9" i="5" l="1"/>
  <c r="D10" i="5" s="1"/>
  <c r="F8" i="5"/>
  <c r="E9" i="4"/>
  <c r="D10" i="4" s="1"/>
  <c r="F8" i="4"/>
  <c r="E9" i="3"/>
  <c r="D10" i="3" s="1"/>
  <c r="F8" i="3"/>
  <c r="E4" i="1"/>
  <c r="E10" i="5" l="1"/>
  <c r="D11" i="5" s="1"/>
  <c r="F10" i="5"/>
  <c r="F9" i="5"/>
  <c r="E10" i="4"/>
  <c r="D11" i="4" s="1"/>
  <c r="F10" i="4"/>
  <c r="F9" i="4"/>
  <c r="E10" i="3"/>
  <c r="D11" i="3" s="1"/>
  <c r="F10" i="3"/>
  <c r="F9" i="3"/>
  <c r="D5" i="1"/>
  <c r="F4" i="1"/>
  <c r="P2" i="1"/>
  <c r="E11" i="5" l="1"/>
  <c r="D12" i="5" s="1"/>
  <c r="F11" i="5"/>
  <c r="E11" i="4"/>
  <c r="D12" i="4" s="1"/>
  <c r="E11" i="3"/>
  <c r="D12" i="3" s="1"/>
  <c r="E5" i="1"/>
  <c r="D6" i="1" s="1"/>
  <c r="F5" i="1"/>
  <c r="E12" i="5" l="1"/>
  <c r="D13" i="5" s="1"/>
  <c r="E12" i="4"/>
  <c r="D13" i="4" s="1"/>
  <c r="F11" i="4"/>
  <c r="E12" i="3"/>
  <c r="D13" i="3" s="1"/>
  <c r="F11" i="3"/>
  <c r="E6" i="1"/>
  <c r="D7" i="1" s="1"/>
  <c r="F6" i="1"/>
  <c r="E13" i="5" l="1"/>
  <c r="D14" i="5" s="1"/>
  <c r="F12" i="5"/>
  <c r="E13" i="4"/>
  <c r="D14" i="4" s="1"/>
  <c r="F12" i="4"/>
  <c r="E13" i="3"/>
  <c r="D14" i="3" s="1"/>
  <c r="F12" i="3"/>
  <c r="E7" i="1"/>
  <c r="D8" i="1" s="1"/>
  <c r="F7" i="1"/>
  <c r="E14" i="5" l="1"/>
  <c r="D15" i="5" s="1"/>
  <c r="F13" i="5"/>
  <c r="E14" i="4"/>
  <c r="D15" i="4" s="1"/>
  <c r="F13" i="4"/>
  <c r="E14" i="3"/>
  <c r="D15" i="3" s="1"/>
  <c r="F13" i="3"/>
  <c r="E8" i="1"/>
  <c r="D9" i="1" s="1"/>
  <c r="F8" i="1"/>
  <c r="E15" i="5" l="1"/>
  <c r="D16" i="5" s="1"/>
  <c r="F14" i="5"/>
  <c r="E15" i="4"/>
  <c r="D16" i="4" s="1"/>
  <c r="F14" i="4"/>
  <c r="E15" i="3"/>
  <c r="D16" i="3" s="1"/>
  <c r="F14" i="3"/>
  <c r="E9" i="1"/>
  <c r="D10" i="1" s="1"/>
  <c r="F9" i="1"/>
  <c r="E16" i="5" l="1"/>
  <c r="D17" i="5" s="1"/>
  <c r="F15" i="5"/>
  <c r="E16" i="4"/>
  <c r="D17" i="4" s="1"/>
  <c r="F15" i="4"/>
  <c r="E16" i="3"/>
  <c r="D17" i="3" s="1"/>
  <c r="F15" i="3"/>
  <c r="E10" i="1"/>
  <c r="D11" i="1" s="1"/>
  <c r="F10" i="1"/>
  <c r="E17" i="5" l="1"/>
  <c r="D18" i="5" s="1"/>
  <c r="F16" i="5"/>
  <c r="E17" i="4"/>
  <c r="D18" i="4" s="1"/>
  <c r="F17" i="4"/>
  <c r="F16" i="4"/>
  <c r="E17" i="3"/>
  <c r="D18" i="3" s="1"/>
  <c r="F16" i="3"/>
  <c r="E11" i="1"/>
  <c r="D12" i="1" s="1"/>
  <c r="F11" i="1"/>
  <c r="E18" i="5" l="1"/>
  <c r="D19" i="5" s="1"/>
  <c r="F17" i="5"/>
  <c r="E18" i="4"/>
  <c r="D19" i="4" s="1"/>
  <c r="E18" i="3"/>
  <c r="D19" i="3" s="1"/>
  <c r="F17" i="3"/>
  <c r="E12" i="1"/>
  <c r="D13" i="1" s="1"/>
  <c r="F12" i="1"/>
  <c r="E19" i="5" l="1"/>
  <c r="D20" i="5" s="1"/>
  <c r="F18" i="5"/>
  <c r="E19" i="4"/>
  <c r="D20" i="4" s="1"/>
  <c r="F18" i="4"/>
  <c r="E19" i="3"/>
  <c r="D20" i="3" s="1"/>
  <c r="F18" i="3"/>
  <c r="E13" i="1"/>
  <c r="D14" i="1" s="1"/>
  <c r="F13" i="1"/>
  <c r="E20" i="5" l="1"/>
  <c r="D21" i="5" s="1"/>
  <c r="F19" i="5"/>
  <c r="E20" i="4"/>
  <c r="D21" i="4" s="1"/>
  <c r="F20" i="4"/>
  <c r="F19" i="4"/>
  <c r="E20" i="3"/>
  <c r="D21" i="3" s="1"/>
  <c r="F19" i="3"/>
  <c r="E14" i="1"/>
  <c r="D15" i="1" s="1"/>
  <c r="F14" i="1"/>
  <c r="E21" i="5" l="1"/>
  <c r="D22" i="5" s="1"/>
  <c r="F21" i="5"/>
  <c r="F20" i="5"/>
  <c r="E21" i="4"/>
  <c r="D22" i="4" s="1"/>
  <c r="E21" i="3"/>
  <c r="D22" i="3" s="1"/>
  <c r="F20" i="3"/>
  <c r="E15" i="1"/>
  <c r="D16" i="1" s="1"/>
  <c r="F15" i="1"/>
  <c r="E22" i="5" l="1"/>
  <c r="D23" i="5" s="1"/>
  <c r="E22" i="4"/>
  <c r="D23" i="4" s="1"/>
  <c r="F22" i="4"/>
  <c r="F21" i="4"/>
  <c r="E22" i="3"/>
  <c r="D23" i="3" s="1"/>
  <c r="F21" i="3"/>
  <c r="E16" i="1"/>
  <c r="D17" i="1" s="1"/>
  <c r="F16" i="1"/>
  <c r="E23" i="5" l="1"/>
  <c r="D24" i="5" s="1"/>
  <c r="F22" i="5"/>
  <c r="E23" i="4"/>
  <c r="D24" i="4" s="1"/>
  <c r="E23" i="3"/>
  <c r="D24" i="3" s="1"/>
  <c r="F22" i="3"/>
  <c r="E17" i="1"/>
  <c r="D18" i="1" s="1"/>
  <c r="F17" i="1"/>
  <c r="E24" i="5" l="1"/>
  <c r="D25" i="5" s="1"/>
  <c r="F23" i="5"/>
  <c r="E24" i="4"/>
  <c r="D25" i="4" s="1"/>
  <c r="F23" i="4"/>
  <c r="E24" i="3"/>
  <c r="D25" i="3" s="1"/>
  <c r="F23" i="3"/>
  <c r="E18" i="1"/>
  <c r="D19" i="1" s="1"/>
  <c r="F18" i="1"/>
  <c r="E25" i="5" l="1"/>
  <c r="D26" i="5" s="1"/>
  <c r="F24" i="5"/>
  <c r="E25" i="4"/>
  <c r="D26" i="4" s="1"/>
  <c r="F24" i="4"/>
  <c r="E25" i="3"/>
  <c r="D26" i="3" s="1"/>
  <c r="F24" i="3"/>
  <c r="E19" i="1"/>
  <c r="D20" i="1" s="1"/>
  <c r="F19" i="1"/>
  <c r="E26" i="5" l="1"/>
  <c r="D27" i="5" s="1"/>
  <c r="F26" i="5"/>
  <c r="F25" i="5"/>
  <c r="E26" i="4"/>
  <c r="F26" i="4"/>
  <c r="F25" i="4"/>
  <c r="E26" i="3"/>
  <c r="D27" i="3" s="1"/>
  <c r="F26" i="3"/>
  <c r="F25" i="3"/>
  <c r="E20" i="1"/>
  <c r="D21" i="1" s="1"/>
  <c r="F20" i="1"/>
  <c r="E27" i="5" l="1"/>
  <c r="D28" i="5" s="1"/>
  <c r="E27" i="3"/>
  <c r="D28" i="3" s="1"/>
  <c r="E21" i="1"/>
  <c r="D22" i="1" s="1"/>
  <c r="F21" i="1"/>
  <c r="E28" i="5" l="1"/>
  <c r="D29" i="5" s="1"/>
  <c r="F27" i="5"/>
  <c r="E28" i="3"/>
  <c r="D29" i="3" s="1"/>
  <c r="F28" i="3"/>
  <c r="F27" i="3"/>
  <c r="E22" i="1"/>
  <c r="D23" i="1" s="1"/>
  <c r="F22" i="1"/>
  <c r="E29" i="5" l="1"/>
  <c r="D30" i="5" s="1"/>
  <c r="F28" i="5"/>
  <c r="E29" i="3"/>
  <c r="D30" i="3" s="1"/>
  <c r="E23" i="1"/>
  <c r="D24" i="1" s="1"/>
  <c r="F23" i="1"/>
  <c r="E30" i="5" l="1"/>
  <c r="D31" i="5" s="1"/>
  <c r="F29" i="5"/>
  <c r="E30" i="3"/>
  <c r="D31" i="3" s="1"/>
  <c r="F29" i="3"/>
  <c r="E24" i="1"/>
  <c r="D25" i="1" s="1"/>
  <c r="F24" i="1"/>
  <c r="E31" i="5" l="1"/>
  <c r="F31" i="5" s="1"/>
  <c r="F30" i="5"/>
  <c r="E31" i="3"/>
  <c r="F31" i="3" s="1"/>
  <c r="F30" i="3"/>
  <c r="E25" i="1"/>
  <c r="D26" i="1" s="1"/>
  <c r="F25" i="1"/>
  <c r="E26" i="1" l="1"/>
  <c r="D27" i="1" s="1"/>
  <c r="F26" i="1"/>
  <c r="E27" i="1" l="1"/>
  <c r="D28" i="1" s="1"/>
  <c r="F27" i="1"/>
  <c r="E28" i="1" l="1"/>
  <c r="D29" i="1" s="1"/>
  <c r="F28" i="1"/>
  <c r="E29" i="1" l="1"/>
  <c r="D30" i="1" s="1"/>
  <c r="F29" i="1"/>
  <c r="E30" i="1" l="1"/>
  <c r="D31" i="1" s="1"/>
  <c r="F30" i="1"/>
  <c r="E31" i="1" l="1"/>
  <c r="F31" i="1"/>
</calcChain>
</file>

<file path=xl/sharedStrings.xml><?xml version="1.0" encoding="utf-8"?>
<sst xmlns="http://schemas.openxmlformats.org/spreadsheetml/2006/main" count="292" uniqueCount="125">
  <si>
    <t>Percentage</t>
  </si>
  <si>
    <t>Encounter</t>
  </si>
  <si>
    <t>Start Value</t>
  </si>
  <si>
    <t>End Value</t>
  </si>
  <si>
    <t xml:space="preserve">Size 1 Avalanche or Rockslide </t>
  </si>
  <si>
    <t>Size 2 Avalanche or Rockslide</t>
  </si>
  <si>
    <t>Size 1 Falling Debris</t>
  </si>
  <si>
    <t>Size 2 Falling Debris</t>
  </si>
  <si>
    <t>A Small Hidden Fall (DC 15 to Spot)</t>
  </si>
  <si>
    <t>A Medium Hidden Fall (DC 10 to Spot)</t>
  </si>
  <si>
    <t>1d8 + 1 **mountain goats**</t>
  </si>
  <si>
    <t>1d4 + 2 **bighorn sheep**</t>
  </si>
  <si>
    <t>1 **dire bighorn sheep**</t>
  </si>
  <si>
    <t>1d6 + 2 **elk**</t>
  </si>
  <si>
    <t>1d4 + 2 **wolves**</t>
  </si>
  <si>
    <t>2 **dire wolves**</t>
  </si>
  <si>
    <t>1 **werewolf loner**</t>
  </si>
  <si>
    <t>1 **werewolf packmate** + 2 **wolves** feeding on the remains of some mountain goats</t>
  </si>
  <si>
    <t xml:space="preserve">1d3 **specters** </t>
  </si>
  <si>
    <t>1d6 + 2 **zombies**</t>
  </si>
  <si>
    <t>1d6 + 2 **skeletons**</t>
  </si>
  <si>
    <t>2 **werewolf packmates** fighting off a hoard of 2d6 + 4 **zombies** or **skeletons**</t>
  </si>
  <si>
    <t>A traveling merchant wagon protected by 1d4 + 2 **guards**</t>
  </si>
  <si>
    <t>A lost traveler (**commoner**)</t>
  </si>
  <si>
    <t>A seemingly lost traveler (**werewolf loner**)</t>
  </si>
  <si>
    <t xml:space="preserve">The ravaged remains of a cart with blood splatters everywhere, but no bodies present </t>
  </si>
  <si>
    <t>A **revenant** seeking vengeance on the werewolf who slew it</t>
  </si>
  <si>
    <t>A mountain stream which flows into a cascading waterfall.</t>
  </si>
  <si>
    <t>A hidden werewolf nesting area (DC 18 Perception to spot) which is currently unoccupied and contains loot from past victims, including 2d6x10 gold pieces. If anything is taken, the werewolves will seek out the thieves.</t>
  </si>
  <si>
    <t xml:space="preserve">The entrance to a cave with multiple sets of wolf prints leading into it  </t>
  </si>
  <si>
    <t>Encounter Type</t>
  </si>
  <si>
    <t>Natural Hazard</t>
  </si>
  <si>
    <t>Monster: Prey Animal</t>
  </si>
  <si>
    <t>Monster: Wolf</t>
  </si>
  <si>
    <t>Monster: Undead</t>
  </si>
  <si>
    <t>Monster: Mixed</t>
  </si>
  <si>
    <t>NPC</t>
  </si>
  <si>
    <t>Item</t>
  </si>
  <si>
    <t>Land Feature</t>
  </si>
  <si>
    <t>Mini-Dungeon</t>
  </si>
  <si>
    <t>Category:</t>
  </si>
  <si>
    <t>Percentage:</t>
  </si>
  <si>
    <t>Total</t>
  </si>
  <si>
    <t>A rickety bridge over a large chasm</t>
  </si>
  <si>
    <t>A memorial site dedicated to the memory of travelers who've perished here</t>
  </si>
  <si>
    <t>Size 3 Falling Debris</t>
  </si>
  <si>
    <t>Copy Into Doc</t>
  </si>
  <si>
    <t xml:space="preserve">A Small Fall Hidden by Fog (DC 15 to Spot) </t>
  </si>
  <si>
    <t>A Medium Fall Hidden by Fog (DC 15 to Spot)</t>
  </si>
  <si>
    <t>2d6 **skink cohorts** + 1d6 **skink skirmishers**</t>
  </si>
  <si>
    <t>1 **skink chieftain** + 2d4 **skink cohorts** + 1d4 **skink skirmishers**</t>
  </si>
  <si>
    <t>2d4 **saurus warriors**</t>
  </si>
  <si>
    <t xml:space="preserve">2 **saurus warriors** (with the Blessing of the Beast God) riding **cold ones** </t>
  </si>
  <si>
    <t>1d4 **saurus warriors** + 2d4 **skink skirmishers**</t>
  </si>
  <si>
    <t>1d6 + 1 **cold ones**</t>
  </si>
  <si>
    <t>2d12 **chimpanzees**</t>
  </si>
  <si>
    <t>2d4 **gorillas**</t>
  </si>
  <si>
    <t>1d6 **gorillas** + 2d6 **chimpanzees**</t>
  </si>
  <si>
    <t>1 **giant ape** + 1d4 + 1 **chimpanzees**</t>
  </si>
  <si>
    <t xml:space="preserve">2 **giant apes** </t>
  </si>
  <si>
    <t>2d10 **condors** feeding on the remains left by an ape vs. lizardmen battle</t>
  </si>
  <si>
    <t>2d8 **agentavis** feeding on the remains left by an ape vs. lizardmen battle</t>
  </si>
  <si>
    <t>2d6 **dread agentavis** feeding on the remains left by an ape vs. lizardmen battle</t>
  </si>
  <si>
    <t>A random encounter of lizardmen battling a random encounter of apes</t>
  </si>
  <si>
    <t>Treasure hunters (2d6 + 2 **bandits**) hoping to plunders some of the ruins</t>
  </si>
  <si>
    <t>A **skink skirmisher** offering to aid the players if they help it repel an ape attack against one of their holdings</t>
  </si>
  <si>
    <t>A **gorilla** trying to lead the players back to its nest so they can aid its troop in fighting off an incoming wave of lizardmen</t>
  </si>
  <si>
    <t>A river leading into a mountain pond</t>
  </si>
  <si>
    <t>An ancient ruin occupied by apes or lizardmen</t>
  </si>
  <si>
    <t>1d4 **swarms of poisonous snakes**</t>
  </si>
  <si>
    <t>2d8 **giant poisonous snakes**</t>
  </si>
  <si>
    <t>1d3 **giant constrictor snakes**</t>
  </si>
  <si>
    <t>The **titanic ape** leading an assault against a lizardman temple</t>
  </si>
  <si>
    <t>An overgrown ruin carved into the mountainside with unknown occupants</t>
  </si>
  <si>
    <t>Size 3 Rockslide</t>
  </si>
  <si>
    <t>Size 4 Rockslide</t>
  </si>
  <si>
    <t>Size 4 Falling Debris</t>
  </si>
  <si>
    <t>A Small Fall Hidden by Ash Clouds (DC 15 to Spot)</t>
  </si>
  <si>
    <t>A Medium Fall Hidden by Ash Clouds (DC 15 to Spot)</t>
  </si>
  <si>
    <t>Chaos dwarf wreckage from a supply train or destroyed machinery.</t>
  </si>
  <si>
    <t>1d10 **fire elementals**</t>
  </si>
  <si>
    <t>An Expeditionary Force of 1d6 + 1 **chaos dwarf blazing beard warriors** and 1d6 + 1 **chaos dwarf blunderbussiers**</t>
  </si>
  <si>
    <t>An Elite Expeditionary Force of 1d4 + 1 **chaos dwarf infernal guard, axemen** and 1d4 + 1 **chaos dwarf infernal guard, fireglaivadiers**</t>
  </si>
  <si>
    <t>A squad of 1d8 + 1 **chaos dwarf infernal ironsworn**</t>
  </si>
  <si>
    <t>2d4 **hell hounds**</t>
  </si>
  <si>
    <t>1 renegade **infernal destroyer**</t>
  </si>
  <si>
    <t>1 **iron golem**</t>
  </si>
  <si>
    <t>1d4 **soul grinders**</t>
  </si>
  <si>
    <t>1 **daemon prince** with the wings enhancement accompanied by a flock of 3d4 **chaos furies**</t>
  </si>
  <si>
    <t>A gnomish explorer (**spy**), hoping to study and salvage abandoned machinery.</t>
  </si>
  <si>
    <t>A rag-tag community of escaped laborers eeking out a life among the ruins of a chaos dwarf outpost.</t>
  </si>
  <si>
    <t>A random encounter of chaos dwarves battling one of the other random creature encounters for control of a dwarven outpost.</t>
  </si>
  <si>
    <t>An expedition of mountain dwarves (2d6 + 2 **veterans** and 3d8 + 5 **guards**) looking to demolish any remaining chaos dwarf holds to prevent them from falling back into enemy hands.</t>
  </si>
  <si>
    <t>The abandoned remains of a chaos dwarf hold.</t>
  </si>
  <si>
    <t>A chaos dwarf hold which has been recaptured by chaos dwarves.</t>
  </si>
  <si>
    <t>A chaos dwarf hold which has been captured by a daemon prince leading a small fiendish army.</t>
  </si>
  <si>
    <t>Size 3 Avalanche or Rockslide</t>
  </si>
  <si>
    <t>Size 4 Avalanche or Rockslide</t>
  </si>
  <si>
    <t xml:space="preserve">Size 3 Falling Debris </t>
  </si>
  <si>
    <t>A Small Fall Hidden by Fog or Snow (DC 15 to Spot)</t>
  </si>
  <si>
    <t>A Medium Fall Hidden by Fog or Snow (DC 15 to Spot)</t>
  </si>
  <si>
    <t>A Large Fall Hidden by Fog or Snow (DC 15 to Spot)</t>
  </si>
  <si>
    <t>1d4 + 1 **dzu-teh yetis** leading 2d8 **teh-lma yetis**</t>
  </si>
  <si>
    <t>1d4 + 1 **meh-teh yetis** leading 2d8 **teh-lma yetis**</t>
  </si>
  <si>
    <t>2d10 **yeti stalkers**</t>
  </si>
  <si>
    <t>1d4 **abominable yetis** with 2d4 + 2 **yetis**</t>
  </si>
  <si>
    <t>1 **zheng mountain breaker** leading 1d4 + 1 **zheng**</t>
  </si>
  <si>
    <t>1 **zheng summit sovereign** atop a mountain peak ruling over 2d4 + 2 **zheng**</t>
  </si>
  <si>
    <t>1d4 **adult white dragons**</t>
  </si>
  <si>
    <t>1d4 **remorhaz**</t>
  </si>
  <si>
    <t>2d6 + 1 **frost giants**</t>
  </si>
  <si>
    <t>2d4 + 1 **cloud giants**</t>
  </si>
  <si>
    <t>1d3 **storm giants**</t>
  </si>
  <si>
    <t>An **ancient white dragon** seeking out a new lair</t>
  </si>
  <si>
    <t xml:space="preserve"> An **empyrean** ruling over a divine mountain peak</t>
  </si>
  <si>
    <t>An expedition of mountaineers (3d8 + 5 **veterans** and 3d6 + 3 **scouts**) looking to recover lost giant artifacts.</t>
  </si>
  <si>
    <t>A monastery of monks under the guidance of a **meh-teh yeti**</t>
  </si>
  <si>
    <t>A brutal warlord **ADD STAT BLOCKs** leading a tribe of warriors as they attempt to coerce a group a savage yetis to join them in war.</t>
  </si>
  <si>
    <t>A yeti burial ground at the bottom of a deep crevasse.</t>
  </si>
  <si>
    <t>2d10 **terror goats**</t>
  </si>
  <si>
    <t>A battle between the meh-teh encounter and another yeti encounter</t>
  </si>
  <si>
    <t>A battle between a yeti encounter and a giant encounter</t>
  </si>
  <si>
    <t>Seemingly unoccupied giant ruins</t>
  </si>
  <si>
    <t>Giant ruins occupied by yetis</t>
  </si>
  <si>
    <t>Giant ruins being reclaimed by giants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</si>
</sst>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4"/>
      <color theme="1"/>
      <name val="Calibri"/>
      <family val="2"/>
      <scheme val="minor"/>
    </font>
    <font>
      <sz val="11"/>
      <color theme="1"/>
      <name val="Calibri"/>
      <family val="2"/>
    </font>
    <font>
      <b/>
      <u/>
      <sz val="14"/>
      <color theme="1"/>
      <name val="Calibri"/>
      <family val="2"/>
      <scheme val="minor"/>
    </font>
  </fonts>
  <fills count="3">
    <fill>
      <patternFill patternType="none"/>
    </fill>
    <fill>
      <patternFill patternType="gray125"/>
    </fill>
    <fill>
      <patternFill patternType="solid">
        <fgColor theme="2" tint="-9.9978637043366805E-2"/>
        <bgColor indexed="64"/>
      </patternFill>
    </fill>
  </fills>
  <borders count="1">
    <border>
      <left/>
      <right/>
      <top/>
      <bottom/>
      <diagonal/>
    </border>
  </borders>
  <cellStyleXfs count="1">
    <xf numFmtId="0" fontId="0" fillId="0" borderId="0"/>
  </cellStyleXfs>
  <cellXfs count="13">
    <xf numFmtId="0" fontId="0" fillId="0" borderId="0" xfId="0"/>
    <xf numFmtId="0" fontId="0" fillId="0" borderId="0" xfId="0" applyAlignment="1">
      <alignment wrapText="1"/>
    </xf>
    <xf numFmtId="0" fontId="0" fillId="0" borderId="0" xfId="0" applyAlignment="1">
      <alignment horizontal="center" vertical="center" wrapText="1"/>
    </xf>
    <xf numFmtId="0" fontId="0" fillId="0" borderId="0" xfId="0" applyAlignment="1">
      <alignment horizontal="center" vertical="center"/>
    </xf>
    <xf numFmtId="0" fontId="0" fillId="0" borderId="0" xfId="0" applyAlignment="1">
      <alignment horizontal="center"/>
    </xf>
    <xf numFmtId="0" fontId="0" fillId="0" borderId="0" xfId="0" applyAlignment="1">
      <alignment vertical="center"/>
    </xf>
    <xf numFmtId="0" fontId="0" fillId="0" borderId="0" xfId="0" applyAlignment="1">
      <alignment horizontal="center" wrapText="1"/>
    </xf>
    <xf numFmtId="0" fontId="0" fillId="2" borderId="0" xfId="0" applyFill="1" applyAlignment="1">
      <alignment horizontal="center"/>
    </xf>
    <xf numFmtId="0" fontId="1" fillId="0" borderId="0" xfId="0" applyFont="1" applyAlignment="1">
      <alignment horizontal="center" vertical="center" wrapText="1"/>
    </xf>
    <xf numFmtId="0" fontId="1" fillId="0" borderId="0" xfId="0" applyFont="1" applyAlignment="1">
      <alignment horizontal="center" vertical="center"/>
    </xf>
    <xf numFmtId="0" fontId="1" fillId="0" borderId="0" xfId="0" applyFont="1" applyFill="1" applyAlignment="1">
      <alignment horizontal="center" vertical="center"/>
    </xf>
    <xf numFmtId="0" fontId="2" fillId="0" borderId="0" xfId="0" quotePrefix="1" applyFont="1"/>
    <xf numFmtId="0" fontId="3" fillId="0" borderId="0" xfId="0" applyFont="1" applyFill="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C890DE-A4B7-47C7-BE9B-9A2FF2177ABA}">
  <dimension ref="A1:P35"/>
  <sheetViews>
    <sheetView tabSelected="1" workbookViewId="0">
      <pane ySplit="3" topLeftCell="A20" activePane="bottomLeft" state="frozen"/>
      <selection pane="bottomLeft" activeCell="D23" sqref="D23"/>
    </sheetView>
  </sheetViews>
  <sheetFormatPr defaultRowHeight="14.5" x14ac:dyDescent="0.35"/>
  <cols>
    <col min="1" max="1" width="38.26953125" style="1" customWidth="1"/>
    <col min="2" max="2" width="19" style="2" bestFit="1" customWidth="1"/>
    <col min="3" max="3" width="12.90625" style="3" bestFit="1" customWidth="1"/>
    <col min="4" max="4" width="12.81640625" style="3" customWidth="1"/>
    <col min="5" max="5" width="11.6328125" style="3" bestFit="1" customWidth="1"/>
    <col min="6" max="6" width="31.1796875" bestFit="1" customWidth="1"/>
    <col min="7" max="7" width="7" bestFit="1" customWidth="1"/>
    <col min="8" max="11" width="8.453125" bestFit="1" customWidth="1"/>
    <col min="12" max="12" width="4.1796875" bestFit="1" customWidth="1"/>
    <col min="13" max="13" width="4.6328125" bestFit="1" customWidth="1"/>
    <col min="14" max="14" width="7.1796875" bestFit="1" customWidth="1"/>
    <col min="16" max="16" width="5" bestFit="1" customWidth="1"/>
  </cols>
  <sheetData>
    <row r="1" spans="1:16" ht="43.5" x14ac:dyDescent="0.35">
      <c r="A1" s="9" t="s">
        <v>1</v>
      </c>
      <c r="B1" s="9" t="s">
        <v>30</v>
      </c>
      <c r="C1" s="9" t="s">
        <v>0</v>
      </c>
      <c r="D1" s="8" t="s">
        <v>2</v>
      </c>
      <c r="E1" s="9" t="s">
        <v>3</v>
      </c>
      <c r="F1" s="10" t="s">
        <v>40</v>
      </c>
      <c r="G1" s="6" t="s">
        <v>31</v>
      </c>
      <c r="H1" s="2" t="s">
        <v>32</v>
      </c>
      <c r="I1" s="2" t="s">
        <v>33</v>
      </c>
      <c r="J1" s="2" t="s">
        <v>34</v>
      </c>
      <c r="K1" s="2" t="s">
        <v>35</v>
      </c>
      <c r="L1" s="2" t="s">
        <v>36</v>
      </c>
      <c r="M1" s="2" t="s">
        <v>37</v>
      </c>
      <c r="N1" s="2" t="s">
        <v>38</v>
      </c>
      <c r="O1" s="2" t="s">
        <v>39</v>
      </c>
      <c r="P1" s="2" t="s">
        <v>42</v>
      </c>
    </row>
    <row r="2" spans="1:16" ht="18.5" x14ac:dyDescent="0.35">
      <c r="A2" s="9"/>
      <c r="B2" s="9"/>
      <c r="C2" s="9"/>
      <c r="D2" s="8"/>
      <c r="E2" s="9"/>
      <c r="F2" s="10" t="s">
        <v>41</v>
      </c>
      <c r="G2" s="4">
        <f>SUMIF($B$4:$B31, G1,$C$4:$C31)</f>
        <v>15</v>
      </c>
      <c r="H2" s="4">
        <f>SUMIF($B$4:$B31, H1,$C$4:$C31)</f>
        <v>16</v>
      </c>
      <c r="I2" s="4">
        <f>SUMIF($B$4:$B31, I1,$C$4:$C31)</f>
        <v>20</v>
      </c>
      <c r="J2" s="4">
        <f>SUMIF($B$4:$B31, J1,$C$4:$C31)</f>
        <v>18</v>
      </c>
      <c r="K2" s="4">
        <f>SUMIF($B$4:$B31, K1,$C$4:$C31)</f>
        <v>6</v>
      </c>
      <c r="L2" s="4">
        <f>SUMIF($B$4:$B31, L1,$C$4:$C31)</f>
        <v>6</v>
      </c>
      <c r="M2" s="4">
        <f>SUMIF($B$4:$B31, M1,$C$4:$C31)</f>
        <v>6</v>
      </c>
      <c r="N2" s="4">
        <f>SUMIF($B$4:$B31, N1,$C$4:$C31)</f>
        <v>11</v>
      </c>
      <c r="O2" s="4">
        <f>SUMIF($B$4:$B31, O1,$C$4:$C31)</f>
        <v>2</v>
      </c>
      <c r="P2" s="4">
        <f>SUM(G2:O2)</f>
        <v>100</v>
      </c>
    </row>
    <row r="3" spans="1:16" s="4" customFormat="1" ht="18.5" x14ac:dyDescent="0.35">
      <c r="A3" s="9"/>
      <c r="B3" s="9"/>
      <c r="C3" s="9"/>
      <c r="D3" s="8"/>
      <c r="E3" s="9"/>
      <c r="F3" s="12" t="s">
        <v>46</v>
      </c>
      <c r="G3" s="7"/>
      <c r="H3" s="7"/>
      <c r="I3" s="7"/>
      <c r="J3" s="7"/>
      <c r="K3" s="7"/>
      <c r="L3" s="7"/>
      <c r="M3" s="7"/>
      <c r="N3" s="7"/>
      <c r="O3" s="7"/>
      <c r="P3" s="7"/>
    </row>
    <row r="4" spans="1:16" x14ac:dyDescent="0.35">
      <c r="A4" s="1" t="s">
        <v>96</v>
      </c>
      <c r="B4" s="2" t="s">
        <v>31</v>
      </c>
      <c r="C4" s="3">
        <v>3</v>
      </c>
      <c r="D4" s="3">
        <v>1</v>
      </c>
      <c r="E4" s="3">
        <f>D4+(C4-1)</f>
        <v>3</v>
      </c>
      <c r="F4" t="str">
        <f>"|" &amp; D4 &amp; "-" &amp; E4 &amp; "|" &amp; A4 &amp; "|"</f>
        <v>|1-3|Size 3 Avalanche or Rockslide|</v>
      </c>
      <c r="I4" s="11"/>
    </row>
    <row r="5" spans="1:16" x14ac:dyDescent="0.35">
      <c r="A5" s="1" t="s">
        <v>97</v>
      </c>
      <c r="B5" s="2" t="s">
        <v>31</v>
      </c>
      <c r="C5" s="3">
        <v>2</v>
      </c>
      <c r="D5" s="3">
        <f>E4+1</f>
        <v>4</v>
      </c>
      <c r="E5" s="3">
        <f t="shared" ref="E5:E31" si="0">D5+(C5-1)</f>
        <v>5</v>
      </c>
      <c r="F5" t="str">
        <f t="shared" ref="F5:F31" si="1">"|" &amp; D5 &amp; "-" &amp; E5 &amp; "|" &amp; A5 &amp; "|"</f>
        <v>|4-5|Size 4 Avalanche or Rockslide|</v>
      </c>
    </row>
    <row r="6" spans="1:16" x14ac:dyDescent="0.35">
      <c r="A6" s="1" t="s">
        <v>98</v>
      </c>
      <c r="B6" s="2" t="s">
        <v>31</v>
      </c>
      <c r="C6" s="3">
        <v>2</v>
      </c>
      <c r="D6" s="3">
        <f t="shared" ref="D6:D33" si="2">E5+1</f>
        <v>6</v>
      </c>
      <c r="E6" s="3">
        <f t="shared" si="0"/>
        <v>7</v>
      </c>
      <c r="F6" t="str">
        <f t="shared" si="1"/>
        <v>|6-7|Size 3 Falling Debris |</v>
      </c>
    </row>
    <row r="7" spans="1:16" x14ac:dyDescent="0.35">
      <c r="A7" s="1" t="s">
        <v>76</v>
      </c>
      <c r="B7" s="2" t="s">
        <v>31</v>
      </c>
      <c r="C7" s="3">
        <v>3</v>
      </c>
      <c r="D7" s="3">
        <f t="shared" si="2"/>
        <v>8</v>
      </c>
      <c r="E7" s="3">
        <f t="shared" si="0"/>
        <v>10</v>
      </c>
      <c r="F7" t="str">
        <f t="shared" si="1"/>
        <v>|8-10|Size 4 Falling Debris|</v>
      </c>
    </row>
    <row r="8" spans="1:16" ht="29" x14ac:dyDescent="0.35">
      <c r="A8" s="1" t="s">
        <v>99</v>
      </c>
      <c r="B8" s="2" t="s">
        <v>31</v>
      </c>
      <c r="C8" s="3">
        <v>3</v>
      </c>
      <c r="D8" s="3">
        <f t="shared" si="2"/>
        <v>11</v>
      </c>
      <c r="E8" s="3">
        <f t="shared" si="0"/>
        <v>13</v>
      </c>
      <c r="F8" t="str">
        <f t="shared" si="1"/>
        <v>|11-13|A Small Fall Hidden by Fog or Snow (DC 15 to Spot)|</v>
      </c>
    </row>
    <row r="9" spans="1:16" ht="29" x14ac:dyDescent="0.35">
      <c r="A9" s="1" t="s">
        <v>100</v>
      </c>
      <c r="B9" s="2" t="s">
        <v>31</v>
      </c>
      <c r="C9" s="3">
        <v>2</v>
      </c>
      <c r="D9" s="3">
        <f t="shared" si="2"/>
        <v>14</v>
      </c>
      <c r="E9" s="3">
        <f t="shared" si="0"/>
        <v>15</v>
      </c>
      <c r="F9" t="str">
        <f t="shared" si="1"/>
        <v>|14-15|A Medium Fall Hidden by Fog or Snow (DC 15 to Spot)|</v>
      </c>
    </row>
    <row r="10" spans="1:16" ht="29" x14ac:dyDescent="0.35">
      <c r="A10" s="1" t="s">
        <v>101</v>
      </c>
      <c r="B10" s="2" t="s">
        <v>32</v>
      </c>
      <c r="C10" s="3">
        <v>4</v>
      </c>
      <c r="D10" s="3">
        <f t="shared" si="2"/>
        <v>16</v>
      </c>
      <c r="E10" s="3">
        <f t="shared" si="0"/>
        <v>19</v>
      </c>
      <c r="F10" t="str">
        <f t="shared" si="1"/>
        <v>|16-19|A Large Fall Hidden by Fog or Snow (DC 15 to Spot)|</v>
      </c>
    </row>
    <row r="11" spans="1:16" ht="29" x14ac:dyDescent="0.35">
      <c r="A11" s="1" t="s">
        <v>102</v>
      </c>
      <c r="B11" s="2" t="s">
        <v>32</v>
      </c>
      <c r="C11" s="3">
        <v>4</v>
      </c>
      <c r="D11" s="3">
        <f t="shared" si="2"/>
        <v>20</v>
      </c>
      <c r="E11" s="3">
        <f t="shared" si="0"/>
        <v>23</v>
      </c>
      <c r="F11" t="str">
        <f t="shared" si="1"/>
        <v>|20-23|1d4 + 1 **dzu-teh yetis** leading 2d8 **teh-lma yetis**|</v>
      </c>
    </row>
    <row r="12" spans="1:16" ht="29" x14ac:dyDescent="0.35">
      <c r="A12" s="1" t="s">
        <v>103</v>
      </c>
      <c r="B12" s="2" t="s">
        <v>32</v>
      </c>
      <c r="C12" s="3">
        <v>4</v>
      </c>
      <c r="D12" s="3">
        <f t="shared" si="2"/>
        <v>24</v>
      </c>
      <c r="E12" s="3">
        <f t="shared" si="0"/>
        <v>27</v>
      </c>
      <c r="F12" t="str">
        <f t="shared" si="1"/>
        <v>|24-27|1d4 + 1 **meh-teh yetis** leading 2d8 **teh-lma yetis**|</v>
      </c>
    </row>
    <row r="13" spans="1:16" x14ac:dyDescent="0.35">
      <c r="A13" s="1" t="s">
        <v>104</v>
      </c>
      <c r="B13" s="2" t="s">
        <v>32</v>
      </c>
      <c r="C13" s="3">
        <v>4</v>
      </c>
      <c r="D13" s="3">
        <f t="shared" si="2"/>
        <v>28</v>
      </c>
      <c r="E13" s="3">
        <f t="shared" si="0"/>
        <v>31</v>
      </c>
      <c r="F13" t="str">
        <f t="shared" si="1"/>
        <v>|28-31|2d10 **yeti stalkers**|</v>
      </c>
    </row>
    <row r="14" spans="1:16" ht="29" x14ac:dyDescent="0.35">
      <c r="A14" s="1" t="s">
        <v>105</v>
      </c>
      <c r="B14" s="2" t="s">
        <v>33</v>
      </c>
      <c r="C14" s="3">
        <v>5</v>
      </c>
      <c r="D14" s="3">
        <f t="shared" si="2"/>
        <v>32</v>
      </c>
      <c r="E14" s="3">
        <f t="shared" si="0"/>
        <v>36</v>
      </c>
      <c r="F14" t="str">
        <f t="shared" si="1"/>
        <v>|32-36|1d4 **abominable yetis** with 2d4 + 2 **yetis**|</v>
      </c>
    </row>
    <row r="15" spans="1:16" ht="29" x14ac:dyDescent="0.35">
      <c r="A15" s="1" t="s">
        <v>106</v>
      </c>
      <c r="B15" s="2" t="s">
        <v>33</v>
      </c>
      <c r="C15" s="3">
        <v>5</v>
      </c>
      <c r="D15" s="3">
        <f t="shared" si="2"/>
        <v>37</v>
      </c>
      <c r="E15" s="3">
        <f t="shared" si="0"/>
        <v>41</v>
      </c>
      <c r="F15" t="str">
        <f t="shared" si="1"/>
        <v>|37-41|1 **zheng mountain breaker** leading 1d4 + 1 **zheng**|</v>
      </c>
    </row>
    <row r="16" spans="1:16" ht="43.5" x14ac:dyDescent="0.35">
      <c r="A16" s="1" t="s">
        <v>107</v>
      </c>
      <c r="B16" s="2" t="s">
        <v>33</v>
      </c>
      <c r="C16" s="3">
        <v>5</v>
      </c>
      <c r="D16" s="3">
        <f t="shared" si="2"/>
        <v>42</v>
      </c>
      <c r="E16" s="3">
        <f t="shared" si="0"/>
        <v>46</v>
      </c>
      <c r="F16" t="str">
        <f t="shared" si="1"/>
        <v>|42-46|1 **zheng summit sovereign** atop a mountain peak ruling over 2d4 + 2 **zheng**|</v>
      </c>
    </row>
    <row r="17" spans="1:6" x14ac:dyDescent="0.35">
      <c r="A17" s="1" t="s">
        <v>108</v>
      </c>
      <c r="B17" s="2" t="s">
        <v>33</v>
      </c>
      <c r="C17" s="3">
        <v>5</v>
      </c>
      <c r="D17" s="3">
        <f t="shared" si="2"/>
        <v>47</v>
      </c>
      <c r="E17" s="3">
        <f t="shared" si="0"/>
        <v>51</v>
      </c>
      <c r="F17" t="str">
        <f t="shared" si="1"/>
        <v>|47-51|1d4 **adult white dragons**|</v>
      </c>
    </row>
    <row r="18" spans="1:6" x14ac:dyDescent="0.35">
      <c r="A18" s="1" t="s">
        <v>109</v>
      </c>
      <c r="B18" s="2" t="s">
        <v>34</v>
      </c>
      <c r="C18" s="3">
        <v>6</v>
      </c>
      <c r="D18" s="3">
        <f t="shared" si="2"/>
        <v>52</v>
      </c>
      <c r="E18" s="3">
        <f t="shared" si="0"/>
        <v>57</v>
      </c>
      <c r="F18" t="str">
        <f t="shared" si="1"/>
        <v>|52-57|1d4 **remorhaz**|</v>
      </c>
    </row>
    <row r="19" spans="1:6" x14ac:dyDescent="0.35">
      <c r="A19" s="1" t="s">
        <v>110</v>
      </c>
      <c r="B19" s="2" t="s">
        <v>34</v>
      </c>
      <c r="C19" s="3">
        <v>6</v>
      </c>
      <c r="D19" s="3">
        <f t="shared" si="2"/>
        <v>58</v>
      </c>
      <c r="E19" s="3">
        <f t="shared" si="0"/>
        <v>63</v>
      </c>
      <c r="F19" t="str">
        <f t="shared" si="1"/>
        <v>|58-63|2d6 + 1 **frost giants**|</v>
      </c>
    </row>
    <row r="20" spans="1:6" x14ac:dyDescent="0.35">
      <c r="A20" s="1" t="s">
        <v>111</v>
      </c>
      <c r="B20" s="2" t="s">
        <v>34</v>
      </c>
      <c r="C20" s="3">
        <v>6</v>
      </c>
      <c r="D20" s="3">
        <f t="shared" si="2"/>
        <v>64</v>
      </c>
      <c r="E20" s="3">
        <f t="shared" si="0"/>
        <v>69</v>
      </c>
      <c r="F20" t="str">
        <f t="shared" si="1"/>
        <v>|64-69|2d4 + 1 **cloud giants**|</v>
      </c>
    </row>
    <row r="21" spans="1:6" x14ac:dyDescent="0.35">
      <c r="A21" s="1" t="s">
        <v>112</v>
      </c>
      <c r="B21" s="2" t="s">
        <v>35</v>
      </c>
      <c r="C21" s="3">
        <v>6</v>
      </c>
      <c r="D21" s="3">
        <f t="shared" si="2"/>
        <v>70</v>
      </c>
      <c r="E21" s="3">
        <f t="shared" si="0"/>
        <v>75</v>
      </c>
      <c r="F21" t="str">
        <f t="shared" si="1"/>
        <v>|70-75|1d3 **storm giants**|</v>
      </c>
    </row>
    <row r="22" spans="1:6" ht="29" x14ac:dyDescent="0.35">
      <c r="A22" s="1" t="s">
        <v>113</v>
      </c>
      <c r="B22" s="2" t="s">
        <v>36</v>
      </c>
      <c r="C22" s="3">
        <v>2</v>
      </c>
      <c r="D22" s="3">
        <f t="shared" si="2"/>
        <v>76</v>
      </c>
      <c r="E22" s="3">
        <f t="shared" si="0"/>
        <v>77</v>
      </c>
      <c r="F22" t="str">
        <f t="shared" si="1"/>
        <v>|76-77|An **ancient white dragon** seeking out a new lair|</v>
      </c>
    </row>
    <row r="23" spans="1:6" ht="29" x14ac:dyDescent="0.35">
      <c r="A23" s="1" t="s">
        <v>114</v>
      </c>
      <c r="B23" s="2" t="s">
        <v>36</v>
      </c>
      <c r="C23" s="3">
        <v>2</v>
      </c>
      <c r="D23" s="3">
        <f t="shared" si="2"/>
        <v>78</v>
      </c>
      <c r="E23" s="3">
        <f t="shared" si="0"/>
        <v>79</v>
      </c>
      <c r="F23" t="str">
        <f t="shared" si="1"/>
        <v>|78-79| An **empyrean** ruling over a divine mountain peak|</v>
      </c>
    </row>
    <row r="24" spans="1:6" ht="43.5" x14ac:dyDescent="0.35">
      <c r="A24" s="1" t="s">
        <v>115</v>
      </c>
      <c r="B24" s="2" t="s">
        <v>36</v>
      </c>
      <c r="C24" s="3">
        <v>2</v>
      </c>
      <c r="D24" s="3">
        <f t="shared" si="2"/>
        <v>80</v>
      </c>
      <c r="E24" s="3">
        <f t="shared" si="0"/>
        <v>81</v>
      </c>
      <c r="F24" t="str">
        <f t="shared" si="1"/>
        <v>|80-81|An expedition of mountaineers (3d8 + 5 **veterans** and 3d6 + 3 **scouts**) looking to recover lost giant artifacts.|</v>
      </c>
    </row>
    <row r="25" spans="1:6" ht="29" x14ac:dyDescent="0.35">
      <c r="A25" s="1" t="s">
        <v>116</v>
      </c>
      <c r="B25" s="2" t="s">
        <v>37</v>
      </c>
      <c r="C25" s="3">
        <v>2</v>
      </c>
      <c r="D25" s="3">
        <f t="shared" si="2"/>
        <v>82</v>
      </c>
      <c r="E25" s="3">
        <f t="shared" si="0"/>
        <v>83</v>
      </c>
      <c r="F25" t="str">
        <f t="shared" si="1"/>
        <v>|82-83|A monastery of monks under the guidance of a **meh-teh yeti**|</v>
      </c>
    </row>
    <row r="26" spans="1:6" ht="58" x14ac:dyDescent="0.35">
      <c r="A26" s="1" t="s">
        <v>117</v>
      </c>
      <c r="B26" s="2" t="s">
        <v>37</v>
      </c>
      <c r="C26" s="3">
        <v>2</v>
      </c>
      <c r="D26" s="3">
        <f t="shared" si="2"/>
        <v>84</v>
      </c>
      <c r="E26" s="3">
        <f t="shared" si="0"/>
        <v>85</v>
      </c>
      <c r="F26" t="str">
        <f t="shared" si="1"/>
        <v>|84-85|A brutal warlord **ADD STAT BLOCKs** leading a tribe of warriors as they attempt to coerce a group a savage yetis to join them in war.|</v>
      </c>
    </row>
    <row r="27" spans="1:6" ht="29" x14ac:dyDescent="0.35">
      <c r="A27" s="1" t="s">
        <v>118</v>
      </c>
      <c r="B27" s="2" t="s">
        <v>38</v>
      </c>
      <c r="C27" s="3">
        <v>3</v>
      </c>
      <c r="D27" s="3">
        <f t="shared" si="2"/>
        <v>86</v>
      </c>
      <c r="E27" s="3">
        <f t="shared" si="0"/>
        <v>88</v>
      </c>
      <c r="F27" t="str">
        <f t="shared" si="1"/>
        <v>|86-88|A yeti burial ground at the bottom of a deep crevasse.|</v>
      </c>
    </row>
    <row r="28" spans="1:6" x14ac:dyDescent="0.35">
      <c r="A28" s="1" t="s">
        <v>119</v>
      </c>
      <c r="B28" s="2" t="s">
        <v>38</v>
      </c>
      <c r="C28" s="3">
        <v>3</v>
      </c>
      <c r="D28" s="3">
        <f t="shared" si="2"/>
        <v>89</v>
      </c>
      <c r="E28" s="3">
        <f t="shared" si="0"/>
        <v>91</v>
      </c>
      <c r="F28" t="str">
        <f t="shared" si="1"/>
        <v>|89-91|2d10 **terror goats**|</v>
      </c>
    </row>
    <row r="29" spans="1:6" ht="29" x14ac:dyDescent="0.35">
      <c r="A29" s="1" t="s">
        <v>120</v>
      </c>
      <c r="B29" s="2" t="s">
        <v>38</v>
      </c>
      <c r="C29" s="3">
        <v>5</v>
      </c>
      <c r="D29" s="3">
        <f t="shared" si="2"/>
        <v>92</v>
      </c>
      <c r="E29" s="3">
        <f t="shared" si="0"/>
        <v>96</v>
      </c>
      <c r="F29" t="str">
        <f t="shared" si="1"/>
        <v>|92-96|A battle between the meh-teh encounter and another yeti encounter|</v>
      </c>
    </row>
    <row r="30" spans="1:6" ht="29" x14ac:dyDescent="0.35">
      <c r="A30" s="1" t="s">
        <v>121</v>
      </c>
      <c r="B30" s="2" t="s">
        <v>37</v>
      </c>
      <c r="C30" s="3">
        <v>2</v>
      </c>
      <c r="D30" s="3">
        <f t="shared" si="2"/>
        <v>97</v>
      </c>
      <c r="E30" s="3">
        <f t="shared" si="0"/>
        <v>98</v>
      </c>
      <c r="F30" t="str">
        <f t="shared" si="1"/>
        <v>|97-98|A battle between a yeti encounter and a giant encounter|</v>
      </c>
    </row>
    <row r="31" spans="1:6" x14ac:dyDescent="0.35">
      <c r="A31" s="1" t="s">
        <v>122</v>
      </c>
      <c r="B31" s="2" t="s">
        <v>39</v>
      </c>
      <c r="C31" s="3">
        <v>2</v>
      </c>
      <c r="D31" s="3">
        <f t="shared" si="2"/>
        <v>99</v>
      </c>
      <c r="E31" s="3">
        <f t="shared" si="0"/>
        <v>100</v>
      </c>
      <c r="F31" t="str">
        <f t="shared" si="1"/>
        <v>|99-100|Seemingly unoccupied giant ruins|</v>
      </c>
    </row>
    <row r="32" spans="1:6" x14ac:dyDescent="0.35">
      <c r="A32" s="1" t="s">
        <v>123</v>
      </c>
      <c r="B32" s="2" t="s">
        <v>39</v>
      </c>
      <c r="C32" s="3">
        <v>3</v>
      </c>
      <c r="D32" s="3">
        <f t="shared" si="2"/>
        <v>101</v>
      </c>
      <c r="E32" s="3">
        <f t="shared" ref="E32:E33" si="3">D32+(C32-1)</f>
        <v>103</v>
      </c>
      <c r="F32" t="str">
        <f t="shared" ref="F32:F33" si="4">"|" &amp; D32 &amp; "-" &amp; E32 &amp; "|" &amp; A32 &amp; "|"</f>
        <v>|101-103|Giant ruins occupied by yetis|</v>
      </c>
    </row>
    <row r="33" spans="1:6" x14ac:dyDescent="0.35">
      <c r="A33" s="1" t="s">
        <v>124</v>
      </c>
      <c r="B33" s="2" t="s">
        <v>39</v>
      </c>
      <c r="C33" s="3">
        <v>4</v>
      </c>
      <c r="D33" s="3">
        <f t="shared" si="2"/>
        <v>104</v>
      </c>
      <c r="E33" s="3">
        <f t="shared" si="3"/>
        <v>107</v>
      </c>
      <c r="F33" t="str">
        <f t="shared" si="4"/>
        <v>|104-107|Giant ruins being reclaimed by giants|</v>
      </c>
    </row>
    <row r="34" spans="1:6" x14ac:dyDescent="0.35">
      <c r="A34" s="6"/>
    </row>
    <row r="35" spans="1:6" x14ac:dyDescent="0.35">
      <c r="A35" s="6"/>
    </row>
  </sheetData>
  <mergeCells count="5">
    <mergeCell ref="A1:A3"/>
    <mergeCell ref="B1:B3"/>
    <mergeCell ref="C1:C3"/>
    <mergeCell ref="D1:D3"/>
    <mergeCell ref="E1:E3"/>
  </mergeCells>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ED0843-FA45-481F-ADB0-D654576F0FEF}">
  <dimension ref="A1:P35"/>
  <sheetViews>
    <sheetView workbookViewId="0">
      <pane ySplit="3" topLeftCell="A22" activePane="bottomLeft" state="frozen"/>
      <selection pane="bottomLeft" activeCell="F24" sqref="F24"/>
    </sheetView>
  </sheetViews>
  <sheetFormatPr defaultRowHeight="14.5" x14ac:dyDescent="0.35"/>
  <cols>
    <col min="1" max="1" width="38.26953125" style="1" customWidth="1"/>
    <col min="2" max="2" width="19" style="2" bestFit="1" customWidth="1"/>
    <col min="3" max="3" width="12.90625" style="3" bestFit="1" customWidth="1"/>
    <col min="4" max="4" width="12.81640625" style="3" customWidth="1"/>
    <col min="5" max="5" width="11.6328125" style="3" bestFit="1" customWidth="1"/>
    <col min="6" max="6" width="31.1796875" bestFit="1" customWidth="1"/>
    <col min="7" max="7" width="7" bestFit="1" customWidth="1"/>
    <col min="8" max="11" width="8.453125" bestFit="1" customWidth="1"/>
    <col min="12" max="12" width="4.1796875" bestFit="1" customWidth="1"/>
    <col min="13" max="13" width="4.6328125" bestFit="1" customWidth="1"/>
    <col min="14" max="14" width="7.1796875" bestFit="1" customWidth="1"/>
    <col min="16" max="16" width="5" bestFit="1" customWidth="1"/>
  </cols>
  <sheetData>
    <row r="1" spans="1:16" ht="43.5" x14ac:dyDescent="0.35">
      <c r="A1" s="9" t="s">
        <v>1</v>
      </c>
      <c r="B1" s="9" t="s">
        <v>30</v>
      </c>
      <c r="C1" s="9" t="s">
        <v>0</v>
      </c>
      <c r="D1" s="8" t="s">
        <v>2</v>
      </c>
      <c r="E1" s="9" t="s">
        <v>3</v>
      </c>
      <c r="F1" s="10" t="s">
        <v>40</v>
      </c>
      <c r="G1" s="6" t="s">
        <v>31</v>
      </c>
      <c r="H1" s="2" t="s">
        <v>32</v>
      </c>
      <c r="I1" s="2" t="s">
        <v>33</v>
      </c>
      <c r="J1" s="2" t="s">
        <v>34</v>
      </c>
      <c r="K1" s="2" t="s">
        <v>35</v>
      </c>
      <c r="L1" s="2" t="s">
        <v>36</v>
      </c>
      <c r="M1" s="2" t="s">
        <v>37</v>
      </c>
      <c r="N1" s="2" t="s">
        <v>38</v>
      </c>
      <c r="O1" s="2" t="s">
        <v>39</v>
      </c>
      <c r="P1" s="2" t="s">
        <v>42</v>
      </c>
    </row>
    <row r="2" spans="1:16" ht="18.5" x14ac:dyDescent="0.35">
      <c r="A2" s="9"/>
      <c r="B2" s="9"/>
      <c r="C2" s="9"/>
      <c r="D2" s="8"/>
      <c r="E2" s="9"/>
      <c r="F2" s="10" t="s">
        <v>41</v>
      </c>
      <c r="G2" s="4">
        <f>SUMIF($B$4:$B31, G1,$C$4:$C31)</f>
        <v>15</v>
      </c>
      <c r="H2" s="4">
        <f>SUMIF($B$4:$B31, H1,$C$4:$C31)</f>
        <v>16</v>
      </c>
      <c r="I2" s="4">
        <f>SUMIF($B$4:$B31, I1,$C$4:$C31)</f>
        <v>20</v>
      </c>
      <c r="J2" s="4">
        <f>SUMIF($B$4:$B31, J1,$C$4:$C31)</f>
        <v>18</v>
      </c>
      <c r="K2" s="4">
        <f>SUMIF($B$4:$B31, K1,$C$4:$C31)</f>
        <v>6</v>
      </c>
      <c r="L2" s="4">
        <f>SUMIF($B$4:$B31, L1,$C$4:$C31)</f>
        <v>8</v>
      </c>
      <c r="M2" s="4">
        <f>SUMIF($B$4:$B31, M1,$C$4:$C31)</f>
        <v>2</v>
      </c>
      <c r="N2" s="4">
        <f>SUMIF($B$4:$B31, N1,$C$4:$C31)</f>
        <v>0</v>
      </c>
      <c r="O2" s="4">
        <f>SUMIF($B$4:$B31, O1,$C$4:$C31)</f>
        <v>0</v>
      </c>
      <c r="P2" s="4">
        <f>SUM(G2:O2)</f>
        <v>85</v>
      </c>
    </row>
    <row r="3" spans="1:16" s="4" customFormat="1" ht="18.5" x14ac:dyDescent="0.35">
      <c r="A3" s="9"/>
      <c r="B3" s="9"/>
      <c r="C3" s="9"/>
      <c r="D3" s="8"/>
      <c r="E3" s="9"/>
      <c r="F3" s="12" t="s">
        <v>46</v>
      </c>
      <c r="G3" s="7"/>
      <c r="H3" s="7"/>
      <c r="I3" s="7"/>
      <c r="J3" s="7"/>
      <c r="K3" s="7"/>
      <c r="L3" s="7"/>
      <c r="M3" s="7"/>
      <c r="N3" s="7"/>
      <c r="O3" s="7"/>
      <c r="P3" s="7"/>
    </row>
    <row r="4" spans="1:16" x14ac:dyDescent="0.35">
      <c r="A4" s="1" t="s">
        <v>74</v>
      </c>
      <c r="B4" s="2" t="s">
        <v>31</v>
      </c>
      <c r="C4" s="3">
        <v>3</v>
      </c>
      <c r="D4" s="3">
        <v>1</v>
      </c>
      <c r="E4" s="3">
        <f>D4+(C4-1)</f>
        <v>3</v>
      </c>
      <c r="F4" t="str">
        <f>"|" &amp; D4 &amp; "-" &amp; E4 &amp; "|" &amp; A4 &amp; "|"</f>
        <v>|1-3|Size 3 Rockslide|</v>
      </c>
      <c r="I4" s="11"/>
    </row>
    <row r="5" spans="1:16" x14ac:dyDescent="0.35">
      <c r="A5" s="1" t="s">
        <v>75</v>
      </c>
      <c r="B5" s="2" t="s">
        <v>31</v>
      </c>
      <c r="C5" s="3">
        <v>2</v>
      </c>
      <c r="D5" s="3">
        <f>E4+1</f>
        <v>4</v>
      </c>
      <c r="E5" s="3">
        <f t="shared" ref="E5:E31" si="0">D5+(C5-1)</f>
        <v>5</v>
      </c>
      <c r="F5" t="str">
        <f t="shared" ref="F5:F31" si="1">"|" &amp; D5 &amp; "-" &amp; E5 &amp; "|" &amp; A5 &amp; "|"</f>
        <v>|4-5|Size 4 Rockslide|</v>
      </c>
    </row>
    <row r="6" spans="1:16" x14ac:dyDescent="0.35">
      <c r="A6" s="1" t="s">
        <v>45</v>
      </c>
      <c r="B6" s="2" t="s">
        <v>31</v>
      </c>
      <c r="C6" s="3">
        <v>2</v>
      </c>
      <c r="D6" s="3">
        <f t="shared" ref="D6:D31" si="2">E5+1</f>
        <v>6</v>
      </c>
      <c r="E6" s="3">
        <f t="shared" si="0"/>
        <v>7</v>
      </c>
      <c r="F6" t="str">
        <f t="shared" si="1"/>
        <v>|6-7|Size 3 Falling Debris|</v>
      </c>
    </row>
    <row r="7" spans="1:16" x14ac:dyDescent="0.35">
      <c r="A7" s="1" t="s">
        <v>76</v>
      </c>
      <c r="B7" s="2" t="s">
        <v>31</v>
      </c>
      <c r="C7" s="3">
        <v>3</v>
      </c>
      <c r="D7" s="3">
        <f t="shared" si="2"/>
        <v>8</v>
      </c>
      <c r="E7" s="3">
        <f t="shared" si="0"/>
        <v>10</v>
      </c>
      <c r="F7" t="str">
        <f t="shared" si="1"/>
        <v>|8-10|Size 4 Falling Debris|</v>
      </c>
    </row>
    <row r="8" spans="1:16" ht="29" x14ac:dyDescent="0.35">
      <c r="A8" s="1" t="s">
        <v>77</v>
      </c>
      <c r="B8" s="2" t="s">
        <v>31</v>
      </c>
      <c r="C8" s="3">
        <v>3</v>
      </c>
      <c r="D8" s="3">
        <f t="shared" si="2"/>
        <v>11</v>
      </c>
      <c r="E8" s="3">
        <f t="shared" si="0"/>
        <v>13</v>
      </c>
      <c r="F8" t="str">
        <f t="shared" si="1"/>
        <v>|11-13|A Small Fall Hidden by Ash Clouds (DC 15 to Spot)|</v>
      </c>
    </row>
    <row r="9" spans="1:16" ht="29" x14ac:dyDescent="0.35">
      <c r="A9" s="1" t="s">
        <v>78</v>
      </c>
      <c r="B9" s="2" t="s">
        <v>31</v>
      </c>
      <c r="C9" s="3">
        <v>2</v>
      </c>
      <c r="D9" s="3">
        <f t="shared" si="2"/>
        <v>14</v>
      </c>
      <c r="E9" s="3">
        <f t="shared" si="0"/>
        <v>15</v>
      </c>
      <c r="F9" t="str">
        <f t="shared" si="1"/>
        <v>|14-15|A Medium Fall Hidden by Ash Clouds (DC 15 to Spot)|</v>
      </c>
    </row>
    <row r="10" spans="1:16" ht="29" x14ac:dyDescent="0.35">
      <c r="A10" s="1" t="s">
        <v>79</v>
      </c>
      <c r="B10" s="2" t="s">
        <v>32</v>
      </c>
      <c r="C10" s="3">
        <v>4</v>
      </c>
      <c r="D10" s="3">
        <f t="shared" si="2"/>
        <v>16</v>
      </c>
      <c r="E10" s="3">
        <f t="shared" si="0"/>
        <v>19</v>
      </c>
      <c r="F10" t="str">
        <f t="shared" si="1"/>
        <v>|16-19|Chaos dwarf wreckage from a supply train or destroyed machinery.|</v>
      </c>
    </row>
    <row r="11" spans="1:16" x14ac:dyDescent="0.35">
      <c r="A11" s="1" t="s">
        <v>80</v>
      </c>
      <c r="B11" s="2" t="s">
        <v>32</v>
      </c>
      <c r="C11" s="3">
        <v>4</v>
      </c>
      <c r="D11" s="3">
        <f t="shared" si="2"/>
        <v>20</v>
      </c>
      <c r="E11" s="3">
        <f t="shared" si="0"/>
        <v>23</v>
      </c>
      <c r="F11" t="str">
        <f t="shared" si="1"/>
        <v>|20-23|1d10 **fire elementals**|</v>
      </c>
    </row>
    <row r="12" spans="1:16" ht="43.5" x14ac:dyDescent="0.35">
      <c r="A12" s="1" t="s">
        <v>81</v>
      </c>
      <c r="B12" s="2" t="s">
        <v>32</v>
      </c>
      <c r="C12" s="3">
        <v>4</v>
      </c>
      <c r="D12" s="3">
        <f t="shared" si="2"/>
        <v>24</v>
      </c>
      <c r="E12" s="3">
        <f t="shared" si="0"/>
        <v>27</v>
      </c>
      <c r="F12" t="str">
        <f t="shared" si="1"/>
        <v>|24-27|An Expeditionary Force of 1d6 + 1 **chaos dwarf blazing beard warriors** and 1d6 + 1 **chaos dwarf blunderbussiers**|</v>
      </c>
    </row>
    <row r="13" spans="1:16" ht="58" x14ac:dyDescent="0.35">
      <c r="A13" s="1" t="s">
        <v>82</v>
      </c>
      <c r="B13" s="2" t="s">
        <v>32</v>
      </c>
      <c r="C13" s="3">
        <v>4</v>
      </c>
      <c r="D13" s="3">
        <f t="shared" si="2"/>
        <v>28</v>
      </c>
      <c r="E13" s="3">
        <f t="shared" si="0"/>
        <v>31</v>
      </c>
      <c r="F13" t="str">
        <f t="shared" si="1"/>
        <v>|28-31|An Elite Expeditionary Force of 1d4 + 1 **chaos dwarf infernal guard, axemen** and 1d4 + 1 **chaos dwarf infernal guard, fireglaivadiers**|</v>
      </c>
    </row>
    <row r="14" spans="1:16" ht="29" x14ac:dyDescent="0.35">
      <c r="A14" s="1" t="s">
        <v>83</v>
      </c>
      <c r="B14" s="2" t="s">
        <v>33</v>
      </c>
      <c r="C14" s="3">
        <v>5</v>
      </c>
      <c r="D14" s="3">
        <f t="shared" si="2"/>
        <v>32</v>
      </c>
      <c r="E14" s="3">
        <f t="shared" si="0"/>
        <v>36</v>
      </c>
      <c r="F14" t="str">
        <f t="shared" si="1"/>
        <v>|32-36|A squad of 1d8 + 1 **chaos dwarf infernal ironsworn**|</v>
      </c>
    </row>
    <row r="15" spans="1:16" x14ac:dyDescent="0.35">
      <c r="A15" s="1" t="s">
        <v>84</v>
      </c>
      <c r="B15" s="2" t="s">
        <v>33</v>
      </c>
      <c r="C15" s="3">
        <v>5</v>
      </c>
      <c r="D15" s="3">
        <f t="shared" si="2"/>
        <v>37</v>
      </c>
      <c r="E15" s="3">
        <f t="shared" si="0"/>
        <v>41</v>
      </c>
      <c r="F15" t="str">
        <f t="shared" si="1"/>
        <v>|37-41|2d4 **hell hounds**|</v>
      </c>
    </row>
    <row r="16" spans="1:16" x14ac:dyDescent="0.35">
      <c r="A16" s="1" t="s">
        <v>85</v>
      </c>
      <c r="B16" s="2" t="s">
        <v>33</v>
      </c>
      <c r="C16" s="3">
        <v>5</v>
      </c>
      <c r="D16" s="3">
        <f t="shared" si="2"/>
        <v>42</v>
      </c>
      <c r="E16" s="3">
        <f t="shared" si="0"/>
        <v>46</v>
      </c>
      <c r="F16" t="str">
        <f t="shared" si="1"/>
        <v>|42-46|1 renegade **infernal destroyer**|</v>
      </c>
    </row>
    <row r="17" spans="1:6" x14ac:dyDescent="0.35">
      <c r="A17" s="1" t="s">
        <v>86</v>
      </c>
      <c r="B17" s="2" t="s">
        <v>33</v>
      </c>
      <c r="C17" s="3">
        <v>5</v>
      </c>
      <c r="D17" s="3">
        <f t="shared" si="2"/>
        <v>47</v>
      </c>
      <c r="E17" s="3">
        <f t="shared" si="0"/>
        <v>51</v>
      </c>
      <c r="F17" t="str">
        <f t="shared" si="1"/>
        <v>|47-51|1 **iron golem**|</v>
      </c>
    </row>
    <row r="18" spans="1:6" x14ac:dyDescent="0.35">
      <c r="A18" s="1" t="s">
        <v>87</v>
      </c>
      <c r="B18" s="2" t="s">
        <v>34</v>
      </c>
      <c r="C18" s="3">
        <v>6</v>
      </c>
      <c r="D18" s="3">
        <f t="shared" si="2"/>
        <v>52</v>
      </c>
      <c r="E18" s="3">
        <f t="shared" si="0"/>
        <v>57</v>
      </c>
      <c r="F18" t="str">
        <f t="shared" si="1"/>
        <v>|52-57|1d4 **soul grinders**|</v>
      </c>
    </row>
    <row r="19" spans="1:6" ht="43.5" x14ac:dyDescent="0.35">
      <c r="A19" s="1" t="s">
        <v>88</v>
      </c>
      <c r="B19" s="2" t="s">
        <v>34</v>
      </c>
      <c r="C19" s="3">
        <v>6</v>
      </c>
      <c r="D19" s="3">
        <f t="shared" si="2"/>
        <v>58</v>
      </c>
      <c r="E19" s="3">
        <f t="shared" si="0"/>
        <v>63</v>
      </c>
      <c r="F19" t="str">
        <f t="shared" si="1"/>
        <v>|58-63|1 **daemon prince** with the wings enhancement accompanied by a flock of 3d4 **chaos furies**|</v>
      </c>
    </row>
    <row r="20" spans="1:6" ht="29" x14ac:dyDescent="0.35">
      <c r="A20" s="1" t="s">
        <v>89</v>
      </c>
      <c r="B20" s="2" t="s">
        <v>34</v>
      </c>
      <c r="C20" s="3">
        <v>6</v>
      </c>
      <c r="D20" s="3">
        <f t="shared" si="2"/>
        <v>64</v>
      </c>
      <c r="E20" s="3">
        <f t="shared" si="0"/>
        <v>69</v>
      </c>
      <c r="F20" t="str">
        <f t="shared" si="1"/>
        <v>|64-69|A gnomish explorer (**spy**), hoping to study and salvage abandoned machinery.|</v>
      </c>
    </row>
    <row r="21" spans="1:6" ht="43.5" x14ac:dyDescent="0.35">
      <c r="A21" s="1" t="s">
        <v>90</v>
      </c>
      <c r="B21" s="2" t="s">
        <v>35</v>
      </c>
      <c r="C21" s="3">
        <v>6</v>
      </c>
      <c r="D21" s="3">
        <f t="shared" si="2"/>
        <v>70</v>
      </c>
      <c r="E21" s="3">
        <f t="shared" si="0"/>
        <v>75</v>
      </c>
      <c r="F21" t="str">
        <f t="shared" si="1"/>
        <v>|70-75|A rag-tag community of escaped laborers eeking out a life among the ruins of a chaos dwarf outpost.|</v>
      </c>
    </row>
    <row r="22" spans="1:6" ht="46.5" customHeight="1" x14ac:dyDescent="0.35">
      <c r="A22" s="1" t="s">
        <v>91</v>
      </c>
      <c r="B22" s="2" t="s">
        <v>36</v>
      </c>
      <c r="C22" s="3">
        <v>2</v>
      </c>
      <c r="D22" s="3">
        <f t="shared" si="2"/>
        <v>76</v>
      </c>
      <c r="E22" s="3">
        <f t="shared" si="0"/>
        <v>77</v>
      </c>
      <c r="F22" t="str">
        <f t="shared" si="1"/>
        <v>|76-77|A random encounter of chaos dwarves battling one of the other random creature encounters for control of a dwarven outpost.|</v>
      </c>
    </row>
    <row r="23" spans="1:6" ht="72.5" x14ac:dyDescent="0.35">
      <c r="A23" s="1" t="s">
        <v>92</v>
      </c>
      <c r="B23" s="2" t="s">
        <v>36</v>
      </c>
      <c r="C23" s="3">
        <v>2</v>
      </c>
      <c r="D23" s="3">
        <f t="shared" si="2"/>
        <v>78</v>
      </c>
      <c r="E23" s="3">
        <f t="shared" si="0"/>
        <v>79</v>
      </c>
      <c r="F23" t="str">
        <f t="shared" si="1"/>
        <v>|78-79|An expedition of mountain dwarves (2d6 + 2 **veterans** and 3d8 + 5 **guards**) looking to demolish any remaining chaos dwarf holds to prevent them from falling back into enemy hands.|</v>
      </c>
    </row>
    <row r="24" spans="1:6" ht="29" x14ac:dyDescent="0.35">
      <c r="A24" s="1" t="s">
        <v>93</v>
      </c>
      <c r="B24" s="2" t="s">
        <v>36</v>
      </c>
      <c r="C24" s="3">
        <v>2</v>
      </c>
      <c r="D24" s="3">
        <f t="shared" si="2"/>
        <v>80</v>
      </c>
      <c r="E24" s="3">
        <f t="shared" si="0"/>
        <v>81</v>
      </c>
      <c r="F24" t="str">
        <f t="shared" si="1"/>
        <v>|80-81|The abandoned remains of a chaos dwarf hold.|</v>
      </c>
    </row>
    <row r="25" spans="1:6" ht="29" x14ac:dyDescent="0.35">
      <c r="A25" s="1" t="s">
        <v>94</v>
      </c>
      <c r="B25" s="2" t="s">
        <v>37</v>
      </c>
      <c r="C25" s="3">
        <v>2</v>
      </c>
      <c r="D25" s="3">
        <f t="shared" si="2"/>
        <v>82</v>
      </c>
      <c r="E25" s="3">
        <f t="shared" si="0"/>
        <v>83</v>
      </c>
      <c r="F25" t="str">
        <f t="shared" si="1"/>
        <v>|82-83|A chaos dwarf hold which has been recaptured by chaos dwarves.|</v>
      </c>
    </row>
    <row r="26" spans="1:6" ht="43.5" x14ac:dyDescent="0.35">
      <c r="A26" s="1" t="s">
        <v>95</v>
      </c>
      <c r="B26" s="2" t="s">
        <v>36</v>
      </c>
      <c r="C26" s="3">
        <v>2</v>
      </c>
      <c r="D26" s="3">
        <f t="shared" si="2"/>
        <v>84</v>
      </c>
      <c r="E26" s="3">
        <f t="shared" si="0"/>
        <v>85</v>
      </c>
      <c r="F26" t="str">
        <f t="shared" si="1"/>
        <v>|84-85|A chaos dwarf hold which has been captured by a daemon prince leading a small fiendish army.|</v>
      </c>
    </row>
    <row r="32" spans="1:6" x14ac:dyDescent="0.35">
      <c r="D32" s="5"/>
      <c r="E32" s="5"/>
    </row>
    <row r="33" spans="1:5" x14ac:dyDescent="0.35">
      <c r="B33" s="1"/>
      <c r="C33" s="1"/>
      <c r="D33" s="1"/>
      <c r="E33" s="1"/>
    </row>
    <row r="34" spans="1:5" x14ac:dyDescent="0.35">
      <c r="A34" s="6"/>
    </row>
    <row r="35" spans="1:5" x14ac:dyDescent="0.35">
      <c r="A35" s="6"/>
    </row>
  </sheetData>
  <mergeCells count="5">
    <mergeCell ref="A1:A3"/>
    <mergeCell ref="B1:B3"/>
    <mergeCell ref="C1:C3"/>
    <mergeCell ref="D1:D3"/>
    <mergeCell ref="E1:E3"/>
  </mergeCells>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E786A9-CB1A-44D9-97AD-FFFFA23AECE7}">
  <dimension ref="A1:P35"/>
  <sheetViews>
    <sheetView workbookViewId="0">
      <pane ySplit="3" topLeftCell="A26" activePane="bottomLeft" state="frozen"/>
      <selection pane="bottomLeft" activeCell="J2" sqref="J2"/>
    </sheetView>
  </sheetViews>
  <sheetFormatPr defaultRowHeight="14.5" x14ac:dyDescent="0.35"/>
  <cols>
    <col min="1" max="1" width="38.26953125" style="1" customWidth="1"/>
    <col min="2" max="2" width="19" style="2" bestFit="1" customWidth="1"/>
    <col min="3" max="3" width="12.90625" style="3" bestFit="1" customWidth="1"/>
    <col min="4" max="4" width="12.81640625" style="3" customWidth="1"/>
    <col min="5" max="5" width="11.6328125" style="3" bestFit="1" customWidth="1"/>
    <col min="6" max="6" width="31.1796875" bestFit="1" customWidth="1"/>
    <col min="7" max="7" width="7" bestFit="1" customWidth="1"/>
    <col min="8" max="11" width="8.453125" bestFit="1" customWidth="1"/>
    <col min="12" max="12" width="4.1796875" bestFit="1" customWidth="1"/>
    <col min="13" max="13" width="4.6328125" bestFit="1" customWidth="1"/>
    <col min="14" max="14" width="7.1796875" bestFit="1" customWidth="1"/>
    <col min="16" max="16" width="5" bestFit="1" customWidth="1"/>
  </cols>
  <sheetData>
    <row r="1" spans="1:16" ht="43.5" x14ac:dyDescent="0.35">
      <c r="A1" s="9" t="s">
        <v>1</v>
      </c>
      <c r="B1" s="9" t="s">
        <v>30</v>
      </c>
      <c r="C1" s="9" t="s">
        <v>0</v>
      </c>
      <c r="D1" s="8" t="s">
        <v>2</v>
      </c>
      <c r="E1" s="9" t="s">
        <v>3</v>
      </c>
      <c r="F1" s="10" t="s">
        <v>40</v>
      </c>
      <c r="G1" s="6" t="s">
        <v>31</v>
      </c>
      <c r="H1" s="2" t="s">
        <v>32</v>
      </c>
      <c r="I1" s="2" t="s">
        <v>33</v>
      </c>
      <c r="J1" s="2" t="s">
        <v>34</v>
      </c>
      <c r="K1" s="2" t="s">
        <v>35</v>
      </c>
      <c r="L1" s="2" t="s">
        <v>36</v>
      </c>
      <c r="M1" s="2" t="s">
        <v>37</v>
      </c>
      <c r="N1" s="2" t="s">
        <v>38</v>
      </c>
      <c r="O1" s="2" t="s">
        <v>39</v>
      </c>
      <c r="P1" s="2" t="s">
        <v>42</v>
      </c>
    </row>
    <row r="2" spans="1:16" ht="18.5" x14ac:dyDescent="0.35">
      <c r="A2" s="9"/>
      <c r="B2" s="9"/>
      <c r="C2" s="9"/>
      <c r="D2" s="8"/>
      <c r="E2" s="9"/>
      <c r="F2" s="10" t="s">
        <v>41</v>
      </c>
      <c r="G2" s="4">
        <f>SUMIF($B$4:$B32, G1,$C$4:$C32)</f>
        <v>15</v>
      </c>
      <c r="H2" s="4">
        <f>SUMIF($B$4:$B32, H1,$C$4:$C32)</f>
        <v>16</v>
      </c>
      <c r="I2" s="4">
        <f>SUMIF($B$4:$B32, I1,$C$4:$C32)</f>
        <v>20</v>
      </c>
      <c r="J2" s="4">
        <f>SUMIF($B$4:$B32, J1,$C$4:$C32)</f>
        <v>18</v>
      </c>
      <c r="K2" s="4">
        <f>SUMIF($B$4:$B32, K1,$C$4:$C32)</f>
        <v>6</v>
      </c>
      <c r="L2" s="4">
        <f>SUMIF($B$4:$B32, L1,$C$4:$C32)</f>
        <v>8</v>
      </c>
      <c r="M2" s="4">
        <f>SUMIF($B$4:$B32, M1,$C$4:$C32)</f>
        <v>4</v>
      </c>
      <c r="N2" s="4">
        <f>SUMIF($B$4:$B32, N1,$C$4:$C32)</f>
        <v>11</v>
      </c>
      <c r="O2" s="4">
        <f>SUMIF($B$4:$B32, O1,$C$4:$C32)</f>
        <v>4</v>
      </c>
      <c r="P2" s="4">
        <f>SUM(G2:O2)</f>
        <v>102</v>
      </c>
    </row>
    <row r="3" spans="1:16" s="4" customFormat="1" ht="18.5" x14ac:dyDescent="0.35">
      <c r="A3" s="9"/>
      <c r="B3" s="9"/>
      <c r="C3" s="9"/>
      <c r="D3" s="8"/>
      <c r="E3" s="9"/>
      <c r="F3" s="12" t="s">
        <v>46</v>
      </c>
      <c r="G3" s="7"/>
      <c r="H3" s="7"/>
      <c r="I3" s="7"/>
      <c r="J3" s="7"/>
      <c r="K3" s="7"/>
      <c r="L3" s="7"/>
      <c r="M3" s="7"/>
      <c r="N3" s="7"/>
      <c r="O3" s="7"/>
      <c r="P3" s="7"/>
    </row>
    <row r="4" spans="1:16" x14ac:dyDescent="0.35">
      <c r="A4" s="1" t="s">
        <v>7</v>
      </c>
      <c r="B4" s="2" t="s">
        <v>31</v>
      </c>
      <c r="C4" s="3">
        <v>3</v>
      </c>
      <c r="D4" s="3">
        <v>1</v>
      </c>
      <c r="E4" s="3">
        <f>D4+(C4-1)</f>
        <v>3</v>
      </c>
      <c r="F4" t="str">
        <f>"|" &amp; D4 &amp; "-" &amp; E4 &amp; "|" &amp; A4 &amp; "|"</f>
        <v>|1-3|Size 2 Falling Debris|</v>
      </c>
      <c r="I4" s="11"/>
    </row>
    <row r="5" spans="1:16" x14ac:dyDescent="0.35">
      <c r="A5" s="1" t="s">
        <v>45</v>
      </c>
      <c r="B5" s="2" t="s">
        <v>31</v>
      </c>
      <c r="C5" s="3">
        <v>2</v>
      </c>
      <c r="D5" s="3">
        <f>E4+1</f>
        <v>4</v>
      </c>
      <c r="E5" s="3">
        <f t="shared" ref="E5:E31" si="0">D5+(C5-1)</f>
        <v>5</v>
      </c>
      <c r="F5" t="str">
        <f t="shared" ref="F5:F31" si="1">"|" &amp; D5 &amp; "-" &amp; E5 &amp; "|" &amp; A5 &amp; "|"</f>
        <v>|4-5|Size 3 Falling Debris|</v>
      </c>
    </row>
    <row r="6" spans="1:16" x14ac:dyDescent="0.35">
      <c r="A6" s="1" t="s">
        <v>47</v>
      </c>
      <c r="B6" s="2" t="s">
        <v>31</v>
      </c>
      <c r="C6" s="3">
        <v>2</v>
      </c>
      <c r="D6" s="3">
        <f t="shared" ref="D6:D32" si="2">E5+1</f>
        <v>6</v>
      </c>
      <c r="E6" s="3">
        <f t="shared" si="0"/>
        <v>7</v>
      </c>
      <c r="F6" t="str">
        <f t="shared" si="1"/>
        <v>|6-7|A Small Fall Hidden by Fog (DC 15 to Spot) |</v>
      </c>
    </row>
    <row r="7" spans="1:16" ht="15.5" customHeight="1" x14ac:dyDescent="0.35">
      <c r="A7" s="1" t="s">
        <v>48</v>
      </c>
      <c r="B7" s="2" t="s">
        <v>31</v>
      </c>
      <c r="C7" s="3">
        <v>3</v>
      </c>
      <c r="D7" s="3">
        <f t="shared" si="2"/>
        <v>8</v>
      </c>
      <c r="E7" s="3">
        <f t="shared" si="0"/>
        <v>10</v>
      </c>
      <c r="F7" t="str">
        <f t="shared" si="1"/>
        <v>|8-10|A Medium Fall Hidden by Fog (DC 15 to Spot)|</v>
      </c>
    </row>
    <row r="8" spans="1:16" ht="29" x14ac:dyDescent="0.35">
      <c r="A8" s="1" t="s">
        <v>49</v>
      </c>
      <c r="B8" s="2" t="s">
        <v>31</v>
      </c>
      <c r="C8" s="3">
        <v>3</v>
      </c>
      <c r="D8" s="3">
        <f t="shared" si="2"/>
        <v>11</v>
      </c>
      <c r="E8" s="3">
        <f t="shared" si="0"/>
        <v>13</v>
      </c>
      <c r="F8" t="str">
        <f t="shared" si="1"/>
        <v>|11-13|2d6 **skink cohorts** + 1d6 **skink skirmishers**|</v>
      </c>
    </row>
    <row r="9" spans="1:16" ht="29" x14ac:dyDescent="0.35">
      <c r="A9" s="1" t="s">
        <v>50</v>
      </c>
      <c r="B9" s="2" t="s">
        <v>31</v>
      </c>
      <c r="C9" s="3">
        <v>2</v>
      </c>
      <c r="D9" s="3">
        <f t="shared" si="2"/>
        <v>14</v>
      </c>
      <c r="E9" s="3">
        <f t="shared" si="0"/>
        <v>15</v>
      </c>
      <c r="F9" t="str">
        <f t="shared" si="1"/>
        <v>|14-15|1 **skink chieftain** + 2d4 **skink cohorts** + 1d4 **skink skirmishers**|</v>
      </c>
    </row>
    <row r="10" spans="1:16" x14ac:dyDescent="0.35">
      <c r="A10" s="1" t="s">
        <v>51</v>
      </c>
      <c r="B10" s="2" t="s">
        <v>32</v>
      </c>
      <c r="C10" s="3">
        <v>4</v>
      </c>
      <c r="D10" s="3">
        <f t="shared" si="2"/>
        <v>16</v>
      </c>
      <c r="E10" s="3">
        <f t="shared" si="0"/>
        <v>19</v>
      </c>
      <c r="F10" t="str">
        <f t="shared" si="1"/>
        <v>|16-19|2d4 **saurus warriors**|</v>
      </c>
    </row>
    <row r="11" spans="1:16" ht="29" x14ac:dyDescent="0.35">
      <c r="A11" s="1" t="s">
        <v>52</v>
      </c>
      <c r="B11" s="2" t="s">
        <v>32</v>
      </c>
      <c r="C11" s="3">
        <v>4</v>
      </c>
      <c r="D11" s="3">
        <f t="shared" si="2"/>
        <v>20</v>
      </c>
      <c r="E11" s="3">
        <f t="shared" si="0"/>
        <v>23</v>
      </c>
      <c r="F11" t="str">
        <f t="shared" si="1"/>
        <v>|20-23|2 **saurus warriors** (with the Blessing of the Beast God) riding **cold ones** |</v>
      </c>
    </row>
    <row r="12" spans="1:16" ht="29" x14ac:dyDescent="0.35">
      <c r="A12" s="1" t="s">
        <v>53</v>
      </c>
      <c r="B12" s="2" t="s">
        <v>32</v>
      </c>
      <c r="C12" s="3">
        <v>4</v>
      </c>
      <c r="D12" s="3">
        <f t="shared" si="2"/>
        <v>24</v>
      </c>
      <c r="E12" s="3">
        <f t="shared" si="0"/>
        <v>27</v>
      </c>
      <c r="F12" t="str">
        <f t="shared" si="1"/>
        <v>|24-27|1d4 **saurus warriors** + 2d4 **skink skirmishers**|</v>
      </c>
    </row>
    <row r="13" spans="1:16" x14ac:dyDescent="0.35">
      <c r="A13" s="1" t="s">
        <v>54</v>
      </c>
      <c r="B13" s="2" t="s">
        <v>32</v>
      </c>
      <c r="C13" s="3">
        <v>4</v>
      </c>
      <c r="D13" s="3">
        <f t="shared" si="2"/>
        <v>28</v>
      </c>
      <c r="E13" s="3">
        <f t="shared" si="0"/>
        <v>31</v>
      </c>
      <c r="F13" t="str">
        <f t="shared" si="1"/>
        <v>|28-31|1d6 + 1 **cold ones**|</v>
      </c>
    </row>
    <row r="14" spans="1:16" x14ac:dyDescent="0.35">
      <c r="A14" s="1" t="s">
        <v>55</v>
      </c>
      <c r="B14" s="2" t="s">
        <v>33</v>
      </c>
      <c r="C14" s="3">
        <v>5</v>
      </c>
      <c r="D14" s="3">
        <f t="shared" si="2"/>
        <v>32</v>
      </c>
      <c r="E14" s="3">
        <f t="shared" si="0"/>
        <v>36</v>
      </c>
      <c r="F14" t="str">
        <f t="shared" si="1"/>
        <v>|32-36|2d12 **chimpanzees**|</v>
      </c>
    </row>
    <row r="15" spans="1:16" x14ac:dyDescent="0.35">
      <c r="A15" s="1" t="s">
        <v>56</v>
      </c>
      <c r="B15" s="2" t="s">
        <v>33</v>
      </c>
      <c r="C15" s="3">
        <v>5</v>
      </c>
      <c r="D15" s="3">
        <f t="shared" si="2"/>
        <v>37</v>
      </c>
      <c r="E15" s="3">
        <f t="shared" si="0"/>
        <v>41</v>
      </c>
      <c r="F15" t="str">
        <f t="shared" si="1"/>
        <v>|37-41|2d4 **gorillas**|</v>
      </c>
    </row>
    <row r="16" spans="1:16" x14ac:dyDescent="0.35">
      <c r="A16" s="1" t="s">
        <v>57</v>
      </c>
      <c r="B16" s="2" t="s">
        <v>33</v>
      </c>
      <c r="C16" s="3">
        <v>5</v>
      </c>
      <c r="D16" s="3">
        <f t="shared" si="2"/>
        <v>42</v>
      </c>
      <c r="E16" s="3">
        <f t="shared" si="0"/>
        <v>46</v>
      </c>
      <c r="F16" t="str">
        <f t="shared" si="1"/>
        <v>|42-46|1d6 **gorillas** + 2d6 **chimpanzees**|</v>
      </c>
    </row>
    <row r="17" spans="1:6" x14ac:dyDescent="0.35">
      <c r="A17" s="1" t="s">
        <v>58</v>
      </c>
      <c r="B17" s="2" t="s">
        <v>33</v>
      </c>
      <c r="C17" s="3">
        <v>5</v>
      </c>
      <c r="D17" s="3">
        <f t="shared" si="2"/>
        <v>47</v>
      </c>
      <c r="E17" s="3">
        <f t="shared" si="0"/>
        <v>51</v>
      </c>
      <c r="F17" t="str">
        <f t="shared" si="1"/>
        <v>|47-51|1 **giant ape** + 1d4 + 1 **chimpanzees**|</v>
      </c>
    </row>
    <row r="18" spans="1:6" x14ac:dyDescent="0.35">
      <c r="A18" s="1" t="s">
        <v>59</v>
      </c>
      <c r="B18" s="2" t="s">
        <v>34</v>
      </c>
      <c r="C18" s="3">
        <v>6</v>
      </c>
      <c r="D18" s="3">
        <f t="shared" si="2"/>
        <v>52</v>
      </c>
      <c r="E18" s="3">
        <f t="shared" si="0"/>
        <v>57</v>
      </c>
      <c r="F18" t="str">
        <f t="shared" si="1"/>
        <v>|52-57|2 **giant apes** |</v>
      </c>
    </row>
    <row r="19" spans="1:6" ht="29" x14ac:dyDescent="0.35">
      <c r="A19" s="1" t="s">
        <v>60</v>
      </c>
      <c r="B19" s="2" t="s">
        <v>34</v>
      </c>
      <c r="C19" s="3">
        <v>6</v>
      </c>
      <c r="D19" s="3">
        <f t="shared" si="2"/>
        <v>58</v>
      </c>
      <c r="E19" s="3">
        <f t="shared" si="0"/>
        <v>63</v>
      </c>
      <c r="F19" t="str">
        <f t="shared" si="1"/>
        <v>|58-63|2d10 **condors** feeding on the remains left by an ape vs. lizardmen battle|</v>
      </c>
    </row>
    <row r="20" spans="1:6" ht="29" x14ac:dyDescent="0.35">
      <c r="A20" s="1" t="s">
        <v>61</v>
      </c>
      <c r="B20" s="2" t="s">
        <v>34</v>
      </c>
      <c r="C20" s="3">
        <v>6</v>
      </c>
      <c r="D20" s="3">
        <f t="shared" si="2"/>
        <v>64</v>
      </c>
      <c r="E20" s="3">
        <f t="shared" si="0"/>
        <v>69</v>
      </c>
      <c r="F20" t="str">
        <f t="shared" si="1"/>
        <v>|64-69|2d8 **agentavis** feeding on the remains left by an ape vs. lizardmen battle|</v>
      </c>
    </row>
    <row r="21" spans="1:6" ht="29" x14ac:dyDescent="0.35">
      <c r="A21" s="1" t="s">
        <v>62</v>
      </c>
      <c r="B21" s="2" t="s">
        <v>35</v>
      </c>
      <c r="C21" s="3">
        <v>6</v>
      </c>
      <c r="D21" s="3">
        <f t="shared" si="2"/>
        <v>70</v>
      </c>
      <c r="E21" s="3">
        <f t="shared" si="0"/>
        <v>75</v>
      </c>
      <c r="F21" t="str">
        <f t="shared" si="1"/>
        <v>|70-75|2d6 **dread agentavis** feeding on the remains left by an ape vs. lizardmen battle|</v>
      </c>
    </row>
    <row r="22" spans="1:6" ht="29" x14ac:dyDescent="0.35">
      <c r="A22" s="1" t="s">
        <v>63</v>
      </c>
      <c r="B22" s="2" t="s">
        <v>36</v>
      </c>
      <c r="C22" s="3">
        <v>2</v>
      </c>
      <c r="D22" s="3">
        <f t="shared" si="2"/>
        <v>76</v>
      </c>
      <c r="E22" s="3">
        <f t="shared" si="0"/>
        <v>77</v>
      </c>
      <c r="F22" t="str">
        <f t="shared" si="1"/>
        <v>|76-77|A random encounter of lizardmen battling a random encounter of apes|</v>
      </c>
    </row>
    <row r="23" spans="1:6" ht="29" x14ac:dyDescent="0.35">
      <c r="A23" s="1" t="s">
        <v>64</v>
      </c>
      <c r="B23" s="2" t="s">
        <v>36</v>
      </c>
      <c r="C23" s="3">
        <v>2</v>
      </c>
      <c r="D23" s="3">
        <f t="shared" si="2"/>
        <v>78</v>
      </c>
      <c r="E23" s="3">
        <f t="shared" si="0"/>
        <v>79</v>
      </c>
      <c r="F23" t="str">
        <f t="shared" si="1"/>
        <v>|78-79|Treasure hunters (2d6 + 2 **bandits**) hoping to plunders some of the ruins|</v>
      </c>
    </row>
    <row r="24" spans="1:6" ht="43.5" x14ac:dyDescent="0.35">
      <c r="A24" s="1" t="s">
        <v>65</v>
      </c>
      <c r="B24" s="2" t="s">
        <v>36</v>
      </c>
      <c r="C24" s="3">
        <v>2</v>
      </c>
      <c r="D24" s="3">
        <f t="shared" si="2"/>
        <v>80</v>
      </c>
      <c r="E24" s="3">
        <f t="shared" si="0"/>
        <v>81</v>
      </c>
      <c r="F24" t="str">
        <f t="shared" si="1"/>
        <v>|80-81|A **skink skirmisher** offering to aid the players if they help it repel an ape attack against one of their holdings|</v>
      </c>
    </row>
    <row r="25" spans="1:6" ht="43.5" x14ac:dyDescent="0.35">
      <c r="A25" s="1" t="s">
        <v>66</v>
      </c>
      <c r="B25" s="2" t="s">
        <v>37</v>
      </c>
      <c r="C25" s="3">
        <v>2</v>
      </c>
      <c r="D25" s="3">
        <f t="shared" si="2"/>
        <v>82</v>
      </c>
      <c r="E25" s="3">
        <f t="shared" si="0"/>
        <v>83</v>
      </c>
      <c r="F25" t="str">
        <f t="shared" si="1"/>
        <v>|82-83|A **gorilla** trying to lead the players back to its nest so they can aid its troop in fighting off an incoming wave of lizardmen|</v>
      </c>
    </row>
    <row r="26" spans="1:6" x14ac:dyDescent="0.35">
      <c r="A26" s="1" t="s">
        <v>67</v>
      </c>
      <c r="B26" s="2" t="s">
        <v>36</v>
      </c>
      <c r="C26" s="3">
        <v>2</v>
      </c>
      <c r="D26" s="3">
        <f t="shared" si="2"/>
        <v>84</v>
      </c>
      <c r="E26" s="3">
        <f t="shared" si="0"/>
        <v>85</v>
      </c>
      <c r="F26" t="str">
        <f t="shared" si="1"/>
        <v>|84-85|A river leading into a mountain pond|</v>
      </c>
    </row>
    <row r="27" spans="1:6" ht="29" x14ac:dyDescent="0.35">
      <c r="A27" s="1" t="s">
        <v>68</v>
      </c>
      <c r="B27" s="2" t="s">
        <v>38</v>
      </c>
      <c r="C27" s="3">
        <v>3</v>
      </c>
      <c r="D27" s="3">
        <f t="shared" si="2"/>
        <v>86</v>
      </c>
      <c r="E27" s="3">
        <f t="shared" si="0"/>
        <v>88</v>
      </c>
      <c r="F27" t="str">
        <f t="shared" si="1"/>
        <v>|86-88|An ancient ruin occupied by apes or lizardmen|</v>
      </c>
    </row>
    <row r="28" spans="1:6" x14ac:dyDescent="0.35">
      <c r="A28" s="1" t="s">
        <v>69</v>
      </c>
      <c r="B28" s="2" t="s">
        <v>38</v>
      </c>
      <c r="C28" s="3">
        <v>3</v>
      </c>
      <c r="D28" s="3">
        <f t="shared" si="2"/>
        <v>89</v>
      </c>
      <c r="E28" s="3">
        <f t="shared" si="0"/>
        <v>91</v>
      </c>
      <c r="F28" t="str">
        <f t="shared" si="1"/>
        <v>|89-91|1d4 **swarms of poisonous snakes**|</v>
      </c>
    </row>
    <row r="29" spans="1:6" x14ac:dyDescent="0.35">
      <c r="A29" s="1" t="s">
        <v>70</v>
      </c>
      <c r="B29" s="2" t="s">
        <v>38</v>
      </c>
      <c r="C29" s="3">
        <v>5</v>
      </c>
      <c r="D29" s="3">
        <f t="shared" si="2"/>
        <v>92</v>
      </c>
      <c r="E29" s="3">
        <f t="shared" si="0"/>
        <v>96</v>
      </c>
      <c r="F29" t="str">
        <f t="shared" si="1"/>
        <v>|92-96|2d8 **giant poisonous snakes**|</v>
      </c>
    </row>
    <row r="30" spans="1:6" x14ac:dyDescent="0.35">
      <c r="A30" s="1" t="s">
        <v>71</v>
      </c>
      <c r="B30" s="2" t="s">
        <v>37</v>
      </c>
      <c r="C30" s="3">
        <v>2</v>
      </c>
      <c r="D30" s="3">
        <f t="shared" si="2"/>
        <v>97</v>
      </c>
      <c r="E30" s="3">
        <f t="shared" si="0"/>
        <v>98</v>
      </c>
      <c r="F30" t="str">
        <f t="shared" si="1"/>
        <v>|97-98|1d3 **giant constrictor snakes**|</v>
      </c>
    </row>
    <row r="31" spans="1:6" ht="29" x14ac:dyDescent="0.35">
      <c r="A31" s="1" t="s">
        <v>72</v>
      </c>
      <c r="B31" s="2" t="s">
        <v>39</v>
      </c>
      <c r="C31" s="3">
        <v>2</v>
      </c>
      <c r="D31" s="3">
        <f t="shared" si="2"/>
        <v>99</v>
      </c>
      <c r="E31" s="3">
        <f t="shared" si="0"/>
        <v>100</v>
      </c>
      <c r="F31" t="str">
        <f t="shared" si="1"/>
        <v>|99-100|The **titanic ape** leading an assault against a lizardman temple|</v>
      </c>
    </row>
    <row r="32" spans="1:6" ht="29" x14ac:dyDescent="0.35">
      <c r="A32" s="1" t="s">
        <v>73</v>
      </c>
      <c r="B32" s="2" t="s">
        <v>39</v>
      </c>
      <c r="C32" s="3">
        <v>2</v>
      </c>
      <c r="D32" s="3">
        <f t="shared" si="2"/>
        <v>101</v>
      </c>
      <c r="E32" s="3">
        <f t="shared" ref="E32" si="3">D32+(C32-1)</f>
        <v>102</v>
      </c>
      <c r="F32" t="str">
        <f t="shared" ref="F32" si="4">"|" &amp; D32 &amp; "-" &amp; E32 &amp; "|" &amp; A32 &amp; "|"</f>
        <v>|101-102|An overgrown ruin carved into the mountainside with unknown occupants|</v>
      </c>
    </row>
    <row r="33" spans="1:5" x14ac:dyDescent="0.35">
      <c r="B33" s="1"/>
      <c r="C33" s="1"/>
      <c r="D33" s="1"/>
      <c r="E33" s="1"/>
    </row>
    <row r="34" spans="1:5" x14ac:dyDescent="0.35">
      <c r="A34" s="6"/>
    </row>
    <row r="35" spans="1:5" x14ac:dyDescent="0.35">
      <c r="A35" s="6"/>
    </row>
  </sheetData>
  <mergeCells count="5">
    <mergeCell ref="A1:A3"/>
    <mergeCell ref="B1:B3"/>
    <mergeCell ref="C1:C3"/>
    <mergeCell ref="D1:D3"/>
    <mergeCell ref="E1:E3"/>
  </mergeCells>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9C6F01-5ACC-4DF7-9964-D17E91C7E36A}">
  <dimension ref="A1:P35"/>
  <sheetViews>
    <sheetView workbookViewId="0">
      <pane ySplit="3" topLeftCell="A4" activePane="bottomLeft" state="frozen"/>
      <selection pane="bottomLeft" activeCell="O2" sqref="O2"/>
    </sheetView>
  </sheetViews>
  <sheetFormatPr defaultRowHeight="14.5" x14ac:dyDescent="0.35"/>
  <cols>
    <col min="1" max="1" width="38.26953125" style="1" customWidth="1"/>
    <col min="2" max="2" width="19" style="2" bestFit="1" customWidth="1"/>
    <col min="3" max="3" width="12.90625" style="3" bestFit="1" customWidth="1"/>
    <col min="4" max="4" width="12.81640625" style="3" customWidth="1"/>
    <col min="5" max="5" width="11.6328125" style="3" bestFit="1" customWidth="1"/>
    <col min="6" max="6" width="31.1796875" bestFit="1" customWidth="1"/>
    <col min="7" max="7" width="7" bestFit="1" customWidth="1"/>
    <col min="8" max="11" width="8.453125" bestFit="1" customWidth="1"/>
    <col min="12" max="12" width="4.1796875" bestFit="1" customWidth="1"/>
    <col min="13" max="13" width="4.6328125" bestFit="1" customWidth="1"/>
    <col min="14" max="14" width="7.1796875" bestFit="1" customWidth="1"/>
    <col min="16" max="16" width="5" bestFit="1" customWidth="1"/>
  </cols>
  <sheetData>
    <row r="1" spans="1:16" ht="43.5" x14ac:dyDescent="0.35">
      <c r="A1" s="9" t="s">
        <v>1</v>
      </c>
      <c r="B1" s="9" t="s">
        <v>30</v>
      </c>
      <c r="C1" s="9" t="s">
        <v>0</v>
      </c>
      <c r="D1" s="8" t="s">
        <v>2</v>
      </c>
      <c r="E1" s="9" t="s">
        <v>3</v>
      </c>
      <c r="F1" s="10" t="s">
        <v>40</v>
      </c>
      <c r="G1" s="6" t="s">
        <v>31</v>
      </c>
      <c r="H1" s="2" t="s">
        <v>32</v>
      </c>
      <c r="I1" s="2" t="s">
        <v>33</v>
      </c>
      <c r="J1" s="2" t="s">
        <v>34</v>
      </c>
      <c r="K1" s="2" t="s">
        <v>35</v>
      </c>
      <c r="L1" s="2" t="s">
        <v>36</v>
      </c>
      <c r="M1" s="2" t="s">
        <v>37</v>
      </c>
      <c r="N1" s="2" t="s">
        <v>38</v>
      </c>
      <c r="O1" s="2" t="s">
        <v>39</v>
      </c>
      <c r="P1" s="2" t="s">
        <v>42</v>
      </c>
    </row>
    <row r="2" spans="1:16" ht="18.5" x14ac:dyDescent="0.35">
      <c r="A2" s="9"/>
      <c r="B2" s="9"/>
      <c r="C2" s="9"/>
      <c r="D2" s="8"/>
      <c r="E2" s="9"/>
      <c r="F2" s="10" t="s">
        <v>41</v>
      </c>
      <c r="G2" s="4">
        <f>SUMIF($B$4:$B31, G1,$C$4:$C31)</f>
        <v>15</v>
      </c>
      <c r="H2" s="4">
        <f>SUMIF($B$4:$B31, H1,$C$4:$C31)</f>
        <v>16</v>
      </c>
      <c r="I2" s="4">
        <f>SUMIF($B$4:$B31, I1,$C$4:$C31)</f>
        <v>20</v>
      </c>
      <c r="J2" s="4">
        <f>SUMIF($B$4:$B31, J1,$C$4:$C31)</f>
        <v>18</v>
      </c>
      <c r="K2" s="4">
        <f>SUMIF($B$4:$B31, K1,$C$4:$C31)</f>
        <v>6</v>
      </c>
      <c r="L2" s="4">
        <f>SUMIF($B$4:$B31, L1,$C$4:$C31)</f>
        <v>8</v>
      </c>
      <c r="M2" s="4">
        <f>SUMIF($B$4:$B31, M1,$C$4:$C31)</f>
        <v>4</v>
      </c>
      <c r="N2" s="4">
        <f>SUMIF($B$4:$B31, N1,$C$4:$C31)</f>
        <v>11</v>
      </c>
      <c r="O2" s="4">
        <f>SUMIF($B$4:$B31, O1,$C$4:$C31)</f>
        <v>2</v>
      </c>
      <c r="P2" s="4">
        <f>SUM(G2:O2)</f>
        <v>100</v>
      </c>
    </row>
    <row r="3" spans="1:16" s="4" customFormat="1" ht="18.5" x14ac:dyDescent="0.35">
      <c r="A3" s="9"/>
      <c r="B3" s="9"/>
      <c r="C3" s="9"/>
      <c r="D3" s="8"/>
      <c r="E3" s="9"/>
      <c r="F3" s="12" t="s">
        <v>46</v>
      </c>
      <c r="G3" s="7"/>
      <c r="H3" s="7"/>
      <c r="I3" s="7"/>
      <c r="J3" s="7"/>
      <c r="K3" s="7"/>
      <c r="L3" s="7"/>
      <c r="M3" s="7"/>
      <c r="N3" s="7"/>
      <c r="O3" s="7"/>
      <c r="P3" s="7"/>
    </row>
    <row r="4" spans="1:16" x14ac:dyDescent="0.35">
      <c r="A4" s="1" t="s">
        <v>4</v>
      </c>
      <c r="B4" s="2" t="s">
        <v>31</v>
      </c>
      <c r="C4" s="3">
        <v>3</v>
      </c>
      <c r="D4" s="3">
        <v>1</v>
      </c>
      <c r="E4" s="3">
        <f>D4+(C4-1)</f>
        <v>3</v>
      </c>
      <c r="F4" t="str">
        <f>"|" &amp; D4 &amp; "-" &amp; E4 &amp; "|" &amp; A4 &amp; "|"</f>
        <v>|1-3|Size 1 Avalanche or Rockslide |</v>
      </c>
      <c r="I4" s="11"/>
    </row>
    <row r="5" spans="1:16" x14ac:dyDescent="0.35">
      <c r="A5" s="1" t="s">
        <v>5</v>
      </c>
      <c r="B5" s="2" t="s">
        <v>31</v>
      </c>
      <c r="C5" s="3">
        <v>2</v>
      </c>
      <c r="D5" s="3">
        <f>E4+1</f>
        <v>4</v>
      </c>
      <c r="E5" s="3">
        <f t="shared" ref="E5:E24" si="0">D5+(C5-1)</f>
        <v>5</v>
      </c>
      <c r="F5" t="str">
        <f t="shared" ref="F5:F31" si="1">"|" &amp; D5 &amp; "-" &amp; E5 &amp; "|" &amp; A5 &amp; "|"</f>
        <v>|4-5|Size 2 Avalanche or Rockslide|</v>
      </c>
    </row>
    <row r="6" spans="1:16" x14ac:dyDescent="0.35">
      <c r="A6" s="1" t="s">
        <v>6</v>
      </c>
      <c r="B6" s="2" t="s">
        <v>31</v>
      </c>
      <c r="C6" s="3">
        <v>2</v>
      </c>
      <c r="D6" s="3">
        <f t="shared" ref="D6:D31" si="2">E5+1</f>
        <v>6</v>
      </c>
      <c r="E6" s="3">
        <f t="shared" si="0"/>
        <v>7</v>
      </c>
      <c r="F6" t="str">
        <f t="shared" si="1"/>
        <v>|6-7|Size 1 Falling Debris|</v>
      </c>
    </row>
    <row r="7" spans="1:16" x14ac:dyDescent="0.35">
      <c r="A7" s="1" t="s">
        <v>7</v>
      </c>
      <c r="B7" s="2" t="s">
        <v>31</v>
      </c>
      <c r="C7" s="3">
        <v>3</v>
      </c>
      <c r="D7" s="3">
        <f t="shared" si="2"/>
        <v>8</v>
      </c>
      <c r="E7" s="3">
        <f t="shared" si="0"/>
        <v>10</v>
      </c>
      <c r="F7" t="str">
        <f t="shared" si="1"/>
        <v>|8-10|Size 2 Falling Debris|</v>
      </c>
    </row>
    <row r="8" spans="1:16" x14ac:dyDescent="0.35">
      <c r="A8" s="1" t="s">
        <v>8</v>
      </c>
      <c r="B8" s="2" t="s">
        <v>31</v>
      </c>
      <c r="C8" s="3">
        <v>3</v>
      </c>
      <c r="D8" s="3">
        <f t="shared" si="2"/>
        <v>11</v>
      </c>
      <c r="E8" s="3">
        <f t="shared" si="0"/>
        <v>13</v>
      </c>
      <c r="F8" t="str">
        <f t="shared" si="1"/>
        <v>|11-13|A Small Hidden Fall (DC 15 to Spot)|</v>
      </c>
    </row>
    <row r="9" spans="1:16" x14ac:dyDescent="0.35">
      <c r="A9" s="1" t="s">
        <v>9</v>
      </c>
      <c r="B9" s="2" t="s">
        <v>31</v>
      </c>
      <c r="C9" s="3">
        <v>2</v>
      </c>
      <c r="D9" s="3">
        <f t="shared" si="2"/>
        <v>14</v>
      </c>
      <c r="E9" s="3">
        <f t="shared" si="0"/>
        <v>15</v>
      </c>
      <c r="F9" t="str">
        <f t="shared" si="1"/>
        <v>|14-15|A Medium Hidden Fall (DC 10 to Spot)|</v>
      </c>
    </row>
    <row r="10" spans="1:16" x14ac:dyDescent="0.35">
      <c r="A10" s="1" t="s">
        <v>10</v>
      </c>
      <c r="B10" s="2" t="s">
        <v>32</v>
      </c>
      <c r="C10" s="3">
        <v>4</v>
      </c>
      <c r="D10" s="3">
        <f t="shared" si="2"/>
        <v>16</v>
      </c>
      <c r="E10" s="3">
        <f t="shared" si="0"/>
        <v>19</v>
      </c>
      <c r="F10" t="str">
        <f t="shared" si="1"/>
        <v>|16-19|1d8 + 1 **mountain goats**|</v>
      </c>
    </row>
    <row r="11" spans="1:16" x14ac:dyDescent="0.35">
      <c r="A11" s="1" t="s">
        <v>11</v>
      </c>
      <c r="B11" s="2" t="s">
        <v>32</v>
      </c>
      <c r="C11" s="3">
        <v>4</v>
      </c>
      <c r="D11" s="3">
        <f t="shared" si="2"/>
        <v>20</v>
      </c>
      <c r="E11" s="3">
        <f t="shared" si="0"/>
        <v>23</v>
      </c>
      <c r="F11" t="str">
        <f t="shared" si="1"/>
        <v>|20-23|1d4 + 2 **bighorn sheep**|</v>
      </c>
    </row>
    <row r="12" spans="1:16" x14ac:dyDescent="0.35">
      <c r="A12" s="1" t="s">
        <v>12</v>
      </c>
      <c r="B12" s="2" t="s">
        <v>32</v>
      </c>
      <c r="C12" s="3">
        <v>4</v>
      </c>
      <c r="D12" s="3">
        <f t="shared" si="2"/>
        <v>24</v>
      </c>
      <c r="E12" s="3">
        <f t="shared" si="0"/>
        <v>27</v>
      </c>
      <c r="F12" t="str">
        <f t="shared" si="1"/>
        <v>|24-27|1 **dire bighorn sheep**|</v>
      </c>
    </row>
    <row r="13" spans="1:16" x14ac:dyDescent="0.35">
      <c r="A13" s="1" t="s">
        <v>13</v>
      </c>
      <c r="B13" s="2" t="s">
        <v>32</v>
      </c>
      <c r="C13" s="3">
        <v>4</v>
      </c>
      <c r="D13" s="3">
        <f t="shared" si="2"/>
        <v>28</v>
      </c>
      <c r="E13" s="3">
        <f t="shared" si="0"/>
        <v>31</v>
      </c>
      <c r="F13" t="str">
        <f t="shared" si="1"/>
        <v>|28-31|1d6 + 2 **elk**|</v>
      </c>
    </row>
    <row r="14" spans="1:16" x14ac:dyDescent="0.35">
      <c r="A14" s="1" t="s">
        <v>14</v>
      </c>
      <c r="B14" s="2" t="s">
        <v>33</v>
      </c>
      <c r="C14" s="3">
        <v>5</v>
      </c>
      <c r="D14" s="3">
        <f t="shared" si="2"/>
        <v>32</v>
      </c>
      <c r="E14" s="3">
        <f t="shared" si="0"/>
        <v>36</v>
      </c>
      <c r="F14" t="str">
        <f t="shared" si="1"/>
        <v>|32-36|1d4 + 2 **wolves**|</v>
      </c>
    </row>
    <row r="15" spans="1:16" x14ac:dyDescent="0.35">
      <c r="A15" s="1" t="s">
        <v>15</v>
      </c>
      <c r="B15" s="2" t="s">
        <v>33</v>
      </c>
      <c r="C15" s="3">
        <v>5</v>
      </c>
      <c r="D15" s="3">
        <f t="shared" si="2"/>
        <v>37</v>
      </c>
      <c r="E15" s="3">
        <f t="shared" si="0"/>
        <v>41</v>
      </c>
      <c r="F15" t="str">
        <f t="shared" si="1"/>
        <v>|37-41|2 **dire wolves**|</v>
      </c>
    </row>
    <row r="16" spans="1:16" x14ac:dyDescent="0.35">
      <c r="A16" s="1" t="s">
        <v>16</v>
      </c>
      <c r="B16" s="2" t="s">
        <v>33</v>
      </c>
      <c r="C16" s="3">
        <v>5</v>
      </c>
      <c r="D16" s="3">
        <f t="shared" si="2"/>
        <v>42</v>
      </c>
      <c r="E16" s="3">
        <f t="shared" si="0"/>
        <v>46</v>
      </c>
      <c r="F16" t="str">
        <f t="shared" si="1"/>
        <v>|42-46|1 **werewolf loner**|</v>
      </c>
    </row>
    <row r="17" spans="1:6" ht="43.5" x14ac:dyDescent="0.35">
      <c r="A17" s="1" t="s">
        <v>17</v>
      </c>
      <c r="B17" s="2" t="s">
        <v>33</v>
      </c>
      <c r="C17" s="3">
        <v>5</v>
      </c>
      <c r="D17" s="3">
        <f t="shared" si="2"/>
        <v>47</v>
      </c>
      <c r="E17" s="3">
        <f t="shared" si="0"/>
        <v>51</v>
      </c>
      <c r="F17" t="str">
        <f t="shared" si="1"/>
        <v>|47-51|1 **werewolf packmate** + 2 **wolves** feeding on the remains of some mountain goats|</v>
      </c>
    </row>
    <row r="18" spans="1:6" x14ac:dyDescent="0.35">
      <c r="A18" s="1" t="s">
        <v>18</v>
      </c>
      <c r="B18" s="2" t="s">
        <v>34</v>
      </c>
      <c r="C18" s="3">
        <v>6</v>
      </c>
      <c r="D18" s="3">
        <f t="shared" si="2"/>
        <v>52</v>
      </c>
      <c r="E18" s="3">
        <f t="shared" si="0"/>
        <v>57</v>
      </c>
      <c r="F18" t="str">
        <f t="shared" si="1"/>
        <v>|52-57|1d3 **specters** |</v>
      </c>
    </row>
    <row r="19" spans="1:6" x14ac:dyDescent="0.35">
      <c r="A19" s="1" t="s">
        <v>19</v>
      </c>
      <c r="B19" s="2" t="s">
        <v>34</v>
      </c>
      <c r="C19" s="3">
        <v>6</v>
      </c>
      <c r="D19" s="3">
        <f t="shared" si="2"/>
        <v>58</v>
      </c>
      <c r="E19" s="3">
        <f t="shared" si="0"/>
        <v>63</v>
      </c>
      <c r="F19" t="str">
        <f t="shared" si="1"/>
        <v>|58-63|1d6 + 2 **zombies**|</v>
      </c>
    </row>
    <row r="20" spans="1:6" x14ac:dyDescent="0.35">
      <c r="A20" s="1" t="s">
        <v>20</v>
      </c>
      <c r="B20" s="2" t="s">
        <v>34</v>
      </c>
      <c r="C20" s="3">
        <v>6</v>
      </c>
      <c r="D20" s="3">
        <f t="shared" si="2"/>
        <v>64</v>
      </c>
      <c r="E20" s="3">
        <f t="shared" si="0"/>
        <v>69</v>
      </c>
      <c r="F20" t="str">
        <f t="shared" si="1"/>
        <v>|64-69|1d6 + 2 **skeletons**|</v>
      </c>
    </row>
    <row r="21" spans="1:6" ht="43.5" x14ac:dyDescent="0.35">
      <c r="A21" s="1" t="s">
        <v>21</v>
      </c>
      <c r="B21" s="2" t="s">
        <v>35</v>
      </c>
      <c r="C21" s="3">
        <v>6</v>
      </c>
      <c r="D21" s="3">
        <f t="shared" si="2"/>
        <v>70</v>
      </c>
      <c r="E21" s="3">
        <f t="shared" si="0"/>
        <v>75</v>
      </c>
      <c r="F21" t="str">
        <f t="shared" si="1"/>
        <v>|70-75|2 **werewolf packmates** fighting off a hoard of 2d6 + 4 **zombies** or **skeletons**|</v>
      </c>
    </row>
    <row r="22" spans="1:6" ht="29" x14ac:dyDescent="0.35">
      <c r="A22" s="1" t="s">
        <v>22</v>
      </c>
      <c r="B22" s="2" t="s">
        <v>36</v>
      </c>
      <c r="C22" s="3">
        <v>2</v>
      </c>
      <c r="D22" s="3">
        <f t="shared" si="2"/>
        <v>76</v>
      </c>
      <c r="E22" s="3">
        <f t="shared" si="0"/>
        <v>77</v>
      </c>
      <c r="F22" t="str">
        <f t="shared" si="1"/>
        <v>|76-77|A traveling merchant wagon protected by 1d4 + 2 **guards**|</v>
      </c>
    </row>
    <row r="23" spans="1:6" x14ac:dyDescent="0.35">
      <c r="A23" s="1" t="s">
        <v>23</v>
      </c>
      <c r="B23" s="2" t="s">
        <v>36</v>
      </c>
      <c r="C23" s="3">
        <v>2</v>
      </c>
      <c r="D23" s="3">
        <f t="shared" si="2"/>
        <v>78</v>
      </c>
      <c r="E23" s="3">
        <f t="shared" si="0"/>
        <v>79</v>
      </c>
      <c r="F23" t="str">
        <f t="shared" si="1"/>
        <v>|78-79|A lost traveler (**commoner**)|</v>
      </c>
    </row>
    <row r="24" spans="1:6" ht="29" x14ac:dyDescent="0.35">
      <c r="A24" s="1" t="s">
        <v>24</v>
      </c>
      <c r="B24" s="2" t="s">
        <v>36</v>
      </c>
      <c r="C24" s="3">
        <v>2</v>
      </c>
      <c r="D24" s="3">
        <f t="shared" si="2"/>
        <v>80</v>
      </c>
      <c r="E24" s="3">
        <f t="shared" si="0"/>
        <v>81</v>
      </c>
      <c r="F24" t="str">
        <f t="shared" si="1"/>
        <v>|80-81|A seemingly lost traveler (**werewolf loner**)|</v>
      </c>
    </row>
    <row r="25" spans="1:6" ht="29" x14ac:dyDescent="0.35">
      <c r="A25" s="1" t="s">
        <v>25</v>
      </c>
      <c r="B25" s="2" t="s">
        <v>37</v>
      </c>
      <c r="C25" s="3">
        <v>2</v>
      </c>
      <c r="D25" s="3">
        <f t="shared" si="2"/>
        <v>82</v>
      </c>
      <c r="E25" s="3">
        <f t="shared" ref="E25:E31" si="3">D25+(C25-1)</f>
        <v>83</v>
      </c>
      <c r="F25" t="str">
        <f t="shared" si="1"/>
        <v>|82-83|The ravaged remains of a cart with blood splatters everywhere, but no bodies present |</v>
      </c>
    </row>
    <row r="26" spans="1:6" ht="29" x14ac:dyDescent="0.35">
      <c r="A26" s="1" t="s">
        <v>26</v>
      </c>
      <c r="B26" s="2" t="s">
        <v>36</v>
      </c>
      <c r="C26" s="3">
        <v>2</v>
      </c>
      <c r="D26" s="3">
        <f t="shared" si="2"/>
        <v>84</v>
      </c>
      <c r="E26" s="3">
        <f t="shared" si="3"/>
        <v>85</v>
      </c>
      <c r="F26" t="str">
        <f t="shared" si="1"/>
        <v>|84-85|A **revenant** seeking vengeance on the werewolf who slew it|</v>
      </c>
    </row>
    <row r="27" spans="1:6" ht="29" x14ac:dyDescent="0.35">
      <c r="A27" s="1" t="s">
        <v>27</v>
      </c>
      <c r="B27" s="2" t="s">
        <v>38</v>
      </c>
      <c r="C27" s="3">
        <v>3</v>
      </c>
      <c r="D27" s="3">
        <f t="shared" si="2"/>
        <v>86</v>
      </c>
      <c r="E27" s="3">
        <f t="shared" si="3"/>
        <v>88</v>
      </c>
      <c r="F27" t="str">
        <f t="shared" si="1"/>
        <v>|86-88|A mountain stream which flows into a cascading waterfall.|</v>
      </c>
    </row>
    <row r="28" spans="1:6" ht="29" x14ac:dyDescent="0.35">
      <c r="A28" s="1" t="s">
        <v>44</v>
      </c>
      <c r="B28" s="2" t="s">
        <v>38</v>
      </c>
      <c r="C28" s="3">
        <v>3</v>
      </c>
      <c r="D28" s="3">
        <f t="shared" si="2"/>
        <v>89</v>
      </c>
      <c r="E28" s="3">
        <f t="shared" si="3"/>
        <v>91</v>
      </c>
      <c r="F28" t="str">
        <f t="shared" si="1"/>
        <v>|89-91|A memorial site dedicated to the memory of travelers who've perished here|</v>
      </c>
    </row>
    <row r="29" spans="1:6" x14ac:dyDescent="0.35">
      <c r="A29" s="1" t="s">
        <v>43</v>
      </c>
      <c r="B29" s="2" t="s">
        <v>38</v>
      </c>
      <c r="C29" s="3">
        <v>5</v>
      </c>
      <c r="D29" s="3">
        <f t="shared" si="2"/>
        <v>92</v>
      </c>
      <c r="E29" s="3">
        <f t="shared" si="3"/>
        <v>96</v>
      </c>
      <c r="F29" t="str">
        <f t="shared" si="1"/>
        <v>|92-96|A rickety bridge over a large chasm|</v>
      </c>
    </row>
    <row r="30" spans="1:6" ht="87" x14ac:dyDescent="0.35">
      <c r="A30" s="1" t="s">
        <v>28</v>
      </c>
      <c r="B30" s="2" t="s">
        <v>37</v>
      </c>
      <c r="C30" s="3">
        <v>2</v>
      </c>
      <c r="D30" s="3">
        <f t="shared" si="2"/>
        <v>97</v>
      </c>
      <c r="E30" s="3">
        <f t="shared" si="3"/>
        <v>98</v>
      </c>
      <c r="F30" t="str">
        <f t="shared" si="1"/>
        <v>|97-98|A hidden werewolf nesting area (DC 18 Perception to spot) which is currently unoccupied and contains loot from past victims, including 2d6x10 gold pieces. If anything is taken, the werewolves will seek out the thieves.|</v>
      </c>
    </row>
    <row r="31" spans="1:6" ht="29" x14ac:dyDescent="0.35">
      <c r="A31" s="1" t="s">
        <v>29</v>
      </c>
      <c r="B31" s="2" t="s">
        <v>39</v>
      </c>
      <c r="C31" s="3">
        <v>2</v>
      </c>
      <c r="D31" s="3">
        <f t="shared" si="2"/>
        <v>99</v>
      </c>
      <c r="E31" s="3">
        <f t="shared" si="3"/>
        <v>100</v>
      </c>
      <c r="F31" t="str">
        <f t="shared" si="1"/>
        <v>|99-100|The entrance to a cave with multiple sets of wolf prints leading into it  |</v>
      </c>
    </row>
    <row r="32" spans="1:6" x14ac:dyDescent="0.35">
      <c r="D32" s="5"/>
      <c r="E32" s="5"/>
    </row>
    <row r="33" spans="1:5" x14ac:dyDescent="0.35">
      <c r="B33" s="1"/>
      <c r="C33" s="1"/>
      <c r="D33" s="1"/>
      <c r="E33" s="1"/>
    </row>
    <row r="34" spans="1:5" x14ac:dyDescent="0.35">
      <c r="A34" s="6"/>
    </row>
    <row r="35" spans="1:5" x14ac:dyDescent="0.35">
      <c r="A35" s="6"/>
    </row>
  </sheetData>
  <mergeCells count="5">
    <mergeCell ref="D1:D3"/>
    <mergeCell ref="E1:E3"/>
    <mergeCell ref="A1:A3"/>
    <mergeCell ref="B1:B3"/>
    <mergeCell ref="C1:C3"/>
  </mergeCells>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TitanGripMountains</vt:lpstr>
      <vt:lpstr>TheAshenCrags</vt:lpstr>
      <vt:lpstr>XiocoatlPeaks</vt:lpstr>
      <vt:lpstr>HowlingRidge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Hank Snouwaert</dc:creator>
  <cp:lastModifiedBy>Hank Snouwaert</cp:lastModifiedBy>
  <dcterms:created xsi:type="dcterms:W3CDTF">2023-07-12T03:32:03Z</dcterms:created>
  <dcterms:modified xsi:type="dcterms:W3CDTF">2023-07-13T19:18:25Z</dcterms:modified>
</cp:coreProperties>
</file>