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02-1人员" sheetId="1" r:id="rId1"/>
  </sheets>
  <externalReferences>
    <externalReference r:id="rId5"/>
  </externalReferences>
  <definedNames>
    <definedName name="城建税率">VLOOKUP('[1]关键参数-必填'!$L$3,[1]科目明细!$R:$S,2,)</definedName>
    <definedName name="代开服务">SUMPRODUCT(SUMIFS([1]开票明细!$J:$J,[1]开票明细!$B:$B,月-{0,1,2},[1]开票明细!$D:$D,"税务代开"))</definedName>
    <definedName name="货物">'[1]关键参数-必填'!$N$3:$N$6</definedName>
    <definedName name="季度销售">SUMPRODUCT(SUMIFS([1]开票明细!$J:$J,[1]开票明细!$B:$B,月-{0,1,2},[1]开票明细!$D:$D,"&lt;&gt;",[1]开票明细!$D:$D,"&lt;&gt;作废发票"))</definedName>
    <definedName name="普票销售额">SUMIFS([1]开票明细!$J:$J,[1]开票明细!$D:$D,"&lt;&gt;作废发票",[1]开票明细!$C:$C,"普票",[1]开票明细!$H:$H,[1]附表一!$D1,[1]开票明细!$B:$B,月)</definedName>
    <definedName name="普票销售税额">SUMIFS([1]开票明细!$I:$I,[1]开票明细!$D:$D,"&lt;&gt;作废发票",[1]开票明细!$C:$C,"普票",[1]开票明细!$H:$H,[1]附表一!$D1,[1]开票明细!$B:$B,月)</definedName>
    <definedName name="区县名称">[1]科目明细!$R$2:$R$19</definedName>
    <definedName name="是否季度月">OR(月={3,6,9,12})</definedName>
    <definedName name="是否小规模">'[1]关键参数-必填'!$T$1</definedName>
    <definedName name="税控自开服务">SUMPRODUCT(SUMIFS([1]开票明细!$J:$J,[1]开票明细!$B:$B,月-{0,1,2},[1]开票明细!$D:$D,"税控自开"))</definedName>
    <definedName name="税控自开货物">SUMPRODUCT(SUMIFS([1]开票明细!$J:$J,[1]开票明细!$B:$B,月-{0,1,2},[1]开票明细!$G:$G,货物,[1]开票明细!$D:$D,"税控自开"))</definedName>
    <definedName name="税务代开">SUMPRODUCT(SUMIFS([1]开票明细!$J:$J,[1]开票明细!$B:$B,月-{0,1,2},[1]开票明细!$G:$G,货物,[1]开票明细!$D:$D,"税务代开"))</definedName>
    <definedName name="无票销售额">SUMIFS([1]开票明细!$J:$J,[1]开票明细!$D:$D,"&lt;&gt;作废发票",[1]开票明细!$C:$C,"无票",[1]开票明细!$H:$H,[1]附表一!$D1,[1]开票明细!$B:$B,月)</definedName>
    <definedName name="无票销售税额">SUMIFS([1]开票明细!$I:$I,[1]开票明细!$D:$D,"&lt;&gt;作废发票",[1]开票明细!$C:$C,"无票",[1]开票明细!$H:$H,[1]附表一!$D1,[1]开票明细!$B:$B,月)</definedName>
    <definedName name="小规模服务">SUMPRODUCT(SUMIFS([1]开票明细!$I:$I,[1]开票明细!$B:$B,月-{0,1,2},[1]开票明细!$D:$D,"&lt;&gt;",[1]开票明细!$D:$D,"&lt;&gt;作废发票"))</definedName>
    <definedName name="小规模税">SUMPRODUCT(SUMIFS([1]开票明细!$I:$I,[1]开票明细!$B:$B,月-{0,1,2},[1]开票明细!$G:$G,货物,[1]开票明细!$D:$D,"&lt;&gt;作废发票"))</definedName>
    <definedName name="应税货物">SUMPRODUCT(SUMIFS([1]开票明细!$J:$J,[1]开票明细!$B:$B,月-{0,1,2},[1]开票明细!$G:$G,货物,[1]开票明细!$D:$D,"&lt;&gt;作废发票"))</definedName>
    <definedName name="月">'[1]关键参数-必填'!$C$4</definedName>
    <definedName name="专票销售">SUMIFS([1]开票明细!$J:$J,[1]开票明细!$D:$D,"&lt;&gt;作废发票",[1]开票明细!$C:$C,"专票",[1]开票明细!$H:$H,[1]附表一!$D1,[1]开票明细!$B:$B,月)</definedName>
    <definedName name="专票销售税额">SUMIFS([1]开票明细!$I:$I,[1]开票明细!$D:$D,"&lt;&gt;作废发票",[1]开票明细!$C:$C,"专票",[1]开票明细!$H:$H,[1]附表一!$D1,[1]开票明细!$B:$B,月)</definedName>
  </definedNames>
  <calcPr calcId="144525" concurrentCalc="0"/>
</workbook>
</file>

<file path=xl/sharedStrings.xml><?xml version="1.0" encoding="utf-8"?>
<sst xmlns="http://schemas.openxmlformats.org/spreadsheetml/2006/main" count="88">
  <si>
    <r>
      <rPr>
        <b/>
        <sz val="10"/>
        <color indexed="8"/>
        <rFont val="宋体"/>
        <charset val="134"/>
      </rPr>
      <t>工号</t>
    </r>
  </si>
  <si>
    <r>
      <rPr>
        <b/>
        <sz val="10"/>
        <color indexed="8"/>
        <rFont val="宋体"/>
        <charset val="134"/>
      </rPr>
      <t>姓名（必填）</t>
    </r>
  </si>
  <si>
    <r>
      <rPr>
        <b/>
        <sz val="10"/>
        <color indexed="8"/>
        <rFont val="宋体"/>
        <charset val="134"/>
      </rPr>
      <t>性别</t>
    </r>
  </si>
  <si>
    <r>
      <rPr>
        <b/>
        <sz val="10"/>
        <color indexed="8"/>
        <rFont val="宋体"/>
        <charset val="134"/>
      </rPr>
      <t>证照号码（必填）</t>
    </r>
  </si>
  <si>
    <t>是否雇员（必填）</t>
  </si>
  <si>
    <r>
      <rPr>
        <b/>
        <sz val="10"/>
        <color indexed="8"/>
        <rFont val="宋体"/>
        <charset val="134"/>
      </rPr>
      <t>国籍</t>
    </r>
  </si>
  <si>
    <r>
      <rPr>
        <b/>
        <sz val="10"/>
        <color indexed="8"/>
        <rFont val="宋体"/>
        <charset val="134"/>
      </rPr>
      <t>个人股本（投资）额</t>
    </r>
  </si>
  <si>
    <r>
      <rPr>
        <b/>
        <sz val="10"/>
        <color indexed="8"/>
        <rFont val="宋体"/>
        <charset val="134"/>
      </rPr>
      <t>是否残疾烈属孤老</t>
    </r>
  </si>
  <si>
    <r>
      <rPr>
        <b/>
        <sz val="10"/>
        <color indexed="8"/>
        <rFont val="宋体"/>
        <charset val="134"/>
      </rPr>
      <t>人员状态</t>
    </r>
  </si>
  <si>
    <r>
      <rPr>
        <b/>
        <sz val="10"/>
        <color indexed="8"/>
        <rFont val="宋体"/>
        <charset val="134"/>
      </rPr>
      <t>电话</t>
    </r>
  </si>
  <si>
    <r>
      <rPr>
        <b/>
        <sz val="10"/>
        <color indexed="8"/>
        <rFont val="宋体"/>
        <charset val="134"/>
      </rPr>
      <t>电子邮箱</t>
    </r>
  </si>
  <si>
    <r>
      <rPr>
        <b/>
        <sz val="10"/>
        <color indexed="8"/>
        <rFont val="宋体"/>
        <charset val="134"/>
      </rPr>
      <t>联系地址</t>
    </r>
  </si>
  <si>
    <r>
      <rPr>
        <b/>
        <sz val="10"/>
        <color indexed="8"/>
        <rFont val="宋体"/>
        <charset val="134"/>
      </rPr>
      <t>工作单位</t>
    </r>
  </si>
  <si>
    <r>
      <rPr>
        <b/>
        <sz val="10"/>
        <color indexed="8"/>
        <rFont val="宋体"/>
        <charset val="134"/>
      </rPr>
      <t>户口类型</t>
    </r>
  </si>
  <si>
    <r>
      <rPr>
        <b/>
        <sz val="10"/>
        <color indexed="8"/>
        <rFont val="宋体"/>
        <charset val="134"/>
      </rPr>
      <t>开户银行</t>
    </r>
  </si>
  <si>
    <r>
      <rPr>
        <b/>
        <sz val="10"/>
        <color indexed="8"/>
        <rFont val="宋体"/>
        <charset val="134"/>
      </rPr>
      <t>银行账号</t>
    </r>
  </si>
  <si>
    <r>
      <rPr>
        <b/>
        <sz val="10"/>
        <color indexed="8"/>
        <rFont val="宋体"/>
        <charset val="134"/>
      </rPr>
      <t>部门性质（必填）</t>
    </r>
  </si>
  <si>
    <r>
      <rPr>
        <b/>
        <sz val="10"/>
        <color indexed="8"/>
        <rFont val="宋体"/>
        <charset val="134"/>
      </rPr>
      <t>职务</t>
    </r>
    <r>
      <rPr>
        <b/>
        <sz val="10"/>
        <color indexed="8"/>
        <rFont val="Arial Narrow"/>
        <charset val="134"/>
      </rPr>
      <t>/</t>
    </r>
    <r>
      <rPr>
        <b/>
        <sz val="10"/>
        <color indexed="8"/>
        <rFont val="宋体"/>
        <charset val="134"/>
      </rPr>
      <t>岗位</t>
    </r>
  </si>
  <si>
    <t>入职
日期
（2017/1/1）</t>
  </si>
  <si>
    <t>个人社保缴纳（必填）</t>
  </si>
  <si>
    <r>
      <rPr>
        <b/>
        <sz val="10"/>
        <color indexed="8"/>
        <rFont val="宋体"/>
        <charset val="134"/>
      </rPr>
      <t>公司社保缴纳</t>
    </r>
  </si>
  <si>
    <r>
      <rPr>
        <b/>
        <sz val="10"/>
        <color indexed="8"/>
        <rFont val="宋体"/>
        <charset val="134"/>
      </rPr>
      <t>公司社保合计</t>
    </r>
  </si>
  <si>
    <r>
      <rPr>
        <b/>
        <sz val="10"/>
        <color indexed="8"/>
        <rFont val="宋体"/>
        <charset val="134"/>
      </rPr>
      <t>公积金公司缴纳金额</t>
    </r>
  </si>
  <si>
    <r>
      <rPr>
        <b/>
        <sz val="10"/>
        <color indexed="8"/>
        <rFont val="宋体"/>
        <charset val="134"/>
      </rPr>
      <t>公积金个人缴纳金额</t>
    </r>
  </si>
  <si>
    <t>医疗</t>
  </si>
  <si>
    <t>养老</t>
  </si>
  <si>
    <t>失业</t>
  </si>
  <si>
    <t>生育</t>
  </si>
  <si>
    <t>工伤</t>
  </si>
  <si>
    <t>0001</t>
  </si>
  <si>
    <t>李云风</t>
  </si>
  <si>
    <t>男</t>
  </si>
  <si>
    <t>121234198302153211</t>
  </si>
  <si>
    <t>正常</t>
  </si>
  <si>
    <t>liyunfeng@concordya.com</t>
  </si>
  <si>
    <t>北京有序科技有限公司</t>
  </si>
  <si>
    <t>农业</t>
  </si>
  <si>
    <t>招商银行</t>
  </si>
  <si>
    <t>6215593700011926790</t>
  </si>
  <si>
    <t>研发</t>
  </si>
  <si>
    <t>0002</t>
  </si>
  <si>
    <t>高原</t>
  </si>
  <si>
    <t>121234198302153212</t>
  </si>
  <si>
    <t>gaoyuan@concordya.com</t>
  </si>
  <si>
    <t>6215593700011926791</t>
  </si>
  <si>
    <t>0003</t>
  </si>
  <si>
    <t>张泽峰</t>
  </si>
  <si>
    <t>121234198302153213</t>
  </si>
  <si>
    <t>zhangzefeng@concordya.com</t>
  </si>
  <si>
    <t>6215593700011926792</t>
  </si>
  <si>
    <t>0004</t>
  </si>
  <si>
    <t>郭恒</t>
  </si>
  <si>
    <t>121234198302153214</t>
  </si>
  <si>
    <t>guoheng@concordya.com</t>
  </si>
  <si>
    <t>6215593700011926793</t>
  </si>
  <si>
    <t>0005</t>
  </si>
  <si>
    <t>张成</t>
  </si>
  <si>
    <t>121234198302153215</t>
  </si>
  <si>
    <t>zhangcheng@concordya.com</t>
  </si>
  <si>
    <t>6215593700011926794</t>
  </si>
  <si>
    <t>0006</t>
  </si>
  <si>
    <t>訾绍飞</t>
  </si>
  <si>
    <t>121234198302153216</t>
  </si>
  <si>
    <t>zishaofei@concordya.com</t>
  </si>
  <si>
    <t>非农业</t>
  </si>
  <si>
    <t>6215593700011926795</t>
  </si>
  <si>
    <t>0007</t>
  </si>
  <si>
    <t>杨海涛</t>
  </si>
  <si>
    <t>121234198302153217</t>
  </si>
  <si>
    <t>否</t>
  </si>
  <si>
    <t>yanghaitao@concordya.com</t>
  </si>
  <si>
    <t>6215593700011926796</t>
  </si>
  <si>
    <t>0008</t>
  </si>
  <si>
    <t>王志猛</t>
  </si>
  <si>
    <t>121234198302153218</t>
  </si>
  <si>
    <t>wangzhimeng@concordya.com</t>
  </si>
  <si>
    <t>6215593700011926797</t>
  </si>
  <si>
    <t>0009</t>
  </si>
  <si>
    <t>任硕</t>
  </si>
  <si>
    <t>女</t>
  </si>
  <si>
    <t>121234198302153219</t>
  </si>
  <si>
    <t>renshuo@concordya.com</t>
  </si>
  <si>
    <t>6215593700011926798</t>
  </si>
  <si>
    <t>0010</t>
  </si>
  <si>
    <t>彦祖</t>
  </si>
  <si>
    <t>121234198302153210</t>
  </si>
  <si>
    <t>yanzu@concordya.com</t>
  </si>
  <si>
    <t>6215593700011926799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</si>
</sst>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0"/>
      <color indexed="8"/>
      <name val="Arial Narrow"/>
      <charset val="134"/>
    </font>
    <font>
      <sz val="10"/>
      <color indexed="8"/>
      <name val="Arial Narrow"/>
      <charset val="134"/>
    </font>
    <font>
      <b/>
      <sz val="10"/>
      <color indexed="8"/>
      <name val="宋体"/>
      <charset val="134"/>
    </font>
    <font>
      <sz val="10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0"/>
      <color indexed="8"/>
      <name val="Arial"/>
      <charset val="134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11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0"/>
    <xf numFmtId="0" fontId="10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44" applyFont="1" applyFill="1" applyBorder="1" applyAlignment="1">
      <alignment horizontal="center" vertical="center" wrapText="1"/>
    </xf>
    <xf numFmtId="0" fontId="2" fillId="0" borderId="0" xfId="44" applyFont="1" applyBorder="1" applyAlignment="1">
      <alignment vertical="center"/>
    </xf>
    <xf numFmtId="49" fontId="2" fillId="0" borderId="0" xfId="44" applyNumberFormat="1" applyFont="1" applyBorder="1" applyAlignment="1">
      <alignment vertical="center"/>
    </xf>
    <xf numFmtId="0" fontId="2" fillId="0" borderId="0" xfId="44" applyFont="1" applyBorder="1" applyAlignment="1">
      <alignment horizontal="center" vertical="center"/>
    </xf>
    <xf numFmtId="0" fontId="2" fillId="0" borderId="0" xfId="44" applyFont="1" applyFill="1" applyBorder="1" applyAlignment="1">
      <alignment horizontal="center" vertical="center"/>
    </xf>
    <xf numFmtId="176" fontId="2" fillId="0" borderId="0" xfId="44" applyNumberFormat="1" applyFont="1" applyFill="1" applyBorder="1" applyAlignment="1">
      <alignment horizontal="center" vertical="center"/>
    </xf>
    <xf numFmtId="49" fontId="1" fillId="0" borderId="1" xfId="44" applyNumberFormat="1" applyFont="1" applyBorder="1" applyAlignment="1">
      <alignment horizontal="center" vertical="center" wrapText="1"/>
    </xf>
    <xf numFmtId="49" fontId="1" fillId="0" borderId="1" xfId="44" applyNumberFormat="1" applyFont="1" applyFill="1" applyBorder="1" applyAlignment="1">
      <alignment horizontal="center" vertical="center" wrapText="1"/>
    </xf>
    <xf numFmtId="49" fontId="3" fillId="0" borderId="1" xfId="44" applyNumberFormat="1" applyFont="1" applyFill="1" applyBorder="1" applyAlignment="1">
      <alignment horizontal="center" vertical="center" wrapText="1"/>
    </xf>
    <xf numFmtId="0" fontId="4" fillId="0" borderId="0" xfId="44" applyFont="1" applyBorder="1" applyAlignment="1">
      <alignment vertical="center"/>
    </xf>
    <xf numFmtId="49" fontId="1" fillId="0" borderId="2" xfId="44" applyNumberFormat="1" applyFont="1" applyFill="1" applyBorder="1" applyAlignment="1">
      <alignment horizontal="center" vertical="center" wrapText="1"/>
    </xf>
    <xf numFmtId="49" fontId="1" fillId="0" borderId="3" xfId="44" applyNumberFormat="1" applyFont="1" applyFill="1" applyBorder="1" applyAlignment="1">
      <alignment horizontal="center" vertical="center" wrapText="1"/>
    </xf>
    <xf numFmtId="0" fontId="5" fillId="0" borderId="0" xfId="10" applyNumberFormat="1" applyFont="1" applyFill="1" applyBorder="1" applyAlignment="1" applyProtection="1">
      <alignment vertical="center"/>
    </xf>
    <xf numFmtId="176" fontId="3" fillId="0" borderId="1" xfId="44" applyNumberFormat="1" applyFont="1" applyFill="1" applyBorder="1" applyAlignment="1">
      <alignment horizontal="center" vertical="center" wrapText="1"/>
    </xf>
    <xf numFmtId="0" fontId="3" fillId="0" borderId="1" xfId="44" applyFont="1" applyFill="1" applyBorder="1" applyAlignment="1">
      <alignment horizontal="center" vertical="center" wrapText="1"/>
    </xf>
    <xf numFmtId="0" fontId="1" fillId="0" borderId="1" xfId="44" applyFont="1" applyFill="1" applyBorder="1" applyAlignment="1">
      <alignment horizontal="center" vertical="center" wrapText="1"/>
    </xf>
    <xf numFmtId="176" fontId="1" fillId="0" borderId="1" xfId="44" applyNumberFormat="1" applyFont="1" applyFill="1" applyBorder="1" applyAlignment="1">
      <alignment horizontal="center" vertical="center" wrapText="1"/>
    </xf>
    <xf numFmtId="0" fontId="4" fillId="0" borderId="0" xfId="44" applyFont="1" applyFill="1" applyBorder="1" applyAlignment="1">
      <alignment horizontal="center" vertical="center"/>
    </xf>
    <xf numFmtId="0" fontId="2" fillId="0" borderId="0" xfId="44" applyFont="1" applyFill="1" applyBorder="1" applyAlignment="1">
      <alignment vertical="center"/>
    </xf>
    <xf numFmtId="0" fontId="1" fillId="0" borderId="2" xfId="44" applyFont="1" applyFill="1" applyBorder="1" applyAlignment="1">
      <alignment horizontal="center" vertical="center" wrapText="1"/>
    </xf>
    <xf numFmtId="0" fontId="1" fillId="0" borderId="3" xfId="44" applyFont="1" applyFill="1" applyBorder="1" applyAlignment="1">
      <alignment horizontal="center" vertical="center" wrapText="1"/>
    </xf>
    <xf numFmtId="0" fontId="2" fillId="0" borderId="0" xfId="44" applyFont="1" applyBorder="1" applyAlignment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 3 3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  <cellStyle name="千位分隔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25105;&#30340;&#24037;&#20316;\&#31649;&#26377;&#26041;\&#21151;&#33021;\&#29992;&#25143;&#35282;&#33394;&#26435;&#38480;\&#26368;&#32456;&#29256;+2\C:\Users\joseph\Desktop\&#23548;&#20837;&#24037;&#20855;wf-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关键参数-必填"/>
      <sheetName val="科目明细"/>
      <sheetName val="开票明细"/>
      <sheetName val="附表一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renshuo@concordya.com" TargetMode="External"/><Relationship Id="rId8" Type="http://schemas.openxmlformats.org/officeDocument/2006/relationships/hyperlink" Target="mailto:wangzhimeng@concordya.com" TargetMode="External"/><Relationship Id="rId7" Type="http://schemas.openxmlformats.org/officeDocument/2006/relationships/hyperlink" Target="mailto:yanghaitao@concordya.com" TargetMode="External"/><Relationship Id="rId6" Type="http://schemas.openxmlformats.org/officeDocument/2006/relationships/hyperlink" Target="mailto:zishaofei@concordya.com" TargetMode="External"/><Relationship Id="rId5" Type="http://schemas.openxmlformats.org/officeDocument/2006/relationships/hyperlink" Target="mailto:zhangcheng@concordya.com" TargetMode="External"/><Relationship Id="rId4" Type="http://schemas.openxmlformats.org/officeDocument/2006/relationships/hyperlink" Target="mailto:guoheng@concordya.com" TargetMode="External"/><Relationship Id="rId3" Type="http://schemas.openxmlformats.org/officeDocument/2006/relationships/hyperlink" Target="mailto:zhangzefeng@concordya.com" TargetMode="External"/><Relationship Id="rId2" Type="http://schemas.openxmlformats.org/officeDocument/2006/relationships/hyperlink" Target="mailto:gaoyuan@concordya.com" TargetMode="External"/><Relationship Id="rId10" Type="http://schemas.openxmlformats.org/officeDocument/2006/relationships/hyperlink" Target="mailto:yanzu@concordya.com" TargetMode="External"/><Relationship Id="rId1" Type="http://schemas.openxmlformats.org/officeDocument/2006/relationships/hyperlink" Target="mailto:liyunfeng@concord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1"/>
  </sheetPr>
  <dimension ref="A1:AD98"/>
  <sheetViews>
    <sheetView tabSelected="1" topLeftCell="I1" workbookViewId="0">
      <selection activeCell="T10" sqref="T10:AD10"/>
    </sheetView>
  </sheetViews>
  <sheetFormatPr defaultColWidth="8.625" defaultRowHeight="12.75"/>
  <cols>
    <col min="1" max="1" width="5.625" style="2" customWidth="1"/>
    <col min="2" max="2" width="7.75" style="2" customWidth="1"/>
    <col min="3" max="3" width="5.375" style="2" customWidth="1"/>
    <col min="4" max="4" width="19.375" style="3" customWidth="1"/>
    <col min="5" max="5" width="7.75" style="4" customWidth="1"/>
    <col min="6" max="6" width="5.625" style="4" customWidth="1"/>
    <col min="7" max="7" width="6.75" style="2" customWidth="1"/>
    <col min="8" max="8" width="6.625" style="4" customWidth="1"/>
    <col min="9" max="9" width="5.5" style="4" customWidth="1"/>
    <col min="10" max="10" width="11.375" style="2" customWidth="1"/>
    <col min="11" max="11" width="33.375" style="2" customWidth="1"/>
    <col min="12" max="12" width="5.625" style="2" customWidth="1"/>
    <col min="13" max="13" width="24.375" style="2" customWidth="1"/>
    <col min="14" max="14" width="6.625" style="4" customWidth="1"/>
    <col min="15" max="15" width="8.125" style="2" customWidth="1"/>
    <col min="16" max="16" width="19.5" style="2" customWidth="1"/>
    <col min="17" max="17" width="10.5" style="5" customWidth="1"/>
    <col min="18" max="18" width="8.375" style="5" hidden="1" customWidth="1"/>
    <col min="19" max="19" width="9" style="6" customWidth="1"/>
    <col min="20" max="28" width="5.375" style="2" customWidth="1"/>
    <col min="29" max="30" width="7.625" style="2" customWidth="1"/>
    <col min="31" max="16384" width="8.625" style="2"/>
  </cols>
  <sheetData>
    <row r="1" s="1" customFormat="1" ht="26.1" customHeight="1" spans="1:30">
      <c r="A1" s="7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1" t="s">
        <v>13</v>
      </c>
      <c r="O1" s="11" t="s">
        <v>14</v>
      </c>
      <c r="P1" s="11" t="s">
        <v>15</v>
      </c>
      <c r="Q1" s="8" t="s">
        <v>16</v>
      </c>
      <c r="R1" s="8" t="s">
        <v>17</v>
      </c>
      <c r="S1" s="14" t="s">
        <v>18</v>
      </c>
      <c r="T1" s="15" t="s">
        <v>19</v>
      </c>
      <c r="U1" s="16"/>
      <c r="V1" s="16"/>
      <c r="W1" s="16" t="s">
        <v>20</v>
      </c>
      <c r="X1" s="16"/>
      <c r="Y1" s="16"/>
      <c r="Z1" s="16"/>
      <c r="AA1" s="16"/>
      <c r="AB1" s="20" t="s">
        <v>21</v>
      </c>
      <c r="AC1" s="16" t="s">
        <v>22</v>
      </c>
      <c r="AD1" s="16" t="s">
        <v>23</v>
      </c>
    </row>
    <row r="2" s="1" customFormat="1" spans="1:30">
      <c r="A2" s="7"/>
      <c r="B2" s="8"/>
      <c r="C2" s="7"/>
      <c r="D2" s="8"/>
      <c r="E2" s="8"/>
      <c r="F2" s="8"/>
      <c r="G2" s="8"/>
      <c r="H2" s="8"/>
      <c r="I2" s="8"/>
      <c r="J2" s="7"/>
      <c r="K2" s="7"/>
      <c r="L2" s="7"/>
      <c r="M2" s="8"/>
      <c r="N2" s="12"/>
      <c r="O2" s="12"/>
      <c r="P2" s="12"/>
      <c r="Q2" s="8"/>
      <c r="R2" s="8"/>
      <c r="S2" s="17"/>
      <c r="T2" s="16" t="s">
        <v>24</v>
      </c>
      <c r="U2" s="16" t="s">
        <v>25</v>
      </c>
      <c r="V2" s="16" t="s">
        <v>26</v>
      </c>
      <c r="W2" s="16" t="s">
        <v>24</v>
      </c>
      <c r="X2" s="16" t="s">
        <v>25</v>
      </c>
      <c r="Y2" s="16" t="s">
        <v>26</v>
      </c>
      <c r="Z2" s="16" t="s">
        <v>27</v>
      </c>
      <c r="AA2" s="16" t="s">
        <v>28</v>
      </c>
      <c r="AB2" s="21"/>
      <c r="AC2" s="16"/>
      <c r="AD2" s="16"/>
    </row>
    <row r="3" ht="14.25" spans="1:30">
      <c r="A3" s="22" t="s">
        <v>29</v>
      </c>
      <c r="B3" s="10" t="s">
        <v>30</v>
      </c>
      <c r="C3" s="2" t="s">
        <v>31</v>
      </c>
      <c r="D3" s="3" t="s">
        <v>32</v>
      </c>
      <c r="E3" s="4" t="str">
        <f t="shared" ref="E3:E65" si="0">IF(B3&lt;&gt;"","是","")</f>
        <v>是</v>
      </c>
      <c r="F3" s="4" t="str">
        <f t="shared" ref="F3:F65" si="1">IF(B3&lt;&gt;"","中国","")</f>
        <v>中国</v>
      </c>
      <c r="I3" s="4" t="s">
        <v>33</v>
      </c>
      <c r="J3" s="2">
        <v>18215609380</v>
      </c>
      <c r="K3" s="13" t="s">
        <v>34</v>
      </c>
      <c r="M3" s="10" t="s">
        <v>35</v>
      </c>
      <c r="N3" s="4" t="s">
        <v>36</v>
      </c>
      <c r="O3" s="10" t="s">
        <v>37</v>
      </c>
      <c r="P3" s="22" t="s">
        <v>38</v>
      </c>
      <c r="Q3" s="5" t="str">
        <f t="shared" ref="Q3:Q65" si="2">IF(B3&lt;&gt;"","管理部门","")</f>
        <v>管理部门</v>
      </c>
      <c r="R3" s="18" t="s">
        <v>39</v>
      </c>
      <c r="S3" s="6">
        <v>41700</v>
      </c>
      <c r="T3" s="2">
        <v>300</v>
      </c>
      <c r="U3" s="2">
        <v>1200</v>
      </c>
      <c r="V3" s="2">
        <v>30</v>
      </c>
      <c r="W3" s="2">
        <v>1500</v>
      </c>
      <c r="X3" s="2">
        <v>2850</v>
      </c>
      <c r="Y3" s="2">
        <v>120</v>
      </c>
      <c r="Z3" s="2">
        <v>120</v>
      </c>
      <c r="AA3" s="2">
        <v>60</v>
      </c>
      <c r="AB3" s="2">
        <v>4650</v>
      </c>
      <c r="AC3" s="2">
        <v>1800</v>
      </c>
      <c r="AD3" s="2">
        <v>1800</v>
      </c>
    </row>
    <row r="4" ht="14.25" spans="1:30">
      <c r="A4" s="22" t="s">
        <v>40</v>
      </c>
      <c r="B4" s="10" t="s">
        <v>41</v>
      </c>
      <c r="C4" s="2" t="s">
        <v>31</v>
      </c>
      <c r="D4" s="3" t="s">
        <v>42</v>
      </c>
      <c r="E4" s="4" t="str">
        <f t="shared" si="0"/>
        <v>是</v>
      </c>
      <c r="F4" s="4" t="str">
        <f t="shared" si="1"/>
        <v>中国</v>
      </c>
      <c r="I4" s="4" t="s">
        <v>33</v>
      </c>
      <c r="J4" s="2">
        <v>18215609381</v>
      </c>
      <c r="K4" s="13" t="s">
        <v>43</v>
      </c>
      <c r="M4" s="10" t="s">
        <v>35</v>
      </c>
      <c r="N4" s="4" t="s">
        <v>36</v>
      </c>
      <c r="O4" s="10" t="s">
        <v>37</v>
      </c>
      <c r="P4" s="22" t="s">
        <v>44</v>
      </c>
      <c r="Q4" s="5" t="str">
        <f t="shared" si="2"/>
        <v>管理部门</v>
      </c>
      <c r="R4" s="18" t="s">
        <v>39</v>
      </c>
      <c r="S4" s="6">
        <v>41822</v>
      </c>
      <c r="T4" s="2">
        <v>240</v>
      </c>
      <c r="U4" s="2">
        <v>960</v>
      </c>
      <c r="V4" s="2">
        <v>24</v>
      </c>
      <c r="W4" s="2">
        <v>1200</v>
      </c>
      <c r="X4" s="2">
        <v>2280</v>
      </c>
      <c r="Y4" s="2">
        <v>96</v>
      </c>
      <c r="Z4" s="2">
        <v>96</v>
      </c>
      <c r="AA4" s="2">
        <v>48</v>
      </c>
      <c r="AB4" s="2">
        <v>3720</v>
      </c>
      <c r="AC4" s="2">
        <v>1440</v>
      </c>
      <c r="AD4" s="2">
        <v>1440</v>
      </c>
    </row>
    <row r="5" ht="14.25" spans="1:30">
      <c r="A5" s="22" t="s">
        <v>45</v>
      </c>
      <c r="B5" s="10" t="s">
        <v>46</v>
      </c>
      <c r="C5" s="2" t="s">
        <v>31</v>
      </c>
      <c r="D5" s="3" t="s">
        <v>47</v>
      </c>
      <c r="E5" s="4" t="str">
        <f t="shared" si="0"/>
        <v>是</v>
      </c>
      <c r="F5" s="4" t="str">
        <f t="shared" si="1"/>
        <v>中国</v>
      </c>
      <c r="I5" s="4" t="s">
        <v>33</v>
      </c>
      <c r="J5" s="2">
        <v>18215609382</v>
      </c>
      <c r="K5" s="13" t="s">
        <v>48</v>
      </c>
      <c r="M5" s="10" t="s">
        <v>35</v>
      </c>
      <c r="N5" s="4" t="s">
        <v>36</v>
      </c>
      <c r="O5" s="10" t="s">
        <v>37</v>
      </c>
      <c r="P5" s="22" t="s">
        <v>49</v>
      </c>
      <c r="Q5" s="5" t="str">
        <f t="shared" si="2"/>
        <v>管理部门</v>
      </c>
      <c r="R5" s="18" t="s">
        <v>39</v>
      </c>
      <c r="S5" s="6">
        <v>41700</v>
      </c>
      <c r="T5" s="2">
        <v>290</v>
      </c>
      <c r="U5" s="2">
        <v>1160</v>
      </c>
      <c r="V5" s="2">
        <v>29</v>
      </c>
      <c r="W5" s="2">
        <v>1450</v>
      </c>
      <c r="X5" s="2">
        <v>2755</v>
      </c>
      <c r="Y5" s="2">
        <v>116</v>
      </c>
      <c r="Z5" s="2">
        <v>116</v>
      </c>
      <c r="AA5" s="2">
        <v>58</v>
      </c>
      <c r="AB5" s="2">
        <v>4495</v>
      </c>
      <c r="AC5" s="2">
        <v>1740</v>
      </c>
      <c r="AD5" s="2">
        <v>1740</v>
      </c>
    </row>
    <row r="6" ht="14.25" spans="1:30">
      <c r="A6" s="22" t="s">
        <v>50</v>
      </c>
      <c r="B6" s="10" t="s">
        <v>51</v>
      </c>
      <c r="C6" s="2" t="s">
        <v>31</v>
      </c>
      <c r="D6" s="3" t="s">
        <v>52</v>
      </c>
      <c r="E6" s="4" t="str">
        <f t="shared" si="0"/>
        <v>是</v>
      </c>
      <c r="F6" s="4" t="str">
        <f t="shared" si="1"/>
        <v>中国</v>
      </c>
      <c r="I6" s="4" t="s">
        <v>33</v>
      </c>
      <c r="J6" s="2">
        <v>18215609383</v>
      </c>
      <c r="K6" s="13" t="s">
        <v>53</v>
      </c>
      <c r="M6" s="10" t="s">
        <v>35</v>
      </c>
      <c r="N6" s="4" t="s">
        <v>36</v>
      </c>
      <c r="O6" s="10" t="s">
        <v>37</v>
      </c>
      <c r="P6" s="22" t="s">
        <v>54</v>
      </c>
      <c r="Q6" s="5" t="str">
        <f t="shared" si="2"/>
        <v>管理部门</v>
      </c>
      <c r="R6" s="18" t="s">
        <v>39</v>
      </c>
      <c r="S6" s="6">
        <v>41700</v>
      </c>
      <c r="T6" s="2">
        <v>462.36</v>
      </c>
      <c r="U6" s="2">
        <v>1849.44</v>
      </c>
      <c r="V6" s="2">
        <v>46.24</v>
      </c>
      <c r="W6" s="2">
        <v>2311.8</v>
      </c>
      <c r="X6" s="2">
        <v>2185.42</v>
      </c>
      <c r="Y6" s="2">
        <v>184.94</v>
      </c>
      <c r="Z6" s="2">
        <v>184.94</v>
      </c>
      <c r="AA6" s="2">
        <v>92.47</v>
      </c>
      <c r="AB6" s="2">
        <f t="shared" ref="AB6:AB8" si="3">SUM(W6:AA6)</f>
        <v>4959.57</v>
      </c>
      <c r="AC6" s="2">
        <v>2774.16</v>
      </c>
      <c r="AD6" s="2">
        <v>2774.16</v>
      </c>
    </row>
    <row r="7" ht="14.25" spans="1:30">
      <c r="A7" s="22" t="s">
        <v>55</v>
      </c>
      <c r="B7" s="10" t="s">
        <v>56</v>
      </c>
      <c r="C7" s="2" t="s">
        <v>31</v>
      </c>
      <c r="D7" s="3" t="s">
        <v>57</v>
      </c>
      <c r="E7" s="4" t="str">
        <f t="shared" si="0"/>
        <v>是</v>
      </c>
      <c r="F7" s="4" t="str">
        <f t="shared" si="1"/>
        <v>中国</v>
      </c>
      <c r="I7" s="4" t="s">
        <v>33</v>
      </c>
      <c r="J7" s="2">
        <v>18215609384</v>
      </c>
      <c r="K7" s="13" t="s">
        <v>58</v>
      </c>
      <c r="M7" s="10" t="s">
        <v>35</v>
      </c>
      <c r="N7" s="4" t="s">
        <v>36</v>
      </c>
      <c r="O7" s="10" t="s">
        <v>37</v>
      </c>
      <c r="P7" s="22" t="s">
        <v>59</v>
      </c>
      <c r="Q7" s="5" t="str">
        <f t="shared" si="2"/>
        <v>管理部门</v>
      </c>
      <c r="R7" s="18" t="s">
        <v>39</v>
      </c>
      <c r="S7" s="6">
        <v>42218</v>
      </c>
      <c r="T7" s="2">
        <v>72</v>
      </c>
      <c r="U7" s="2">
        <v>288</v>
      </c>
      <c r="V7" s="2">
        <v>18</v>
      </c>
      <c r="W7" s="2">
        <v>102</v>
      </c>
      <c r="X7" s="2">
        <v>432</v>
      </c>
      <c r="Y7" s="2">
        <v>54</v>
      </c>
      <c r="Z7" s="2">
        <v>25.2</v>
      </c>
      <c r="AA7" s="2">
        <v>3.6</v>
      </c>
      <c r="AB7" s="2">
        <f t="shared" si="3"/>
        <v>616.8</v>
      </c>
      <c r="AC7" s="2">
        <v>0</v>
      </c>
      <c r="AD7" s="2">
        <v>0</v>
      </c>
    </row>
    <row r="8" ht="14.25" spans="1:30">
      <c r="A8" s="22" t="s">
        <v>60</v>
      </c>
      <c r="B8" s="10" t="s">
        <v>61</v>
      </c>
      <c r="C8" s="2" t="s">
        <v>31</v>
      </c>
      <c r="D8" s="3" t="s">
        <v>62</v>
      </c>
      <c r="E8" s="4" t="str">
        <f t="shared" si="0"/>
        <v>是</v>
      </c>
      <c r="F8" s="4" t="str">
        <f t="shared" si="1"/>
        <v>中国</v>
      </c>
      <c r="I8" s="4" t="s">
        <v>33</v>
      </c>
      <c r="J8" s="2">
        <v>18215609385</v>
      </c>
      <c r="K8" s="13" t="s">
        <v>63</v>
      </c>
      <c r="M8" s="10" t="s">
        <v>35</v>
      </c>
      <c r="N8" s="4" t="s">
        <v>64</v>
      </c>
      <c r="O8" s="10" t="s">
        <v>37</v>
      </c>
      <c r="P8" s="22" t="s">
        <v>65</v>
      </c>
      <c r="Q8" s="5" t="str">
        <f t="shared" si="2"/>
        <v>管理部门</v>
      </c>
      <c r="R8" s="18" t="s">
        <v>39</v>
      </c>
      <c r="S8" s="6">
        <v>42065</v>
      </c>
      <c r="T8" s="2">
        <v>72</v>
      </c>
      <c r="U8" s="2">
        <v>288</v>
      </c>
      <c r="V8" s="2">
        <v>18</v>
      </c>
      <c r="W8" s="2">
        <v>102</v>
      </c>
      <c r="X8" s="2">
        <v>432</v>
      </c>
      <c r="Y8" s="2">
        <v>54</v>
      </c>
      <c r="Z8" s="2">
        <v>25.2</v>
      </c>
      <c r="AA8" s="2">
        <v>3.6</v>
      </c>
      <c r="AB8" s="2">
        <f t="shared" si="3"/>
        <v>616.8</v>
      </c>
      <c r="AC8" s="2">
        <v>0</v>
      </c>
      <c r="AD8" s="2">
        <v>0</v>
      </c>
    </row>
    <row r="9" ht="14.25" spans="1:30">
      <c r="A9" s="22" t="s">
        <v>66</v>
      </c>
      <c r="B9" s="10" t="s">
        <v>67</v>
      </c>
      <c r="C9" s="2" t="s">
        <v>31</v>
      </c>
      <c r="D9" s="3" t="s">
        <v>68</v>
      </c>
      <c r="E9" s="4" t="s">
        <v>69</v>
      </c>
      <c r="F9" s="4" t="str">
        <f t="shared" si="1"/>
        <v>中国</v>
      </c>
      <c r="I9" s="4" t="s">
        <v>33</v>
      </c>
      <c r="J9" s="2">
        <v>18215609386</v>
      </c>
      <c r="K9" s="13" t="s">
        <v>70</v>
      </c>
      <c r="M9" s="10" t="s">
        <v>35</v>
      </c>
      <c r="N9" s="4" t="s">
        <v>64</v>
      </c>
      <c r="O9" s="10" t="s">
        <v>37</v>
      </c>
      <c r="P9" s="22" t="s">
        <v>71</v>
      </c>
      <c r="Q9" s="5" t="str">
        <f t="shared" si="2"/>
        <v>管理部门</v>
      </c>
      <c r="R9" s="18" t="s">
        <v>39</v>
      </c>
      <c r="S9" s="6">
        <v>42431</v>
      </c>
      <c r="T9" s="19">
        <v>69.22</v>
      </c>
      <c r="U9" s="19">
        <v>136</v>
      </c>
      <c r="V9" s="19">
        <v>0</v>
      </c>
      <c r="W9" s="19">
        <v>102</v>
      </c>
      <c r="X9" s="19">
        <v>204</v>
      </c>
      <c r="Y9" s="19">
        <v>17</v>
      </c>
      <c r="Z9" s="19">
        <v>14</v>
      </c>
      <c r="AA9" s="19">
        <v>2</v>
      </c>
      <c r="AB9" s="19">
        <v>0</v>
      </c>
      <c r="AC9" s="19">
        <v>0</v>
      </c>
      <c r="AD9" s="19">
        <v>0</v>
      </c>
    </row>
    <row r="10" ht="14.25" spans="1:30">
      <c r="A10" s="22" t="s">
        <v>72</v>
      </c>
      <c r="B10" s="10" t="s">
        <v>73</v>
      </c>
      <c r="C10" s="2" t="s">
        <v>31</v>
      </c>
      <c r="D10" s="3" t="s">
        <v>74</v>
      </c>
      <c r="E10" s="4" t="s">
        <v>69</v>
      </c>
      <c r="F10" s="4" t="str">
        <f t="shared" si="1"/>
        <v>中国</v>
      </c>
      <c r="I10" s="4" t="s">
        <v>33</v>
      </c>
      <c r="J10" s="2">
        <v>18215609387</v>
      </c>
      <c r="K10" s="13" t="s">
        <v>75</v>
      </c>
      <c r="M10" s="10" t="s">
        <v>35</v>
      </c>
      <c r="N10" s="4" t="s">
        <v>64</v>
      </c>
      <c r="O10" s="10" t="s">
        <v>37</v>
      </c>
      <c r="P10" s="22" t="s">
        <v>76</v>
      </c>
      <c r="Q10" s="5" t="str">
        <f t="shared" si="2"/>
        <v>管理部门</v>
      </c>
      <c r="R10" s="18" t="s">
        <v>39</v>
      </c>
      <c r="S10" s="6">
        <v>42431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ht="14.25" spans="1:30">
      <c r="A11" s="22" t="s">
        <v>77</v>
      </c>
      <c r="B11" s="10" t="s">
        <v>78</v>
      </c>
      <c r="C11" s="2" t="s">
        <v>79</v>
      </c>
      <c r="D11" s="3" t="s">
        <v>80</v>
      </c>
      <c r="E11" s="4" t="str">
        <f t="shared" si="0"/>
        <v>是</v>
      </c>
      <c r="F11" s="4" t="str">
        <f t="shared" si="1"/>
        <v>中国</v>
      </c>
      <c r="I11" s="4" t="s">
        <v>33</v>
      </c>
      <c r="J11" s="2">
        <v>18215609388</v>
      </c>
      <c r="K11" s="13" t="s">
        <v>81</v>
      </c>
      <c r="M11" s="10" t="s">
        <v>35</v>
      </c>
      <c r="N11" s="4" t="s">
        <v>64</v>
      </c>
      <c r="O11" s="10" t="s">
        <v>37</v>
      </c>
      <c r="P11" s="22" t="s">
        <v>82</v>
      </c>
      <c r="Q11" s="5" t="str">
        <f t="shared" si="2"/>
        <v>管理部门</v>
      </c>
      <c r="R11" s="18" t="s">
        <v>39</v>
      </c>
      <c r="S11" s="6">
        <v>42553</v>
      </c>
      <c r="T11" s="19">
        <v>69.22</v>
      </c>
      <c r="U11" s="19">
        <v>136</v>
      </c>
      <c r="V11" s="19">
        <v>0</v>
      </c>
      <c r="W11" s="19">
        <v>102</v>
      </c>
      <c r="X11" s="19">
        <v>204</v>
      </c>
      <c r="Y11" s="19">
        <v>17</v>
      </c>
      <c r="Z11" s="19">
        <v>14</v>
      </c>
      <c r="AA11" s="19">
        <v>2</v>
      </c>
      <c r="AB11" s="19">
        <v>0</v>
      </c>
      <c r="AC11" s="19">
        <v>0</v>
      </c>
      <c r="AD11" s="19">
        <v>0</v>
      </c>
    </row>
    <row r="12" ht="14.25" spans="1:30">
      <c r="A12" s="22" t="s">
        <v>83</v>
      </c>
      <c r="B12" s="10" t="s">
        <v>84</v>
      </c>
      <c r="C12" s="2" t="s">
        <v>79</v>
      </c>
      <c r="D12" s="3" t="s">
        <v>85</v>
      </c>
      <c r="E12" s="4" t="str">
        <f t="shared" si="0"/>
        <v>是</v>
      </c>
      <c r="F12" s="4" t="str">
        <f t="shared" si="1"/>
        <v>中国</v>
      </c>
      <c r="I12" s="4" t="s">
        <v>33</v>
      </c>
      <c r="J12" s="2">
        <v>18215609389</v>
      </c>
      <c r="K12" s="13" t="s">
        <v>86</v>
      </c>
      <c r="M12" s="10" t="s">
        <v>35</v>
      </c>
      <c r="N12" s="4" t="s">
        <v>64</v>
      </c>
      <c r="O12" s="10" t="s">
        <v>37</v>
      </c>
      <c r="P12" s="22" t="s">
        <v>87</v>
      </c>
      <c r="Q12" s="5" t="str">
        <f t="shared" si="2"/>
        <v>管理部门</v>
      </c>
      <c r="R12" s="18" t="s">
        <v>39</v>
      </c>
      <c r="S12" s="6">
        <v>42796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5:17">
      <c r="E13" s="4" t="str">
        <f t="shared" si="0"/>
        <v/>
      </c>
      <c r="F13" s="4" t="str">
        <f t="shared" si="1"/>
        <v/>
      </c>
      <c r="Q13" s="5" t="str">
        <f t="shared" si="2"/>
        <v/>
      </c>
    </row>
    <row r="14" spans="5:17">
      <c r="E14" s="4" t="str">
        <f t="shared" si="0"/>
        <v/>
      </c>
      <c r="F14" s="4" t="str">
        <f t="shared" si="1"/>
        <v/>
      </c>
      <c r="Q14" s="5" t="str">
        <f t="shared" si="2"/>
        <v/>
      </c>
    </row>
    <row r="15" spans="5:17">
      <c r="E15" s="4" t="str">
        <f t="shared" si="0"/>
        <v/>
      </c>
      <c r="F15" s="4" t="str">
        <f t="shared" si="1"/>
        <v/>
      </c>
      <c r="Q15" s="5" t="str">
        <f t="shared" si="2"/>
        <v/>
      </c>
    </row>
    <row r="16" spans="5:17">
      <c r="E16" s="4" t="str">
        <f t="shared" si="0"/>
        <v/>
      </c>
      <c r="F16" s="4" t="str">
        <f t="shared" si="1"/>
        <v/>
      </c>
      <c r="Q16" s="5" t="str">
        <f t="shared" si="2"/>
        <v/>
      </c>
    </row>
    <row r="17" spans="5:17">
      <c r="E17" s="4" t="str">
        <f t="shared" si="0"/>
        <v/>
      </c>
      <c r="F17" s="4" t="str">
        <f t="shared" si="1"/>
        <v/>
      </c>
      <c r="Q17" s="5" t="str">
        <f t="shared" si="2"/>
        <v/>
      </c>
    </row>
    <row r="18" spans="5:17">
      <c r="E18" s="4" t="str">
        <f t="shared" si="0"/>
        <v/>
      </c>
      <c r="F18" s="4" t="str">
        <f t="shared" si="1"/>
        <v/>
      </c>
      <c r="Q18" s="5" t="str">
        <f t="shared" si="2"/>
        <v/>
      </c>
    </row>
    <row r="19" spans="5:17">
      <c r="E19" s="4" t="str">
        <f t="shared" si="0"/>
        <v/>
      </c>
      <c r="F19" s="4" t="str">
        <f t="shared" si="1"/>
        <v/>
      </c>
      <c r="Q19" s="5" t="str">
        <f t="shared" si="2"/>
        <v/>
      </c>
    </row>
    <row r="20" spans="5:17">
      <c r="E20" s="4" t="str">
        <f t="shared" si="0"/>
        <v/>
      </c>
      <c r="F20" s="4" t="str">
        <f t="shared" si="1"/>
        <v/>
      </c>
      <c r="Q20" s="5" t="str">
        <f t="shared" si="2"/>
        <v/>
      </c>
    </row>
    <row r="21" spans="5:17">
      <c r="E21" s="4" t="str">
        <f t="shared" si="0"/>
        <v/>
      </c>
      <c r="F21" s="4" t="str">
        <f t="shared" si="1"/>
        <v/>
      </c>
      <c r="Q21" s="5" t="str">
        <f t="shared" si="2"/>
        <v/>
      </c>
    </row>
    <row r="22" spans="5:17">
      <c r="E22" s="4" t="str">
        <f t="shared" si="0"/>
        <v/>
      </c>
      <c r="F22" s="4" t="str">
        <f t="shared" si="1"/>
        <v/>
      </c>
      <c r="Q22" s="5" t="str">
        <f t="shared" si="2"/>
        <v/>
      </c>
    </row>
    <row r="23" spans="5:17">
      <c r="E23" s="4" t="str">
        <f t="shared" si="0"/>
        <v/>
      </c>
      <c r="F23" s="4" t="str">
        <f t="shared" si="1"/>
        <v/>
      </c>
      <c r="Q23" s="5" t="str">
        <f t="shared" si="2"/>
        <v/>
      </c>
    </row>
    <row r="24" spans="5:17">
      <c r="E24" s="4" t="str">
        <f t="shared" si="0"/>
        <v/>
      </c>
      <c r="F24" s="4" t="str">
        <f t="shared" si="1"/>
        <v/>
      </c>
      <c r="Q24" s="5" t="str">
        <f t="shared" si="2"/>
        <v/>
      </c>
    </row>
    <row r="25" spans="5:17">
      <c r="E25" s="4" t="str">
        <f t="shared" si="0"/>
        <v/>
      </c>
      <c r="F25" s="4" t="str">
        <f t="shared" si="1"/>
        <v/>
      </c>
      <c r="Q25" s="5" t="str">
        <f t="shared" si="2"/>
        <v/>
      </c>
    </row>
    <row r="26" spans="5:17">
      <c r="E26" s="4" t="str">
        <f t="shared" si="0"/>
        <v/>
      </c>
      <c r="F26" s="4" t="str">
        <f t="shared" si="1"/>
        <v/>
      </c>
      <c r="Q26" s="5" t="str">
        <f t="shared" si="2"/>
        <v/>
      </c>
    </row>
    <row r="27" spans="5:17">
      <c r="E27" s="4" t="str">
        <f t="shared" si="0"/>
        <v/>
      </c>
      <c r="F27" s="4" t="str">
        <f t="shared" si="1"/>
        <v/>
      </c>
      <c r="Q27" s="5" t="str">
        <f t="shared" si="2"/>
        <v/>
      </c>
    </row>
    <row r="28" spans="5:17">
      <c r="E28" s="4" t="str">
        <f t="shared" si="0"/>
        <v/>
      </c>
      <c r="F28" s="4" t="str">
        <f t="shared" si="1"/>
        <v/>
      </c>
      <c r="Q28" s="5" t="str">
        <f t="shared" si="2"/>
        <v/>
      </c>
    </row>
    <row r="29" spans="5:17">
      <c r="E29" s="4" t="str">
        <f t="shared" si="0"/>
        <v/>
      </c>
      <c r="F29" s="4" t="str">
        <f t="shared" si="1"/>
        <v/>
      </c>
      <c r="Q29" s="5" t="str">
        <f t="shared" si="2"/>
        <v/>
      </c>
    </row>
    <row r="30" spans="5:17">
      <c r="E30" s="4" t="str">
        <f t="shared" si="0"/>
        <v/>
      </c>
      <c r="F30" s="4" t="str">
        <f t="shared" si="1"/>
        <v/>
      </c>
      <c r="Q30" s="5" t="str">
        <f t="shared" si="2"/>
        <v/>
      </c>
    </row>
    <row r="31" spans="5:17">
      <c r="E31" s="4" t="str">
        <f t="shared" si="0"/>
        <v/>
      </c>
      <c r="F31" s="4" t="str">
        <f t="shared" si="1"/>
        <v/>
      </c>
      <c r="Q31" s="5" t="str">
        <f t="shared" si="2"/>
        <v/>
      </c>
    </row>
    <row r="32" spans="5:17">
      <c r="E32" s="4" t="str">
        <f t="shared" si="0"/>
        <v/>
      </c>
      <c r="F32" s="4" t="str">
        <f t="shared" si="1"/>
        <v/>
      </c>
      <c r="Q32" s="5" t="str">
        <f t="shared" si="2"/>
        <v/>
      </c>
    </row>
    <row r="33" spans="5:17">
      <c r="E33" s="4" t="str">
        <f t="shared" si="0"/>
        <v/>
      </c>
      <c r="F33" s="4" t="str">
        <f t="shared" si="1"/>
        <v/>
      </c>
      <c r="Q33" s="5" t="str">
        <f t="shared" si="2"/>
        <v/>
      </c>
    </row>
    <row r="34" spans="5:17">
      <c r="E34" s="4" t="str">
        <f t="shared" si="0"/>
        <v/>
      </c>
      <c r="F34" s="4" t="str">
        <f t="shared" si="1"/>
        <v/>
      </c>
      <c r="Q34" s="5" t="str">
        <f t="shared" si="2"/>
        <v/>
      </c>
    </row>
    <row r="35" spans="5:17">
      <c r="E35" s="4" t="str">
        <f t="shared" si="0"/>
        <v/>
      </c>
      <c r="F35" s="4" t="str">
        <f t="shared" si="1"/>
        <v/>
      </c>
      <c r="Q35" s="5" t="str">
        <f t="shared" si="2"/>
        <v/>
      </c>
    </row>
    <row r="36" spans="5:17">
      <c r="E36" s="4" t="str">
        <f t="shared" si="0"/>
        <v/>
      </c>
      <c r="F36" s="4" t="str">
        <f t="shared" si="1"/>
        <v/>
      </c>
      <c r="Q36" s="5" t="str">
        <f t="shared" si="2"/>
        <v/>
      </c>
    </row>
    <row r="37" spans="5:17">
      <c r="E37" s="4" t="str">
        <f t="shared" si="0"/>
        <v/>
      </c>
      <c r="F37" s="4" t="str">
        <f t="shared" si="1"/>
        <v/>
      </c>
      <c r="Q37" s="5" t="str">
        <f t="shared" si="2"/>
        <v/>
      </c>
    </row>
    <row r="38" spans="5:17">
      <c r="E38" s="4" t="str">
        <f t="shared" si="0"/>
        <v/>
      </c>
      <c r="F38" s="4" t="str">
        <f t="shared" si="1"/>
        <v/>
      </c>
      <c r="Q38" s="5" t="str">
        <f t="shared" si="2"/>
        <v/>
      </c>
    </row>
    <row r="39" spans="5:17">
      <c r="E39" s="4" t="str">
        <f t="shared" si="0"/>
        <v/>
      </c>
      <c r="F39" s="4" t="str">
        <f t="shared" si="1"/>
        <v/>
      </c>
      <c r="Q39" s="5" t="str">
        <f t="shared" si="2"/>
        <v/>
      </c>
    </row>
    <row r="40" spans="5:17">
      <c r="E40" s="4" t="str">
        <f t="shared" si="0"/>
        <v/>
      </c>
      <c r="F40" s="4" t="str">
        <f t="shared" si="1"/>
        <v/>
      </c>
      <c r="Q40" s="5" t="str">
        <f t="shared" si="2"/>
        <v/>
      </c>
    </row>
    <row r="41" spans="5:17">
      <c r="E41" s="4" t="str">
        <f t="shared" si="0"/>
        <v/>
      </c>
      <c r="F41" s="4" t="str">
        <f t="shared" si="1"/>
        <v/>
      </c>
      <c r="Q41" s="5" t="str">
        <f t="shared" si="2"/>
        <v/>
      </c>
    </row>
    <row r="42" spans="5:17">
      <c r="E42" s="4" t="str">
        <f t="shared" si="0"/>
        <v/>
      </c>
      <c r="F42" s="4" t="str">
        <f t="shared" si="1"/>
        <v/>
      </c>
      <c r="Q42" s="5" t="str">
        <f t="shared" si="2"/>
        <v/>
      </c>
    </row>
    <row r="43" spans="5:17">
      <c r="E43" s="4" t="str">
        <f t="shared" si="0"/>
        <v/>
      </c>
      <c r="F43" s="4" t="str">
        <f t="shared" si="1"/>
        <v/>
      </c>
      <c r="Q43" s="5" t="str">
        <f t="shared" si="2"/>
        <v/>
      </c>
    </row>
    <row r="44" spans="5:17">
      <c r="E44" s="4" t="str">
        <f t="shared" si="0"/>
        <v/>
      </c>
      <c r="F44" s="4" t="str">
        <f t="shared" si="1"/>
        <v/>
      </c>
      <c r="Q44" s="5" t="str">
        <f t="shared" si="2"/>
        <v/>
      </c>
    </row>
    <row r="45" spans="5:17">
      <c r="E45" s="4" t="str">
        <f t="shared" si="0"/>
        <v/>
      </c>
      <c r="F45" s="4" t="str">
        <f t="shared" si="1"/>
        <v/>
      </c>
      <c r="Q45" s="5" t="str">
        <f t="shared" si="2"/>
        <v/>
      </c>
    </row>
    <row r="46" spans="5:17">
      <c r="E46" s="4" t="str">
        <f t="shared" si="0"/>
        <v/>
      </c>
      <c r="F46" s="4" t="str">
        <f t="shared" si="1"/>
        <v/>
      </c>
      <c r="Q46" s="5" t="str">
        <f t="shared" si="2"/>
        <v/>
      </c>
    </row>
    <row r="47" spans="5:17">
      <c r="E47" s="4" t="str">
        <f t="shared" si="0"/>
        <v/>
      </c>
      <c r="F47" s="4" t="str">
        <f t="shared" si="1"/>
        <v/>
      </c>
      <c r="Q47" s="5" t="str">
        <f t="shared" si="2"/>
        <v/>
      </c>
    </row>
    <row r="48" spans="5:17">
      <c r="E48" s="4" t="str">
        <f t="shared" si="0"/>
        <v/>
      </c>
      <c r="F48" s="4" t="str">
        <f t="shared" si="1"/>
        <v/>
      </c>
      <c r="Q48" s="5" t="str">
        <f t="shared" si="2"/>
        <v/>
      </c>
    </row>
    <row r="49" spans="5:17">
      <c r="E49" s="4" t="str">
        <f t="shared" si="0"/>
        <v/>
      </c>
      <c r="F49" s="4" t="str">
        <f t="shared" si="1"/>
        <v/>
      </c>
      <c r="Q49" s="5" t="str">
        <f t="shared" si="2"/>
        <v/>
      </c>
    </row>
    <row r="50" spans="5:17">
      <c r="E50" s="4" t="str">
        <f t="shared" si="0"/>
        <v/>
      </c>
      <c r="F50" s="4" t="str">
        <f t="shared" si="1"/>
        <v/>
      </c>
      <c r="Q50" s="5" t="str">
        <f t="shared" si="2"/>
        <v/>
      </c>
    </row>
    <row r="51" spans="5:17">
      <c r="E51" s="4" t="str">
        <f t="shared" si="0"/>
        <v/>
      </c>
      <c r="F51" s="4" t="str">
        <f t="shared" si="1"/>
        <v/>
      </c>
      <c r="Q51" s="5" t="str">
        <f t="shared" si="2"/>
        <v/>
      </c>
    </row>
    <row r="52" spans="5:17">
      <c r="E52" s="4" t="str">
        <f t="shared" si="0"/>
        <v/>
      </c>
      <c r="F52" s="4" t="str">
        <f t="shared" si="1"/>
        <v/>
      </c>
      <c r="Q52" s="5" t="str">
        <f t="shared" si="2"/>
        <v/>
      </c>
    </row>
    <row r="53" spans="5:17">
      <c r="E53" s="4" t="str">
        <f t="shared" si="0"/>
        <v/>
      </c>
      <c r="F53" s="4" t="str">
        <f t="shared" si="1"/>
        <v/>
      </c>
      <c r="Q53" s="5" t="str">
        <f t="shared" si="2"/>
        <v/>
      </c>
    </row>
    <row r="54" spans="5:17">
      <c r="E54" s="4" t="str">
        <f t="shared" si="0"/>
        <v/>
      </c>
      <c r="F54" s="4" t="str">
        <f t="shared" si="1"/>
        <v/>
      </c>
      <c r="Q54" s="5" t="str">
        <f t="shared" si="2"/>
        <v/>
      </c>
    </row>
    <row r="55" spans="5:17">
      <c r="E55" s="4" t="str">
        <f t="shared" si="0"/>
        <v/>
      </c>
      <c r="F55" s="4" t="str">
        <f t="shared" si="1"/>
        <v/>
      </c>
      <c r="Q55" s="5" t="str">
        <f t="shared" si="2"/>
        <v/>
      </c>
    </row>
    <row r="56" spans="5:17">
      <c r="E56" s="4" t="str">
        <f t="shared" si="0"/>
        <v/>
      </c>
      <c r="F56" s="4" t="str">
        <f t="shared" si="1"/>
        <v/>
      </c>
      <c r="Q56" s="5" t="str">
        <f t="shared" si="2"/>
        <v/>
      </c>
    </row>
    <row r="57" spans="5:17">
      <c r="E57" s="4" t="str">
        <f t="shared" si="0"/>
        <v/>
      </c>
      <c r="F57" s="4" t="str">
        <f t="shared" si="1"/>
        <v/>
      </c>
      <c r="Q57" s="5" t="str">
        <f t="shared" si="2"/>
        <v/>
      </c>
    </row>
    <row r="58" spans="5:17">
      <c r="E58" s="4" t="str">
        <f t="shared" si="0"/>
        <v/>
      </c>
      <c r="F58" s="4" t="str">
        <f t="shared" si="1"/>
        <v/>
      </c>
      <c r="Q58" s="5" t="str">
        <f t="shared" si="2"/>
        <v/>
      </c>
    </row>
    <row r="59" spans="5:17">
      <c r="E59" s="4" t="str">
        <f t="shared" si="0"/>
        <v/>
      </c>
      <c r="F59" s="4" t="str">
        <f t="shared" si="1"/>
        <v/>
      </c>
      <c r="Q59" s="5" t="str">
        <f t="shared" si="2"/>
        <v/>
      </c>
    </row>
    <row r="60" spans="5:17">
      <c r="E60" s="4" t="str">
        <f t="shared" si="0"/>
        <v/>
      </c>
      <c r="F60" s="4" t="str">
        <f t="shared" si="1"/>
        <v/>
      </c>
      <c r="Q60" s="5" t="str">
        <f t="shared" si="2"/>
        <v/>
      </c>
    </row>
    <row r="61" spans="5:17">
      <c r="E61" s="4" t="str">
        <f t="shared" si="0"/>
        <v/>
      </c>
      <c r="F61" s="4" t="str">
        <f t="shared" si="1"/>
        <v/>
      </c>
      <c r="Q61" s="5" t="str">
        <f t="shared" si="2"/>
        <v/>
      </c>
    </row>
    <row r="62" spans="5:17">
      <c r="E62" s="4" t="str">
        <f t="shared" si="0"/>
        <v/>
      </c>
      <c r="F62" s="4" t="str">
        <f t="shared" si="1"/>
        <v/>
      </c>
      <c r="Q62" s="5" t="str">
        <f t="shared" si="2"/>
        <v/>
      </c>
    </row>
    <row r="63" spans="5:17">
      <c r="E63" s="4" t="str">
        <f t="shared" si="0"/>
        <v/>
      </c>
      <c r="F63" s="4" t="str">
        <f t="shared" si="1"/>
        <v/>
      </c>
      <c r="Q63" s="5" t="str">
        <f t="shared" si="2"/>
        <v/>
      </c>
    </row>
    <row r="64" spans="5:17">
      <c r="E64" s="4" t="str">
        <f t="shared" si="0"/>
        <v/>
      </c>
      <c r="F64" s="4" t="str">
        <f t="shared" si="1"/>
        <v/>
      </c>
      <c r="Q64" s="5" t="str">
        <f t="shared" si="2"/>
        <v/>
      </c>
    </row>
    <row r="65" spans="5:17">
      <c r="E65" s="4" t="str">
        <f t="shared" si="0"/>
        <v/>
      </c>
      <c r="F65" s="4" t="str">
        <f t="shared" si="1"/>
        <v/>
      </c>
      <c r="Q65" s="5" t="str">
        <f t="shared" si="2"/>
        <v/>
      </c>
    </row>
    <row r="66" spans="5:17">
      <c r="E66" s="4" t="str">
        <f t="shared" ref="E66:E98" si="4">IF(B66&lt;&gt;"","是","")</f>
        <v/>
      </c>
      <c r="F66" s="4" t="str">
        <f t="shared" ref="F66:F98" si="5">IF(B66&lt;&gt;"","中国","")</f>
        <v/>
      </c>
      <c r="Q66" s="5" t="str">
        <f t="shared" ref="Q66:Q98" si="6">IF(B66&lt;&gt;"","管理部门","")</f>
        <v/>
      </c>
    </row>
    <row r="67" spans="5:17">
      <c r="E67" s="4" t="str">
        <f t="shared" si="4"/>
        <v/>
      </c>
      <c r="F67" s="4" t="str">
        <f t="shared" si="5"/>
        <v/>
      </c>
      <c r="Q67" s="5" t="str">
        <f t="shared" si="6"/>
        <v/>
      </c>
    </row>
    <row r="68" spans="5:17">
      <c r="E68" s="4" t="str">
        <f t="shared" si="4"/>
        <v/>
      </c>
      <c r="F68" s="4" t="str">
        <f t="shared" si="5"/>
        <v/>
      </c>
      <c r="Q68" s="5" t="str">
        <f t="shared" si="6"/>
        <v/>
      </c>
    </row>
    <row r="69" spans="5:17">
      <c r="E69" s="4" t="str">
        <f t="shared" si="4"/>
        <v/>
      </c>
      <c r="F69" s="4" t="str">
        <f t="shared" si="5"/>
        <v/>
      </c>
      <c r="Q69" s="5" t="str">
        <f t="shared" si="6"/>
        <v/>
      </c>
    </row>
    <row r="70" spans="5:17">
      <c r="E70" s="4" t="str">
        <f t="shared" si="4"/>
        <v/>
      </c>
      <c r="F70" s="4" t="str">
        <f t="shared" si="5"/>
        <v/>
      </c>
      <c r="Q70" s="5" t="str">
        <f t="shared" si="6"/>
        <v/>
      </c>
    </row>
    <row r="71" spans="5:17">
      <c r="E71" s="4" t="str">
        <f t="shared" si="4"/>
        <v/>
      </c>
      <c r="F71" s="4" t="str">
        <f t="shared" si="5"/>
        <v/>
      </c>
      <c r="Q71" s="5" t="str">
        <f t="shared" si="6"/>
        <v/>
      </c>
    </row>
    <row r="72" spans="5:17">
      <c r="E72" s="4" t="str">
        <f t="shared" si="4"/>
        <v/>
      </c>
      <c r="F72" s="4" t="str">
        <f t="shared" si="5"/>
        <v/>
      </c>
      <c r="Q72" s="5" t="str">
        <f t="shared" si="6"/>
        <v/>
      </c>
    </row>
    <row r="73" spans="5:17">
      <c r="E73" s="4" t="str">
        <f t="shared" si="4"/>
        <v/>
      </c>
      <c r="F73" s="4" t="str">
        <f t="shared" si="5"/>
        <v/>
      </c>
      <c r="Q73" s="5" t="str">
        <f t="shared" si="6"/>
        <v/>
      </c>
    </row>
    <row r="74" spans="5:17">
      <c r="E74" s="4" t="str">
        <f t="shared" si="4"/>
        <v/>
      </c>
      <c r="F74" s="4" t="str">
        <f t="shared" si="5"/>
        <v/>
      </c>
      <c r="Q74" s="5" t="str">
        <f t="shared" si="6"/>
        <v/>
      </c>
    </row>
    <row r="75" spans="5:17">
      <c r="E75" s="4" t="str">
        <f t="shared" si="4"/>
        <v/>
      </c>
      <c r="F75" s="4" t="str">
        <f t="shared" si="5"/>
        <v/>
      </c>
      <c r="Q75" s="5" t="str">
        <f t="shared" si="6"/>
        <v/>
      </c>
    </row>
    <row r="76" spans="5:17">
      <c r="E76" s="4" t="str">
        <f t="shared" si="4"/>
        <v/>
      </c>
      <c r="F76" s="4" t="str">
        <f t="shared" si="5"/>
        <v/>
      </c>
      <c r="Q76" s="5" t="str">
        <f t="shared" si="6"/>
        <v/>
      </c>
    </row>
    <row r="77" spans="5:17">
      <c r="E77" s="4" t="str">
        <f t="shared" si="4"/>
        <v/>
      </c>
      <c r="F77" s="4" t="str">
        <f t="shared" si="5"/>
        <v/>
      </c>
      <c r="Q77" s="5" t="str">
        <f t="shared" si="6"/>
        <v/>
      </c>
    </row>
    <row r="78" spans="5:17">
      <c r="E78" s="4" t="str">
        <f t="shared" si="4"/>
        <v/>
      </c>
      <c r="F78" s="4" t="str">
        <f t="shared" si="5"/>
        <v/>
      </c>
      <c r="Q78" s="5" t="str">
        <f t="shared" si="6"/>
        <v/>
      </c>
    </row>
    <row r="79" spans="5:17">
      <c r="E79" s="4" t="str">
        <f t="shared" si="4"/>
        <v/>
      </c>
      <c r="F79" s="4" t="str">
        <f t="shared" si="5"/>
        <v/>
      </c>
      <c r="Q79" s="5" t="str">
        <f t="shared" si="6"/>
        <v/>
      </c>
    </row>
    <row r="80" spans="5:17">
      <c r="E80" s="4" t="str">
        <f t="shared" si="4"/>
        <v/>
      </c>
      <c r="F80" s="4" t="str">
        <f t="shared" si="5"/>
        <v/>
      </c>
      <c r="Q80" s="5" t="str">
        <f t="shared" si="6"/>
        <v/>
      </c>
    </row>
    <row r="81" spans="5:17">
      <c r="E81" s="4" t="str">
        <f t="shared" si="4"/>
        <v/>
      </c>
      <c r="F81" s="4" t="str">
        <f t="shared" si="5"/>
        <v/>
      </c>
      <c r="Q81" s="5" t="str">
        <f t="shared" si="6"/>
        <v/>
      </c>
    </row>
    <row r="82" spans="5:17">
      <c r="E82" s="4" t="str">
        <f t="shared" si="4"/>
        <v/>
      </c>
      <c r="F82" s="4" t="str">
        <f t="shared" si="5"/>
        <v/>
      </c>
      <c r="Q82" s="5" t="str">
        <f t="shared" si="6"/>
        <v/>
      </c>
    </row>
    <row r="83" spans="5:17">
      <c r="E83" s="4" t="str">
        <f t="shared" si="4"/>
        <v/>
      </c>
      <c r="F83" s="4" t="str">
        <f t="shared" si="5"/>
        <v/>
      </c>
      <c r="Q83" s="5" t="str">
        <f t="shared" si="6"/>
        <v/>
      </c>
    </row>
    <row r="84" spans="5:17">
      <c r="E84" s="4" t="str">
        <f t="shared" si="4"/>
        <v/>
      </c>
      <c r="F84" s="4" t="str">
        <f t="shared" si="5"/>
        <v/>
      </c>
      <c r="Q84" s="5" t="str">
        <f t="shared" si="6"/>
        <v/>
      </c>
    </row>
    <row r="85" spans="5:17">
      <c r="E85" s="4" t="str">
        <f t="shared" si="4"/>
        <v/>
      </c>
      <c r="F85" s="4" t="str">
        <f t="shared" si="5"/>
        <v/>
      </c>
      <c r="Q85" s="5" t="str">
        <f t="shared" si="6"/>
        <v/>
      </c>
    </row>
    <row r="86" spans="5:17">
      <c r="E86" s="4" t="str">
        <f t="shared" si="4"/>
        <v/>
      </c>
      <c r="F86" s="4" t="str">
        <f t="shared" si="5"/>
        <v/>
      </c>
      <c r="Q86" s="5" t="str">
        <f t="shared" si="6"/>
        <v/>
      </c>
    </row>
    <row r="87" spans="5:17">
      <c r="E87" s="4" t="str">
        <f t="shared" si="4"/>
        <v/>
      </c>
      <c r="F87" s="4" t="str">
        <f t="shared" si="5"/>
        <v/>
      </c>
      <c r="Q87" s="5" t="str">
        <f t="shared" si="6"/>
        <v/>
      </c>
    </row>
    <row r="88" spans="5:17">
      <c r="E88" s="4" t="str">
        <f t="shared" si="4"/>
        <v/>
      </c>
      <c r="F88" s="4" t="str">
        <f t="shared" si="5"/>
        <v/>
      </c>
      <c r="Q88" s="5" t="str">
        <f t="shared" si="6"/>
        <v/>
      </c>
    </row>
    <row r="89" spans="5:17">
      <c r="E89" s="4" t="str">
        <f t="shared" si="4"/>
        <v/>
      </c>
      <c r="F89" s="4" t="str">
        <f t="shared" si="5"/>
        <v/>
      </c>
      <c r="Q89" s="5" t="str">
        <f t="shared" si="6"/>
        <v/>
      </c>
    </row>
    <row r="90" spans="5:17">
      <c r="E90" s="4" t="str">
        <f t="shared" si="4"/>
        <v/>
      </c>
      <c r="F90" s="4" t="str">
        <f t="shared" si="5"/>
        <v/>
      </c>
      <c r="Q90" s="5" t="str">
        <f t="shared" si="6"/>
        <v/>
      </c>
    </row>
    <row r="91" spans="5:17">
      <c r="E91" s="4" t="str">
        <f t="shared" si="4"/>
        <v/>
      </c>
      <c r="F91" s="4" t="str">
        <f t="shared" si="5"/>
        <v/>
      </c>
      <c r="Q91" s="5" t="str">
        <f t="shared" si="6"/>
        <v/>
      </c>
    </row>
    <row r="92" spans="5:17">
      <c r="E92" s="4" t="str">
        <f t="shared" si="4"/>
        <v/>
      </c>
      <c r="F92" s="4" t="str">
        <f t="shared" si="5"/>
        <v/>
      </c>
      <c r="Q92" s="5" t="str">
        <f t="shared" si="6"/>
        <v/>
      </c>
    </row>
    <row r="93" spans="5:17">
      <c r="E93" s="4" t="str">
        <f t="shared" si="4"/>
        <v/>
      </c>
      <c r="F93" s="4" t="str">
        <f t="shared" si="5"/>
        <v/>
      </c>
      <c r="Q93" s="5" t="str">
        <f t="shared" si="6"/>
        <v/>
      </c>
    </row>
    <row r="94" spans="5:17">
      <c r="E94" s="4" t="str">
        <f t="shared" si="4"/>
        <v/>
      </c>
      <c r="F94" s="4" t="str">
        <f t="shared" si="5"/>
        <v/>
      </c>
      <c r="Q94" s="5" t="str">
        <f t="shared" si="6"/>
        <v/>
      </c>
    </row>
    <row r="95" spans="5:17">
      <c r="E95" s="4" t="str">
        <f t="shared" si="4"/>
        <v/>
      </c>
      <c r="F95" s="4" t="str">
        <f t="shared" si="5"/>
        <v/>
      </c>
      <c r="Q95" s="5" t="str">
        <f t="shared" si="6"/>
        <v/>
      </c>
    </row>
    <row r="96" spans="5:17">
      <c r="E96" s="4" t="str">
        <f t="shared" si="4"/>
        <v/>
      </c>
      <c r="F96" s="4" t="str">
        <f t="shared" si="5"/>
        <v/>
      </c>
      <c r="Q96" s="5" t="str">
        <f t="shared" si="6"/>
        <v/>
      </c>
    </row>
    <row r="97" spans="5:17">
      <c r="E97" s="4" t="str">
        <f t="shared" si="4"/>
        <v/>
      </c>
      <c r="F97" s="4" t="str">
        <f t="shared" si="5"/>
        <v/>
      </c>
      <c r="Q97" s="5" t="str">
        <f t="shared" si="6"/>
        <v/>
      </c>
    </row>
    <row r="98" spans="5:17">
      <c r="E98" s="4" t="str">
        <f t="shared" si="4"/>
        <v/>
      </c>
      <c r="F98" s="4" t="str">
        <f t="shared" si="5"/>
        <v/>
      </c>
      <c r="Q98" s="5" t="str">
        <f t="shared" si="6"/>
        <v/>
      </c>
    </row>
  </sheetData>
  <mergeCells count="24">
    <mergeCell ref="T1:V1"/>
    <mergeCell ref="W1:A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AB1:AB2"/>
    <mergeCell ref="AC1:AC2"/>
    <mergeCell ref="AD1:AD2"/>
  </mergeCells>
  <dataValidations count="6">
    <dataValidation type="list" allowBlank="1" showInputMessage="1" showErrorMessage="1" sqref="N4 N5 N6 N9 N10 N11 N12 N1:N3 N7:N8 N13:N1048576">
      <formula1>"农业,非农业"</formula1>
    </dataValidation>
    <dataValidation type="list" allowBlank="1" showInputMessage="1" showErrorMessage="1" sqref="C1:C2 C3:C1048576">
      <formula1>"男,女"</formula1>
    </dataValidation>
    <dataValidation type="list" allowBlank="1" showInputMessage="1" showErrorMessage="1" sqref="E$1:E$1048576 H$1:H$1048576">
      <formula1>"是,否"</formula1>
    </dataValidation>
    <dataValidation type="list" allowBlank="1" showInputMessage="1" showErrorMessage="1" sqref="F1:F2 F3:F1048576">
      <formula1>"中国,非中国"</formula1>
    </dataValidation>
    <dataValidation type="list" allowBlank="1" showInputMessage="1" showErrorMessage="1" sqref="I1:I4 I5:I12 I13:I1048576">
      <formula1>"正常,离职"</formula1>
    </dataValidation>
    <dataValidation type="list" allowBlank="1" showInputMessage="1" showErrorMessage="1" sqref="Q$1:Q$1048576">
      <formula1>"销售部门,管理部门"</formula1>
    </dataValidation>
  </dataValidations>
  <hyperlinks>
    <hyperlink ref="K3" r:id="rId1" display="liyunfeng@concordya.com"/>
    <hyperlink ref="K4" r:id="rId2" display="gaoyuan@concordya.com" tooltip="mailto:gaoyuan@concordya.com"/>
    <hyperlink ref="K5" r:id="rId3" display="zhangzefeng@concordya.com" tooltip="mailto:zhangzefeng@concordya.com"/>
    <hyperlink ref="K6" r:id="rId4" display="guoheng@concordya.com" tooltip="mailto:guoheng@concordya.com"/>
    <hyperlink ref="K7" r:id="rId5" display="zhangcheng@concordya.com" tooltip="mailto:zhangcheng@concordya.com"/>
    <hyperlink ref="K8" r:id="rId6" display="zishaofei@concordya.com" tooltip="mailto:zishaofei@concordya.com"/>
    <hyperlink ref="K9" r:id="rId7" display="yanghaitao@concordya.com" tooltip="mailto:yanghaitao@concordya.com"/>
    <hyperlink ref="K10" r:id="rId8" display="wangzhimeng@concordya.com" tooltip="mailto:wangzhimeng@concordya.com"/>
    <hyperlink ref="K11" r:id="rId9" display="renshuo@concordya.com" tooltip="mailto:renshuo@concordya.com"/>
    <hyperlink ref="K12" r:id="rId10" display="yanzu@concordya.com" tooltip="mailto:yanzu@concordya.com"/>
  </hyperlinks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ech"   m a : c o n t e n t T y p e I D = " 0 x 0 1 0 1 0 0 1 7 D 5 1 F A C 0 8 2 1 5 2 4 F 9 6 6 6 E F E 8 3 A 2 1 A 9 3 C "   m a : c o n t e n t T y p e V e r s i o n = " 0 "   m a : c o n t e n t T y p e D e s c r i p t i o n = " �e�^�ech0"   m a : c o n t e n t T y p e S c o p e = " "   m a : v e r s i o n I D = " 4 5 b e 1 3 6 b 1 f 1 4 6 9 f 1 b 3 2 5 0 d c 9 5 b b 1 b 5 5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4 a 5 9 8 4 8 e 4 c 1 8 4 6 9 e c d 4 5 9 0 a 4 f c c 4 6 2 7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2CB8826-028E-410A-9F3F-6E968F0AE38A}">
  <ds:schemaRefs/>
</ds:datastoreItem>
</file>

<file path=customXml/itemProps2.xml><?xml version="1.0" encoding="utf-8"?>
<ds:datastoreItem xmlns:ds="http://schemas.openxmlformats.org/officeDocument/2006/customXml" ds:itemID="{0E2EE97C-7FD7-4BCA-AB80-C4A7BCFCBA3F}">
  <ds:schemaRefs/>
</ds:datastoreItem>
</file>

<file path=customXml/itemProps3.xml><?xml version="1.0" encoding="utf-8"?>
<ds:datastoreItem xmlns:ds="http://schemas.openxmlformats.org/officeDocument/2006/customXml" ds:itemID="{93710099-00E9-4E0A-B717-A3E06CEA86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02-1人员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yangchunhong</cp:lastModifiedBy>
  <dcterms:created xsi:type="dcterms:W3CDTF">2017-03-16T02:17:00Z</dcterms:created>
  <dcterms:modified xsi:type="dcterms:W3CDTF">2017-08-16T07:35:36Z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0x01010017D51FAC0821524F9666EFE83A21A93C</vt:lpwstr>
  </property>
  <property fmtid="{D5CDD505-2E9C-101B-9397-08002B2CF9AE}" pid="3" name="KSOProductBuildVer">
    <vt:lpwstr>2052-10.1.0.6690</vt:lpwstr>
  </property>
</Properties>
</file>