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Thesis\"/>
    </mc:Choice>
  </mc:AlternateContent>
  <xr:revisionPtr revIDLastSave="0" documentId="13_ncr:1_{2A4F5B3E-B35C-446C-9F4D-1AD808F06E22}" xr6:coauthVersionLast="47" xr6:coauthVersionMax="47" xr10:uidLastSave="{00000000-0000-0000-0000-000000000000}"/>
  <bookViews>
    <workbookView xWindow="-25320" yWindow="4185" windowWidth="25440" windowHeight="15270" activeTab="3" xr2:uid="{80B04CF1-7637-4C96-AE76-1DDD0574E0D7}"/>
  </bookViews>
  <sheets>
    <sheet name="AppData_en" sheetId="5" r:id="rId1"/>
    <sheet name="SurveyData_en" sheetId="4" r:id="rId2"/>
    <sheet name="AppData_raw_nl" sheetId="2" r:id="rId3"/>
    <sheet name="SurveyData_nl"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4" i="5" l="1"/>
  <c r="Y43" i="5"/>
  <c r="Y42" i="5"/>
  <c r="Y41" i="5"/>
  <c r="Y40" i="5"/>
  <c r="Y19" i="5"/>
  <c r="Y18" i="5"/>
  <c r="Y17" i="5"/>
  <c r="Y16" i="5"/>
  <c r="AA16" i="5"/>
  <c r="AA17" i="5"/>
  <c r="AA18" i="5"/>
  <c r="AA19" i="5"/>
  <c r="AA15" i="5"/>
  <c r="Z16" i="5"/>
  <c r="Z17" i="5"/>
  <c r="Z18" i="5"/>
  <c r="Z19" i="5"/>
  <c r="Z15" i="5"/>
  <c r="Y15" i="5"/>
  <c r="Z40" i="5"/>
  <c r="Z41" i="5"/>
  <c r="Z42" i="5"/>
  <c r="Z43" i="5"/>
  <c r="Z44" i="5"/>
  <c r="AB18" i="5" l="1"/>
  <c r="AC18" i="5" s="1"/>
  <c r="AB15" i="5"/>
  <c r="AC15" i="5" s="1"/>
  <c r="AB16" i="5"/>
  <c r="AC16" i="5" s="1"/>
  <c r="AA43" i="5"/>
  <c r="AB43" i="5" s="1"/>
  <c r="AC43" i="5" s="1"/>
  <c r="AB17" i="5"/>
  <c r="AC17" i="5" s="1"/>
  <c r="AB19" i="5"/>
  <c r="AC19" i="5" s="1"/>
  <c r="AA41" i="5"/>
  <c r="AB41" i="5" s="1"/>
  <c r="AC41" i="5" s="1"/>
  <c r="AA42" i="5"/>
  <c r="AB42" i="5" s="1"/>
  <c r="AC42" i="5" s="1"/>
  <c r="AA44" i="5"/>
  <c r="AB44" i="5" s="1"/>
  <c r="AC44" i="5" s="1"/>
  <c r="AA40" i="5"/>
  <c r="AB40" i="5" s="1"/>
  <c r="AC40" i="5" s="1"/>
</calcChain>
</file>

<file path=xl/sharedStrings.xml><?xml version="1.0" encoding="utf-8"?>
<sst xmlns="http://schemas.openxmlformats.org/spreadsheetml/2006/main" count="1617" uniqueCount="553">
  <si>
    <t>a1</t>
  </si>
  <si>
    <t>q</t>
  </si>
  <si>
    <t>a2</t>
  </si>
  <si>
    <t>rating p1</t>
  </si>
  <si>
    <t>reason p1</t>
  </si>
  <si>
    <t>b2</t>
  </si>
  <si>
    <t>rating p2</t>
  </si>
  <si>
    <t>reason p2</t>
  </si>
  <si>
    <t>b1</t>
  </si>
  <si>
    <t>rating p3</t>
  </si>
  <si>
    <t>reason p3</t>
  </si>
  <si>
    <t>I think the selection made by the algorithm is very accurate</t>
  </si>
  <si>
    <t>After a reflective question/notification I actively reconsider my decision about the frisking (in Dutch: fouilleren)</t>
  </si>
  <si>
    <t>I would have picked the same individuals as the algorithm</t>
  </si>
  <si>
    <t>How do you experience the amount of reflective questions and notifications?</t>
  </si>
  <si>
    <t>I think the concept of the algorithm could be helpful in the field of preventive frisking</t>
  </si>
  <si>
    <t>How do you experience the quality of the reflective questions and notifications?</t>
  </si>
  <si>
    <t>I felt criticized by the reflective questions and notifications</t>
  </si>
  <si>
    <t>The reflective question or notification helped me think about potential bias (in Dutch: vooringenomen standpunten)</t>
  </si>
  <si>
    <t>3/3</t>
  </si>
  <si>
    <t>Sometimes suggestive</t>
  </si>
  <si>
    <t>C1</t>
  </si>
  <si>
    <t>C2</t>
  </si>
  <si>
    <t>H1</t>
  </si>
  <si>
    <t>P1</t>
  </si>
  <si>
    <t>P2</t>
  </si>
  <si>
    <t>C3</t>
  </si>
  <si>
    <t>H2</t>
  </si>
  <si>
    <t>P3</t>
  </si>
  <si>
    <t>P2-C3-C1-C2-P3-H2-P1-H1</t>
  </si>
  <si>
    <t>Ik ken het systeem niet goed genoeg om daar een goed oordeel over te geven</t>
  </si>
  <si>
    <t>Een systeem heeft geen gevoel bij een bepaald persoon</t>
  </si>
  <si>
    <t>Geen mening. Ik ken het systeem daarvoor niet goed genoeg,</t>
  </si>
  <si>
    <t>Hoe ga je iemand uitleggen dat op basis van een systeem je iemand gaat fouilleren</t>
  </si>
  <si>
    <t>lastig om daar een mening over te geven omdat ik het systeem er achter niet ken</t>
  </si>
  <si>
    <t>Beter antwoord</t>
  </si>
  <si>
    <t>Slow</t>
  </si>
  <si>
    <t>Normal</t>
  </si>
  <si>
    <t>Fast</t>
  </si>
  <si>
    <t>Happy</t>
  </si>
  <si>
    <t>Neutral</t>
  </si>
  <si>
    <t>Irritated</t>
  </si>
  <si>
    <t>Searching</t>
  </si>
  <si>
    <t>Smug</t>
  </si>
  <si>
    <t>\</t>
  </si>
  <si>
    <t>Company</t>
  </si>
  <si>
    <t>Front &amp; Company</t>
  </si>
  <si>
    <t>Front &amp; Surroundings</t>
  </si>
  <si>
    <t>Front</t>
  </si>
  <si>
    <t>Surroundings</t>
  </si>
  <si>
    <t>Camera &amp; Front</t>
  </si>
  <si>
    <t>Front &amp; Phone</t>
  </si>
  <si>
    <t>Phone</t>
  </si>
  <si>
    <t>Camera</t>
  </si>
  <si>
    <t>Camera &amp; Company</t>
  </si>
  <si>
    <t>Bag</t>
  </si>
  <si>
    <t>20-40</t>
  </si>
  <si>
    <t>Open coat</t>
  </si>
  <si>
    <t>No coat</t>
  </si>
  <si>
    <t>Holding coat</t>
  </si>
  <si>
    <t>Male</t>
  </si>
  <si>
    <t>Female</t>
  </si>
  <si>
    <t>Luggage</t>
  </si>
  <si>
    <t>Luggage &amp; Scarf</t>
  </si>
  <si>
    <t>Luggage &amp; Headphones</t>
  </si>
  <si>
    <t>Luggage 2</t>
  </si>
  <si>
    <t>Luggage &amp; Phone</t>
  </si>
  <si>
    <t>Luggage &amp; Cigarette</t>
  </si>
  <si>
    <t>Luggage 2 &amp; Scarf</t>
  </si>
  <si>
    <t>Luggage &amp; Scarf &amp; Food</t>
  </si>
  <si>
    <t>Does something with knee</t>
  </si>
  <si>
    <t>Phone in hand</t>
  </si>
  <si>
    <t>Exotic features</t>
  </si>
  <si>
    <t>Holding shoes</t>
  </si>
  <si>
    <t>Sits down</t>
  </si>
  <si>
    <t>Changes direction when looking towards camera</t>
  </si>
  <si>
    <t>Puts phone in pocket</t>
  </si>
  <si>
    <t>Smoking</t>
  </si>
  <si>
    <t>Shows middle finger</t>
  </si>
  <si>
    <t>Wearing hood &amp; Coughing</t>
  </si>
  <si>
    <t>Holds phone &amp; Exotic features &amp; Dances</t>
  </si>
  <si>
    <t>Rearranging clothes</t>
  </si>
  <si>
    <t>Searching something in the bag</t>
  </si>
  <si>
    <t>Hands are full</t>
  </si>
  <si>
    <t>Frisk?</t>
  </si>
  <si>
    <t>"No"</t>
  </si>
  <si>
    <t>"Yes"</t>
  </si>
  <si>
    <t>"I don't know"</t>
  </si>
  <si>
    <t>Total</t>
  </si>
  <si>
    <t>Frisked</t>
  </si>
  <si>
    <t xml:space="preserve">p0: Ja
</t>
  </si>
  <si>
    <t xml:space="preserve">p0: Nee
</t>
  </si>
  <si>
    <t xml:space="preserve">p1: Nee
</t>
  </si>
  <si>
    <t xml:space="preserve">p1: Ja
</t>
  </si>
  <si>
    <t xml:space="preserve">p2: Weet ik niet
</t>
  </si>
  <si>
    <t xml:space="preserve">p2: Ja
</t>
  </si>
  <si>
    <t xml:space="preserve">p2: Nee
</t>
  </si>
  <si>
    <t xml:space="preserve">p3: Nee
</t>
  </si>
  <si>
    <t xml:space="preserve">p3: Ja
</t>
  </si>
  <si>
    <t xml:space="preserve">p3: Weet ik niet
</t>
  </si>
  <si>
    <t xml:space="preserve">p4: Nee
</t>
  </si>
  <si>
    <t xml:space="preserve">p4: Ja
</t>
  </si>
  <si>
    <t>Why frisk?</t>
  </si>
  <si>
    <t xml:space="preserve">p0: Dit betreft slechts een onderbuikgevoel. Hij heeft kennelijke afgesproken met bekenden,
p0: maar het kan geen kwaad om deze persoon te fouilleren.
</t>
  </si>
  <si>
    <t xml:space="preserve">p0: Ze voldoet niet aan mijn ' prototype'  van een verdacht persoon. Het lijkt erop dat ze een lunchrondje
p0: met collega' s loopt.
</t>
  </si>
  <si>
    <t xml:space="preserve">p0: Ik zie allerlei dingen in zijn broekzak steken. Het lijkt een aardig persoon, maar aan de 
p0: andere kant lijkt het mij geen kwaad te kunnen deze persoon te fouilleren.
</t>
  </si>
  <si>
    <t xml:space="preserve">p0: Het lijkt erop dat ze veel grotere schoenen in haar handen draagt dan haar eigen schoenen.
p0: Misschien heeft ze deze schoenen wel beroofd van iemand. En dan kan ze net zo goed een
p0: wapen bij zich dragen.
</t>
  </si>
  <si>
    <t xml:space="preserve">p0: Het lijkt mij niet het type wat een wapen bij zich zou dragen. 
</t>
  </si>
  <si>
    <t xml:space="preserve">p0: Deze persoon ziet de camera en verandert direct zijn looprichting. Ik vind dit 
p0: verdacht gedrag.
</t>
  </si>
  <si>
    <t xml:space="preserve">p0: Ze lijkt te wachten op een bekende of iets dergelijks. Ook gezien de spullen die ze bij zich
p0: draagt lijkt het me niet makkelijk om opeens een wapen te voorschijn te halen.
</t>
  </si>
  <si>
    <t xml:space="preserve">p0: Hij loopt opeens met grote passen ergens naar toe nadat hij op zijn mobiele telefoon 
p0: heeft gekeken. Ik vind het typisch en zou hem wel willen controleren.
</t>
  </si>
  <si>
    <t xml:space="preserve">p0: Deze persoon lijkt zoekende ergens naar en druk met hele andere zaken.
</t>
  </si>
  <si>
    <t xml:space="preserve">p0: Ik zie helemaal geen reden om deze persoon te fouilleren. 
</t>
  </si>
  <si>
    <t xml:space="preserve">p0: Gezien zijn gedrag voldoet hij niet aan bepaalde normen. Waarom zou hij zich dan ook niet
p0: aan de norm houden om geen wapen bij zich te dragen. Zijn maatje zou ik zelfs fouilleren 
p0: die bij hem loopt, die kennelijk zijn gedrag niet erg vindt.
</t>
  </si>
  <si>
    <t xml:space="preserve">p0: Deze persoon doet zijn best om niet goed gezien te worden. Misschien verbergt hij wel meer.
</t>
  </si>
  <si>
    <t xml:space="preserve">p0: Ik zie er helemaal geen reden toe. Deze persoon lijkt mij een toerist die ergens naar op weg is.
</t>
  </si>
  <si>
    <t xml:space="preserve">p0: Ze kijkt zoekend rond naar personen en ze draagt haar jas op een manier dat je haar handen niet kunt zien.
p0: Maar dit is de eerste waarbij ik twijfel. Maar onder het mom van preventief fouilleren zou ik 
p0: haar (laten) fouilleren.
</t>
  </si>
  <si>
    <t xml:space="preserve">p0: Haar gedrag zou mij juist weer geen aanleiding geven om haar te fouilleren.
p0: Het is wel zo dat haar gedrag een beetje afwijkend is, maar niet negatief.
</t>
  </si>
  <si>
    <t xml:space="preserve">p0: Het lijkt erop dat deze persoon zoekend rond kijkt naar groepjes mensen en wellicht naar hun bagage.
p0: Ik vertrouw dat gedrag niet en zou hem (alleen bij het bevel dat preventief fouilleren mag in dit gebied)
p0: fouilleren.
</t>
  </si>
  <si>
    <t xml:space="preserve">p0: Ik zie hier geen reden toe. Dit lijkt gewoon een persoon met haast. Hij lijkt de camera die 
p0: verderop staat niet eens te zien. Mocht hij er wel bewust naar kijken zou ik er wel voor
p0: kiezen. Nu niet.
</t>
  </si>
  <si>
    <t xml:space="preserve">p0: Ik zie er geen reden toe. Hij lijkt gewoon in gesprek met iemand.
</t>
  </si>
  <si>
    <t xml:space="preserve">p0: Ik zie daar gewoon geen reden toe.
</t>
  </si>
  <si>
    <t xml:space="preserve">p0: Nee dit lijkt mij gewoon een willekeurige reiziger. Ik zie hier gewoon geen reden toe.
</t>
  </si>
  <si>
    <t xml:space="preserve">p1: Op het moment dat de betrokken persoon de camera ziet hangen, veranderd zijn looprichting.
</t>
  </si>
  <si>
    <t xml:space="preserve">p1: het even wachten en kijken of er nog iets of aankomt. Hierdoor wellicht interresant om te fouilleren.
</t>
  </si>
  <si>
    <t xml:space="preserve">p1: nog een keer omkijken, zakken controleren. 
</t>
  </si>
  <si>
    <t xml:space="preserve">p2: Filpje abisievelijk gemist.
</t>
  </si>
  <si>
    <t xml:space="preserve">p2: het lijkt er op dat de vrouw die met beide mannen van de trap het plein op loopt de rvouw is die het algoritme heeft gekozen Op de rug wordt een andere vrouw getoond die ook de vrouw zou kunnen zijn die door het algoritme is geselecteerd. Deze vrouw met de witte tas staat als eenling op een plein.
</t>
  </si>
  <si>
    <t xml:space="preserve">p2: de man volstrekt normaal gedrag vertoont.
</t>
  </si>
  <si>
    <t xml:space="preserve">p2: abusievelijk haperend filmpje
</t>
  </si>
  <si>
    <t xml:space="preserve">p2: haar gedrag er blijk van geeft bijzondere aandacht te hebben voor de personen die in haar omgeving aanwezig zijn. De manier waarop zij haar telefoon gebruikt wekt de indruk opnames te maken daarvan. 
</t>
  </si>
  <si>
    <t xml:space="preserve">p2: zijn gedrag afwijkt van het verwacht patroon, Hij verandert zijn looprichting en het maakt nieuwsgierig wat hier de reden van is.
</t>
  </si>
  <si>
    <t xml:space="preserve">p2: er een relatie lijkt te gaan ontstaan tussen de man die achter haar loopt en haar zelf. Het lijkt zelfs noodzakelijk om snel een interventie te plegen omdat deze man de indruk wekt niet herkent te willen worden.
</t>
  </si>
  <si>
    <t xml:space="preserve">p2: deze man volstrekt normaal gedrag vertoont.
</t>
  </si>
  <si>
    <t xml:space="preserve">p2: hij geen afwijkend gedrag vertoont. 
</t>
  </si>
  <si>
    <t xml:space="preserve">p2: haar gedag afwijkt van het gedrag van de overige aanwezigen op het plein. Zij lijkt gehaast en rookt.
</t>
  </si>
  <si>
    <t xml:space="preserve">p2: de jongen in zijn gedrag kenbaar maakt dat hij is waargenomen waarna zijn gedrag niet verandert.Hij loopt even rustig verder naast zijn vriend.
</t>
  </si>
  <si>
    <t xml:space="preserve">p2: hij afwijkend gedrag vertoont. De zon schijnt maar hij heeft zijn hoofd bedekt. Zijn handen houdt hij steevast in zijn broekzakken en de beweging naar zijn gezicht als zou hij moeten niesen op het moment dat hij ziet dat hij wordt waargenomen vraagt om nadere controle. Bovendien zijn de meeste mensen samen en hij loopt met versnelde pas alleen.
</t>
  </si>
  <si>
    <t xml:space="preserve">p2: Zijn gedrag afwijkt van het gedrag van de overige aanwezigen. Hij heeft extra bagage bij zich waardoor de nieuwsgierigheid in ieder geval wordt gewekt. 
</t>
  </si>
  <si>
    <t xml:space="preserve">p2: Haar gedrag kennelijk de aandacht trekt van de mensen in haar omgeving, Onduidelijk is warom dit is. Duidelijk is wel dat zij alleen is en veel bagage meesleurt. Zij lijkt aandacht te hebben voor een groepje jongeren dat zij passeert maar dat aan deze mensen niet te willen laten merken. 
</t>
  </si>
  <si>
    <t xml:space="preserve">p2: Zij vraagt op een opvallende manier aandacht van haar omgeving. 
p2: Dat kan een manier zijn om te willen verbloemen dat zij toch iets te verbergen heeft.
</t>
  </si>
  <si>
    <t xml:space="preserve">p2: Hij lijkt ontspannen gedrag te willen vertonen maar zijn linkerhand die hij in zijn broekzak lijkt te willen doen lijkt te verraden dat zij zich onzeker voelt in de omgeving waar hij is. Die hand doet hij uiteindelijk toch niet in zijn broekzak. Dat lijkt op spanning.
</t>
  </si>
  <si>
    <t xml:space="preserve">p2: hij volstrekt normaal gedrag vertoont.
</t>
  </si>
  <si>
    <t xml:space="preserve">p2: zij bij mij de indruk wekt haar aandacht te willen lijken hebben bij hetgeen zij in haar hand heeft terwijl zij diverse keren haar blik gevestigd heeft op iets of iemand buiten het bereik van de camera.
</t>
  </si>
  <si>
    <t xml:space="preserve">p2: zij volslagen normaal gedrag vertoont.
</t>
  </si>
  <si>
    <t xml:space="preserve">p3: Ik zelf geen verdachte omstandigheden zie. Maar het mag wel.
</t>
  </si>
  <si>
    <t xml:space="preserve">p3: ziet er uit als een juf
</t>
  </si>
  <si>
    <t xml:space="preserve">p3: Waarom hij wel en zijn maatje niet?
</t>
  </si>
  <si>
    <t xml:space="preserve">p3: zoals eerder reeds genoemd
</t>
  </si>
  <si>
    <t xml:space="preserve">p3: Zoals eerder al aangegeven
</t>
  </si>
  <si>
    <t xml:space="preserve">p3: Er vanuit gaande dat ik op de camerapositie sta ja. Het lijkt alsof hij mij ziet en dan opeens van loop richting veranderd.
</t>
  </si>
  <si>
    <t xml:space="preserve">p3: past in het patroon van het volk wat daar loopt
</t>
  </si>
  <si>
    <t xml:space="preserve">p3: Zie geen afwijkend patroon
</t>
  </si>
  <si>
    <t xml:space="preserve">p3: Past in het patroon
</t>
  </si>
  <si>
    <t xml:space="preserve">p3: zoals eerder al aangegeven
</t>
  </si>
  <si>
    <t xml:space="preserve">p3: zou hem aanspreken op basis van zijn gedrag.
</t>
  </si>
  <si>
    <t xml:space="preserve">p3: loopt anoniem
</t>
  </si>
  <si>
    <t xml:space="preserve">p3: past in het patroon
</t>
  </si>
  <si>
    <t xml:space="preserve">p3: maar de twee links onderin wel, gezien hun houding en gedrag
</t>
  </si>
  <si>
    <t xml:space="preserve">p3: ziet er niet uit als een crimineel
</t>
  </si>
  <si>
    <t xml:space="preserve">p3: hij kijkt achter om, en lijkt alsof hij nog iets roept naar iemand. Wie is dat en wat is zijn houding/gedrag
</t>
  </si>
  <si>
    <t xml:space="preserve">p3: Maar persoon onderin beeld heeft wel mijn interesse
</t>
  </si>
  <si>
    <t xml:space="preserve">p3: die gaat lekker naar huis
</t>
  </si>
  <si>
    <t xml:space="preserve">p4: Persoon lijkt zich gewoon te bewegen zonder directe aanleiding voor fouilleren. Lijkt op een school campus
</t>
  </si>
  <si>
    <t xml:space="preserve">p4: Idem als de vorige
</t>
  </si>
  <si>
    <t xml:space="preserve">p4: Meneer lijkt onderweg met een specifiek doel. Geen aanleiding
</t>
  </si>
  <si>
    <t xml:space="preserve">p4: Persoon lijkt wat gehaast weg te lopen en heeft veel bagage bij zich
</t>
  </si>
  <si>
    <t xml:space="preserve">p4: Persoon lijkt hier niet te zijn met een specifiek doel en kijkt om zich heen.
</t>
  </si>
  <si>
    <t xml:space="preserve">p4: Persoon maakt een afwijkende manouvre door een andere richting op te lopen en zich gehaast te bewegen.
</t>
  </si>
  <si>
    <t xml:space="preserve">p4: Persoon lijkt op zich een duidelijk doel te hebben.  Kijkt achterom naar een persoon waarmee ze vermoedelijk wandelt
</t>
  </si>
  <si>
    <t xml:space="preserve">p4: Persoon heeft veel mogelijkheid om een wapen te verstoppen onder kleding en/of tas. Onbekend wat zijn doel hier is, behalve dat hij vlot wegloopt en net op zijn telefoon heeft gekeken.
</t>
  </si>
  <si>
    <t xml:space="preserve">p4: Geen afwijkend gedrag waargenomen.
</t>
  </si>
  <si>
    <t xml:space="preserve">p4: Geen afwijkend gedrag behalve een versnelde pas
</t>
  </si>
  <si>
    <t xml:space="preserve">p4: Persoon steekt zijn middelvinger op waardoor hij blijkbaar aandacht wilt. Dit wijkt af van wat mensen normaal doen (afhankelijk van de wijk waarin je aan het werk bent). 
</t>
  </si>
  <si>
    <t xml:space="preserve">p4: Persoon valt buiten het straatbeeld door dragen van bril en capuchon wat mogelijk een reden kan zijn om niet herkend te worden. 
</t>
  </si>
  <si>
    <t xml:space="preserve">p4: Persoon draagt een hoop baggage bij zich. Een koffer valt ook buiten het beeld van de andere zichtbare personen. Een koffer is ook een opslagplaats voor eventuele wapens of het transport daarvan
</t>
  </si>
  <si>
    <t xml:space="preserve">p4: Geen afwijkend gedrag
</t>
  </si>
  <si>
    <t xml:space="preserve">p4: Wel afwijkend gedrag, maar geen directe aanleiding tot fouilleren. Ze loopt met andere personen waardoor ik dan de hele groep zou fouilleren ipv alleen deze persoon
</t>
  </si>
  <si>
    <t xml:space="preserve">p4: Persoon lijkt veel aan zijn kleding te plukken/zitten waardoor hij wat zenuwachtig kan overkomen. Daarnaast komt het veel voor dat mensen die iets gedaan hebben wat niet mag/spullen bij zich hebben die ze niet mogen hebben, sneller gaan plukken of daar aan gaan zitten om te controleren of het er nog zit.
</t>
  </si>
  <si>
    <t xml:space="preserve">p4: Persoon maakt een gehaaste indruk en kijkt wat om zich heen.
</t>
  </si>
  <si>
    <t xml:space="preserve">p4: Geen afwijking geconstateerd. Lijkt rustig in gesprek met persoon naast zich en oog ontspannen
</t>
  </si>
  <si>
    <t xml:space="preserve">p4: geen afwijkend gedrag geconstateerd
</t>
  </si>
  <si>
    <t xml:space="preserve">p4: Veel tassen bij zich en lijkt het allemaal stevig vast te houden. Met het oogmerk dat 70% van de personen wapens met zich mee draagt, deze op steekproef.
</t>
  </si>
  <si>
    <t>FM question</t>
  </si>
  <si>
    <t xml:space="preserve">p0: Houdt er rekening mee dat 95% van alle mensen van deze populatie die een wapen dragen ook bagage bij zich dragen.
</t>
  </si>
  <si>
    <t xml:space="preserve">p0: Hoe zeker bent u over uw keuze om deze persoon te fouilleren (1 = helemaal niet zeker, 5 = heel zeker)? Waarom wel/niet?
</t>
  </si>
  <si>
    <t xml:space="preserve">p0: Houdt er rekening mee dat 100% van alle mensen waarvan u heeft besloten ze te fouilleren bagage dragen.
</t>
  </si>
  <si>
    <t xml:space="preserve">p0: Weet u zeker dat uw redenen tot een optimale beslissing leiden? Waarom wel/niet?
</t>
  </si>
  <si>
    <t xml:space="preserve">p0: Houdt er rekening mee dat 70% van alle mensen van deze populatie die een wapen dragen vrouwelijk is.
</t>
  </si>
  <si>
    <t xml:space="preserve">p0: Houdt er rekening mee dat 25% van alle mensen waarvan u heeft besloten ze te fouilleren vrouwelijk is.
</t>
  </si>
  <si>
    <t xml:space="preserve">p0: Bent u zeker over uw keuze om deze persoon te fouilleren? Waarom wel/niet?
</t>
  </si>
  <si>
    <t xml:space="preserve">p0: Houdt er rekening mee dat 81% van alle mensen van de populatie die hier voorbij loopt, in de leeftijdscategorie van [20-40] valt.
</t>
  </si>
  <si>
    <t xml:space="preserve">p0: Houdt er rekening mee dat 50% van alle mensen van de populatie die hier voorbij loopt vrouwelijk is.
</t>
  </si>
  <si>
    <t xml:space="preserve">p0: Houdt er rekening mee dat 70% van alle mensen van de populatie die hier voorbij loopt in bezit is van een wapen.
</t>
  </si>
  <si>
    <t xml:space="preserve">p0: Houdt er rekening mee dat 25% van alle mensen waarvan u heeft besloten ze te fouilleren uitheemse kenmerken hebben.
</t>
  </si>
  <si>
    <t xml:space="preserve">p0: Houdt er rekening mee dat 40% van alle mensen waarvan u heeft besloten ze te fouilleren mannelijk is.
</t>
  </si>
  <si>
    <t xml:space="preserve">p0: Houdt er rekening mee dat 100% van alle mensen die u NIET heeft uitgekozen om te fouilleren in de leeftijdscategorie van [20-40] valt.
</t>
  </si>
  <si>
    <t xml:space="preserve">p0: Houdt er rekening mee dat 75% van alle mensen waarvan u heeft besloten ze te fouilleren mannelijk is.
</t>
  </si>
  <si>
    <t xml:space="preserve">p1: Houdt er rekening mee dat 95% van alle mensen van deze populatie die een wapen dragen ook bagage bij zich dragen.
</t>
  </si>
  <si>
    <t xml:space="preserve">p1: Hoe zeker bent u over uw keuze om deze persoon te fouilleren (1 = helemaal niet zeker, 5 = heel zeker)? Waarom wel/niet?
</t>
  </si>
  <si>
    <t xml:space="preserve">p1: Houdt er rekening mee dat 100% van alle mensen waarvan u heeft besloten ze te fouilleren bagage dragen.
</t>
  </si>
  <si>
    <t xml:space="preserve">p1: Weet u zeker dat uw redenen tot een optimale beslissing leiden? Waarom wel/niet?
</t>
  </si>
  <si>
    <t xml:space="preserve">p1: Houdt er rekening mee dat 70% van alle mensen van deze populatie die een wapen dragen vrouwelijk is.
</t>
  </si>
  <si>
    <t xml:space="preserve">p1: Houdt er rekening mee dat 0% van alle mensen waarvan u heeft besloten ze te fouilleren vrouwelijk is.
</t>
  </si>
  <si>
    <t xml:space="preserve">p1: Bent u zeker over uw keuze om deze persoon te fouilleren? Waarom wel/niet?
</t>
  </si>
  <si>
    <t xml:space="preserve">p1: Houdt er rekening mee dat 81% van alle mensen van de populatie die hier voorbij loopt, in de leeftijdscategorie van [20-40] valt.
</t>
  </si>
  <si>
    <t xml:space="preserve">p1: Houdt er rekening mee dat 50% van alle mensen van de populatie die hier voorbij loopt vrouwelijk is.
</t>
  </si>
  <si>
    <t xml:space="preserve">p1: Houdt er rekening mee dat 70% van alle mensen van de populatie die hier voorbij loopt in bezit is van een wapen.
</t>
  </si>
  <si>
    <t xml:space="preserve">p1: Houdt er rekening mee dat 14,3% van alle mensen waarvan u heeft besloten ze te fouilleren uitheemse kenmerken hebben.
</t>
  </si>
  <si>
    <t xml:space="preserve">p1: Houdt er rekening mee dat 50% van alle mensen waarvan u heeft besloten ze te fouilleren mannelijk is.
</t>
  </si>
  <si>
    <t xml:space="preserve">p1: Houdt er rekening mee dat 100% van alle mensen die u NIET heeft uitgekozen om te fouilleren in de leeftijdscategorie van [20-40] valt.
</t>
  </si>
  <si>
    <t xml:space="preserve">p1: Houdt er rekening mee dat 100% van alle mensen waarvan u heeft besloten ze te fouilleren mannelijk is.
</t>
  </si>
  <si>
    <t xml:space="preserve">p2: Houdt er rekening mee dat 95% van alle mensen van deze populatie die een wapen dragen ook bagage bij zich dragen.
</t>
  </si>
  <si>
    <t xml:space="preserve">p2: Hoe zeker bent u over uw keuze om deze persoon te fouilleren (1 = helemaal niet zeker, 5 = heel zeker)? Waarom wel/niet?
</t>
  </si>
  <si>
    <t xml:space="preserve">p2: Houdt er rekening mee dat 87,5% van alle mensen waarvan u heeft besloten ze te fouilleren bagage dragen.
</t>
  </si>
  <si>
    <t xml:space="preserve">p2: Weet u zeker dat uw redenen tot een optimale beslissing leiden? Waarom wel/niet?
</t>
  </si>
  <si>
    <t xml:space="preserve">p2: Houdt er rekening mee dat 70% van alle mensen van deze populatie die een wapen dragen vrouwelijk is.
</t>
  </si>
  <si>
    <t xml:space="preserve">p2: Houdt er rekening mee dat 63,6% van alle mensen waarvan u heeft besloten ze te fouilleren vrouwelijk is.
</t>
  </si>
  <si>
    <t xml:space="preserve">p2: Bent u zeker over uw keuze om deze persoon te fouilleren? Waarom wel/niet?
</t>
  </si>
  <si>
    <t xml:space="preserve">p2: Houdt er rekening mee dat 81% van alle mensen van de populatie die hier voorbij loopt, in de leeftijdscategorie van [20-40] valt.
</t>
  </si>
  <si>
    <t xml:space="preserve">p2: Houdt er rekening mee dat 50% van alle mensen van de populatie die hier voorbij loopt vrouwelijk is.
</t>
  </si>
  <si>
    <t xml:space="preserve">p2: Houdt er rekening mee dat 70% van alle mensen van de populatie die hier voorbij loopt in bezit is van een wapen.
</t>
  </si>
  <si>
    <t xml:space="preserve">p2: Houdt er rekening mee dat 0% van alle mensen waarvan u heeft besloten ze te fouilleren uitheemse kenmerken hebben.
</t>
  </si>
  <si>
    <t xml:space="preserve">p2: Houdt er rekening mee dat 66,7% van alle mensen waarvan u heeft besloten ze te fouilleren mannelijk is.
</t>
  </si>
  <si>
    <t xml:space="preserve">p2: Houdt er rekening mee dat 100% van alle mensen die u NIET heeft uitgekozen om te fouilleren in de leeftijdscategorie van [20-40] valt.
</t>
  </si>
  <si>
    <t xml:space="preserve">p2: Houdt er rekening mee dat 42,9% van alle mensen waarvan u heeft besloten ze te fouilleren mannelijk is.
</t>
  </si>
  <si>
    <t xml:space="preserve">p3: Houdt er rekening mee dat 95% van alle mensen van deze populatie die een wapen dragen ook bagage bij zich dragen.
</t>
  </si>
  <si>
    <t xml:space="preserve">p3: Hoe zeker bent u over uw keuze om deze persoon te fouilleren (1 = helemaal niet zeker, 5 = heel zeker)? Waarom wel/niet?
</t>
  </si>
  <si>
    <t xml:space="preserve">p3: Houdt er rekening mee dat 0% van alle mensen waarvan u heeft besloten ze te fouilleren bagage dragen.
</t>
  </si>
  <si>
    <t xml:space="preserve">p3: Weet u zeker dat uw redenen tot een optimale beslissing leiden? Waarom wel/niet?
</t>
  </si>
  <si>
    <t xml:space="preserve">p3: Houdt er rekening mee dat 70% van alle mensen van deze populatie die een wapen dragen vrouwelijk is.
</t>
  </si>
  <si>
    <t xml:space="preserve">p3: Houdt er rekening mee dat 50% van alle mensen waarvan u heeft besloten ze te fouilleren vrouwelijk is.
</t>
  </si>
  <si>
    <t xml:space="preserve">p3: Bent u zeker over uw keuze om deze persoon te fouilleren? Waarom wel/niet?
</t>
  </si>
  <si>
    <t xml:space="preserve">p3: Houdt er rekening mee dat 81% van alle mensen van de populatie die hier voorbij loopt in de leeftijdscategorie vallen van [20-40].
</t>
  </si>
  <si>
    <t xml:space="preserve">p3: Houdt er rekening mee dat 50% van alle mensen van de populatie die hier voorbij loopt vrouwelijk is.
</t>
  </si>
  <si>
    <t xml:space="preserve">p3: Houdt er rekening mee dat 70% van alle mensen van de populatie die hier voorbij loopt in bezit is van een wapen.
</t>
  </si>
  <si>
    <t xml:space="preserve">p3: Houdt er rekening mee dat 16,7% van alle mensen waarvan u heeft besloten ze te fouilleren uitheemse kenmerken hebben.
</t>
  </si>
  <si>
    <t xml:space="preserve">p3: Houdt er rekening mee dat 46,2% van alle mensen waarvan u heeft besloten ze te fouilleren mannelijk is.
</t>
  </si>
  <si>
    <t xml:space="preserve">p3: Houdt er rekening mee dat 100% van alle mensen die u NIET heeft uitgekozen om te fouilleren in de leeftijds categorie van [20-40] vallen.
</t>
  </si>
  <si>
    <t xml:space="preserve">p3: Houdt er rekening mee dat 75% van alle mensen waarvan u heeft besloten ze te fouilleren mannelijk is.
</t>
  </si>
  <si>
    <t xml:space="preserve">p4: Houdt er rekening mee dat 95% van alle mensen van deze populatie die een wapen dragen ook bagage bij zich dragen.
</t>
  </si>
  <si>
    <t xml:space="preserve">p4: Hoe zeker bent u over uw keuze om deze persoon te fouilleren (1 = helemaal niet zeker, 5 = heel zeker)? Waarom wel/niet?
</t>
  </si>
  <si>
    <t xml:space="preserve">p4: Houdt er rekening mee dat 100% van alle mensen waarvan u heeft besloten ze te fouilleren bagage dragen.
</t>
  </si>
  <si>
    <t xml:space="preserve">p4: Weet u zeker dat uw redenen tot een optimale beslissing leiden? Waarom wel/niet?
</t>
  </si>
  <si>
    <t xml:space="preserve">p4: Houdt er rekening mee dat 70% van alle mensen van deze populatie die een wapen dragen vrouwelijk is.
</t>
  </si>
  <si>
    <t xml:space="preserve">p4: Houdt er rekening mee dat 66,7% van alle mensen waarvan u heeft besloten ze te fouilleren vrouwelijk is.
</t>
  </si>
  <si>
    <t xml:space="preserve">p4: Bent u zeker over uw keuze om deze persoon te fouilleren? Waarom wel/niet?
</t>
  </si>
  <si>
    <t xml:space="preserve">p4: Houdt er rekening mee dat 81% van alle mensen van de populatie die hier voorbij loopt, in de leeftijdscategorie van [20-40] valt.
</t>
  </si>
  <si>
    <t xml:space="preserve">p4: Houdt er rekening mee dat 50% van alle mensen van de populatie die hier voorbij loopt vrouwelijk is.
</t>
  </si>
  <si>
    <t xml:space="preserve">p4: Houdt er rekening mee dat 70% van alle mensen van de populatie die hier voorbij loopt in bezit is van een wapen.
</t>
  </si>
  <si>
    <t xml:space="preserve">p4: Houdt er rekening mee dat 25% van alle mensen waarvan u heeft besloten ze te fouilleren uitheemse kenmerken hebben.
</t>
  </si>
  <si>
    <t xml:space="preserve">p4: Houdt er rekening mee dat 25% van alle mensen waarvan u heeft besloten ze te fouilleren mannelijk is.
</t>
  </si>
  <si>
    <t xml:space="preserve">p4: Houdt er rekening mee dat 100% van alle mensen die u NIET heeft uitgekozen om te fouilleren in de leeftijdscategorie van [20-40] valt.
</t>
  </si>
  <si>
    <t xml:space="preserve">p4: Houdt er rekening mee dat 80% van alle mensen waarvan u heeft besloten ze te fouilleren mannelijk is.
</t>
  </si>
  <si>
    <t>Answer FM q</t>
  </si>
  <si>
    <t xml:space="preserve">p0: I understood
</t>
  </si>
  <si>
    <t xml:space="preserve">p0: 4.0
</t>
  </si>
  <si>
    <t xml:space="preserve">p0: 1.0
</t>
  </si>
  <si>
    <t xml:space="preserve">p0: 5.0
</t>
  </si>
  <si>
    <t xml:space="preserve">p1: I understood
</t>
  </si>
  <si>
    <t xml:space="preserve">p1: 1.0
</t>
  </si>
  <si>
    <t xml:space="preserve">p1: 4.0
</t>
  </si>
  <si>
    <t xml:space="preserve">p2: I understood
</t>
  </si>
  <si>
    <t xml:space="preserve">p2: 3.0
</t>
  </si>
  <si>
    <t xml:space="preserve">p2: 1.0
</t>
  </si>
  <si>
    <t xml:space="preserve">p3: I understood
</t>
  </si>
  <si>
    <t xml:space="preserve">p3: 5.0
</t>
  </si>
  <si>
    <t xml:space="preserve">p4: I understood
</t>
  </si>
  <si>
    <t xml:space="preserve">p4: 4.0
</t>
  </si>
  <si>
    <t xml:space="preserve">p4: 3.0
</t>
  </si>
  <si>
    <t>Why answer FM q</t>
  </si>
  <si>
    <t xml:space="preserve">p0: Het lijkt erop dat ze veel grotere schoenen in haar handen draagt dan haar eigen schoenen. Misschien heeft ze deze schoenen wel beroofd van iemand. En dan kan ze net zo goed een wapen bij zich dragen.
</t>
  </si>
  <si>
    <t xml:space="preserve">p0: Onderbuikgevoelens zijn er meestal als gedrag niet klopt.
</t>
  </si>
  <si>
    <t xml:space="preserve">p0: Nee, ik denk vaak na over hoeveel personen ik eventueel bij controles heb laten lopen die een wapen bij zich hadden kunnen dragen. Je weet het nooit of je de optimale beslissing hebt genomen. Dat is inherent aan mijn vak.
</t>
  </si>
  <si>
    <t>p0: Het kan geen kwaad, zeker niet als er toestemming ligt om preventief te fouilleren en mijn oordeel telt zwaar mee.</t>
  </si>
  <si>
    <t xml:space="preserve">p2: het een beslissing van mijzelf is die ik goed kan motiveren.
</t>
  </si>
  <si>
    <t xml:space="preserve">p2: het mijn eigen beslissing is die ik kan motiveren. Ze is gebaseerd op gedrag en omstandigeheden. Dat zijn voor mij opjectieve maatstaven.
</t>
  </si>
  <si>
    <t xml:space="preserve">p2: er geen nieuwe informatie is die mij mijn besluit doen herzien
</t>
  </si>
  <si>
    <t xml:space="preserve">p3: dat weet je nooit
</t>
  </si>
  <si>
    <t xml:space="preserve">p3: Gezien zijn gedrag
</t>
  </si>
  <si>
    <t xml:space="preserve">p4: Met de informatie die beschikbaar is wel. Daarnaast komt er ook een stukje gevoel bij kijken
</t>
  </si>
  <si>
    <t xml:space="preserve">p4: Op basis van ervaring
</t>
  </si>
  <si>
    <t xml:space="preserve">p4: Afwijkend gedrag ten opzichte van andere personen.
</t>
  </si>
  <si>
    <t>Not changed</t>
  </si>
  <si>
    <t>Idk</t>
  </si>
  <si>
    <t>Changed</t>
  </si>
  <si>
    <t>Flipped</t>
  </si>
  <si>
    <t>%Flipped</t>
  </si>
  <si>
    <t>Change decision?</t>
  </si>
  <si>
    <t xml:space="preserve">p0: RadioButton[id=optionNotFrisk, styleClass=radio-button]'Nee, ik zou deze persoon nog steeds niet fouilleren.'
</t>
  </si>
  <si>
    <t xml:space="preserve">p0: RadioButton[id=optionFrisk, styleClass=radio-button]'Nee, ik zou deze persoon nog steeds fouilleren.'
</t>
  </si>
  <si>
    <t xml:space="preserve">p1: RadioButton[id=optionNotFrisk, styleClass=radio-button]'Nee, ik zou deze persoon nog steeds niet fouilleren.'
</t>
  </si>
  <si>
    <t xml:space="preserve">p1: RadioButton[id=optionFrisk, styleClass=radio-button]'Nee, ik zou deze persoon nog steeds fouilleren.'
</t>
  </si>
  <si>
    <t xml:space="preserve">p1: RadioButton[id=optionNotFrisk, styleClass=radio-button]'Ja, ik zou deze persoon niet fouilleren.'
</t>
  </si>
  <si>
    <t xml:space="preserve">p2: RadioButton[id=optionFrisk, styleClass=radio-button]'Nee, ik zou deze persoon nog steeds fouilleren.'
</t>
  </si>
  <si>
    <t xml:space="preserve">p2: RadioButton[id=optionNotFrisk, styleClass=radio-button]'Nee, ik zou deze persoon nog steeds niet fouilleren.'
</t>
  </si>
  <si>
    <t xml:space="preserve">p3: RadioButton[id=optionFrisk, styleClass=radio-button]'Ja, ik zou deze persoon fouilleren.'
</t>
  </si>
  <si>
    <t xml:space="preserve">p3: RadioButton[id=optionNotFrisk, styleClass=radio-button]'Nee, ik zou deze persoon nog steeds niet fouilleren.'
</t>
  </si>
  <si>
    <t xml:space="preserve">p3: RadioButton[id=optionFrisk, styleClass=radio-button]'Nee, ik zou deze persoon nog steeds fouilleren.'
</t>
  </si>
  <si>
    <t xml:space="preserve">p3: RadioButton[id=optionIDK, styleClass=radio-button]'Weet ik niet'
</t>
  </si>
  <si>
    <t xml:space="preserve">p4: RadioButton[id=optionNotFrisk, styleClass=radio-button]'Nee, ik zou deze persoon nog steeds niet fouilleren.'
</t>
  </si>
  <si>
    <t xml:space="preserve">p4: RadioButton[id=optionFrisk, styleClass=radio-button]'Nee, ik zou deze persoon nog steeds fouilleren.'
</t>
  </si>
  <si>
    <t>rating p4</t>
  </si>
  <si>
    <t>rating p0</t>
  </si>
  <si>
    <t>reason p0</t>
  </si>
  <si>
    <t>reason p4</t>
  </si>
  <si>
    <t>H2-H1-C1-P3-C2-C3-P1-P2</t>
  </si>
  <si>
    <t>Krijg je een specifieker antwoord</t>
  </si>
  <si>
    <t>Casus moeilijk in te beelden op de gekozen videobeelden gezien de setting</t>
  </si>
  <si>
    <t>2/3</t>
  </si>
  <si>
    <t>zweef ik tussen neutraal en mee eens. De kracht van de verbalisant moet ook meewegen in zijn of haar beslissing.</t>
  </si>
  <si>
    <t>1/3</t>
  </si>
  <si>
    <t>Ik heb vanuit mijn basisopleiding meegekregen niet te veel van je eerste gedachte af te wijken. We moeten nou eenmaal vaak snel besluiten nemen in ons werk.</t>
  </si>
  <si>
    <t>Ik kan er niet zo veel mee. Ik vind een persoon verdacht of niet, dan denk ik helemaal niet aan precentages of iets dergelijks</t>
  </si>
  <si>
    <t>Vragen stellen mag. Ik heb door de vragen geen een keer een ander besluit genomen.</t>
  </si>
  <si>
    <t>C3-C1-H2-H1-P3-C2-P1-P2</t>
  </si>
  <si>
    <t>Ik heb niet het idee dat de vragen tussendoor mij op andere gedachten brengen. Het is natuurlijk wel goed om stil te staan bij bepaalde keuzes en waarom je keuzes maakt. Maar ik verander niet zo snel van gedachten.</t>
  </si>
  <si>
    <t>Ik weet niet waarom, maar het tweede gedeelte had ik wel wat meer moeite om keuzes te maken.</t>
  </si>
  <si>
    <t>Het leken soms wel andere vragen waar ik even over moest nadenken, plus dat ik iets minder zeker wist of ik iemand moest controleren.</t>
  </si>
  <si>
    <t>De vragen lieten mij iets meer nadenken dit keer.</t>
  </si>
  <si>
    <t>P2-P3-C1-C2-C3-P1-H2-H1</t>
  </si>
  <si>
    <t>How are you going to explain someone you are frisking them based on an algorithm</t>
  </si>
  <si>
    <t>It is hard to give an opinion about this as I do not know the system behind it</t>
  </si>
  <si>
    <t>No opinion. I do not know the system good enough</t>
  </si>
  <si>
    <t>A system does not have a feeling about a particular person</t>
  </si>
  <si>
    <t>I do not know the system good enough to judge it</t>
  </si>
  <si>
    <t>I hover between 3 and 4. The strength of the reporting officer must also be taken into account in his or her decision.</t>
  </si>
  <si>
    <t>My basic training taught me not to deviate too much from your first thought. We often have to make quick decisions in our work.</t>
  </si>
  <si>
    <t>It does not interest me that much. I think a person is suspicious or not, then I don't think about percentages or anything like that</t>
  </si>
  <si>
    <t>You can ask questions. I never once made a different decision because of the questions.</t>
  </si>
  <si>
    <t>I don't think the questions in between make me change my mind. It is of course good to think about certain choices and why you make those choices. But I don't change my mind that quickly.</t>
  </si>
  <si>
    <t>I don't know why, but the second part I had a bit more trouble making choices.</t>
  </si>
  <si>
    <t>Sometimes it seemed like other questions that I had to think about, plus I was a little less sure if I needed to check on someone.</t>
  </si>
  <si>
    <t>The questions made me think a little more this time.</t>
  </si>
  <si>
    <t>Better answer</t>
  </si>
  <si>
    <t>Then you get a more specific answer</t>
  </si>
  <si>
    <t>Case difficult to imagine on the chosen video images given the setting</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</si>
  <si>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</si>
  <si>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</si>
  <si>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</si>
  <si>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</si>
  <si>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</si>
  <si>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</si>
  <si>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</si>
  <si>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</si>
  <si>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</si>
  <si>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</si>
  <si>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</si>
  <si>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</si>
  <si>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</si>
  <si>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</si>
  <si>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</si>
  <si>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</si>
  <si>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</si>
  <si>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</si>
  <si>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</si>
  <si>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Case 20</t>
  </si>
  <si>
    <t>DSS</t>
  </si>
  <si>
    <t>frequency -type</t>
  </si>
  <si>
    <t>type - frequency</t>
  </si>
  <si>
    <t>without DSS</t>
  </si>
  <si>
    <t>Are you sure about your decision (not) to frisk this person? Why (not)?</t>
  </si>
  <si>
    <t>How certain are you about your decision (not) to frisk this person? Why?</t>
  </si>
  <si>
    <t>Up to now, you have decided (not) to frisk [X] % of all the people presented to you</t>
  </si>
  <si>
    <t>Consider that [X] % of all people of the population walking past this spot [...]</t>
  </si>
  <si>
    <t>Do you think this person deviates from the population in a particular aspect? Why (not)?</t>
  </si>
  <si>
    <t>Are you sure your focus will lead to an optimal decision? Why (not)?</t>
  </si>
  <si>
    <t>Consider that [X] % of all the people you decided (not) to frisk up to now [...]</t>
  </si>
  <si>
    <t>Consider that [X] % of all weapons carriers of this population [...]</t>
  </si>
  <si>
    <t>You saw the following reflective questions / notifications. Please rank them in order of relevance.</t>
  </si>
  <si>
    <t>p0: Yes</t>
  </si>
  <si>
    <t>p0: No</t>
  </si>
  <si>
    <t>p1: No</t>
  </si>
  <si>
    <t>p2: I don't know</t>
  </si>
  <si>
    <t>p3: No</t>
  </si>
  <si>
    <t>p4: No</t>
  </si>
  <si>
    <t>p2: Yes</t>
  </si>
  <si>
    <t>p2: No</t>
  </si>
  <si>
    <t>p4: Yes</t>
  </si>
  <si>
    <t>p1: Yes</t>
  </si>
  <si>
    <t>p3: Yes</t>
  </si>
  <si>
    <t>p3: I don't know</t>
  </si>
  <si>
    <t xml:space="preserve">p2: I missed the clip.
</t>
  </si>
  <si>
    <t>p3: I myself do not see any suspicious circumstances. But it is allowed.</t>
  </si>
  <si>
    <t>p4: Person just seems to move without direct cause for search. Looks like a school campus</t>
  </si>
  <si>
    <t xml:space="preserve">p0: It doesn't seem to me to be the type that would carry a weapon. </t>
  </si>
  <si>
    <t>p0: This is just a gut feeling. He apparently meets with acquaintances, but it doesn't hurt to frisk this person.</t>
  </si>
  <si>
    <t>p0: She doesn't meet the requirements of my 'prototype' of a suspicious person. It looks like she's having a lunch walk with colleagues.</t>
  </si>
  <si>
    <t>p0: I see all kinds of things in his pocket. It seems like a nice person, but on the on the other hand, it would do no harm to frisk this person.</t>
  </si>
  <si>
    <t>p0: It seems that she carries much bigger shoes in her hands than her own shoes. Maybe she robbed these shoes of someone. And then she might as well carry weapon.</t>
  </si>
  <si>
    <t>p0: This person notices the camera and immediately changes his walking direction. I think this is suspicious behavior.</t>
  </si>
  <si>
    <t>p0: She seems to be waiting for someone she knows or something like that. Also considering the stuff she carry with her, it does not seem easy to suddenly pull out a weapon.</t>
  </si>
  <si>
    <t>p0: He suddenly walks in some direction with big strides after checking his mobile phone. I think it's typical and would like to check on him.</t>
  </si>
  <si>
    <t>p0: This person seems to be looking for something and she is busy with different things.</t>
  </si>
  <si>
    <t>p0: I see no reason at all to search this person.</t>
  </si>
  <si>
    <t>p0: Given his behavior, he does not meet certain standards. So why shouldn't he adhere to the standard not to carry a weapon. I would even search his buddy walking next to him, who apparently does not mind his behavior.</t>
  </si>
  <si>
    <t>p0: This person is trying his best not to be noticed. Maybe he is hiding more.</t>
  </si>
  <si>
    <t>p0: I see no reason to do so at all. This person seems to me to be a tourist who is on his way to something.</t>
  </si>
  <si>
    <t xml:space="preserve">p0: She looks around searching for people and she wears her coat in a way that you can't see her hands. But this is the first one where I am in doubt. But under the guise of preventive frisking, I would frisk her.
</t>
  </si>
  <si>
    <t>p0: Her behavior would not give me any reason to frisk her. It is true that her behavior is a bit deviant, but not negative.</t>
  </si>
  <si>
    <t>p0: It seems that this person is looking around at groups of people and perhaps at their luggage. I do not trust that behavior and would frisk him (only with the order that preventive frisking is allowed in this area).</t>
  </si>
  <si>
    <t>p0: I see no reason to do so. This just seems like a person in a hurry. He seems to not notice the camera. If he did look at it consciously, I would choose to do so. Not in this case.</t>
  </si>
  <si>
    <t>p0: I see no reason to do so. He just seems to be talking to someone.</t>
  </si>
  <si>
    <t>p0: I just don't see any reason to.</t>
  </si>
  <si>
    <t>p0: No, this just seems like a random traveler to me. I just don't see any reason for this.</t>
  </si>
  <si>
    <t>p1: The moment the person involved sees the camera hanging, his walking direction changes.</t>
  </si>
  <si>
    <t>p1: wait a while and see if anything else arrives. This may be interesting to search.</t>
  </si>
  <si>
    <t>p1: looks back again, checks pockets.</t>
  </si>
  <si>
    <t>p2: it seems that the woman who is walking down the stairs with both men into the square is the woman the algorithm has chosen. On the back is shown another woman who could also be the woman selected by the algorithm. This woman with the white bag is standing alone in a square.</t>
  </si>
  <si>
    <t>p2: the man shows completely normal behavior.</t>
  </si>
  <si>
    <t xml:space="preserve">p2: Stuttering video.
</t>
  </si>
  <si>
    <t>p2: her behavior shows that she pays special attention to the people around her. The way she uses her phone gives the impression of making recordings of this.</t>
  </si>
  <si>
    <t>p2: his behavior deviates from the expected pattern, he changes his walking direction and it makes curious what the reason is.</t>
  </si>
  <si>
    <t>p2: a relationship seems to develop between the man walking behind her and herself. It even seems necessary to intervene quickly because this man gives the impression that he does not want to be recognized.</t>
  </si>
  <si>
    <t>p2: this man shows completely normal behavior.</t>
  </si>
  <si>
    <t>p2: he shows no deviant behavior.</t>
  </si>
  <si>
    <t>p2: her behavior deviates from the behavior of the other people present in the square. She seems rushed and smokes.</t>
  </si>
  <si>
    <t>p2: the boy indicates in his behavior that he has been observed, after which his behavior does not change. He continues quietly next to his friend.</t>
  </si>
  <si>
    <t>p2: he shows deviant behavior. The sun is shining but he has his head covered. He invariably keeps his hands in his trouser pockets and the movement to his face as if he should sneeze the moment he sees that he is being observed asks for closer inspection. In addition, most people are together and he walks alone at an accelerated pace.</t>
  </si>
  <si>
    <t>p2: His behavior differs from the behavior of the other attendees. He has extra baggage with him, which in any case arouses curiosity.</t>
  </si>
  <si>
    <t>p2: Her behavior apparently attracts the attention of those around her, it is unclear why this is. It is clear that she is alone and is carrying a lot of luggage. She seems to be paying attention to a group of young people that she passes, but she does not want to let these people notice.</t>
  </si>
  <si>
    <t>p2: She demands attention from her surroundings in a striking way. That can be a way of trying to hide the fact that she has something to hide after all.</t>
  </si>
  <si>
    <t>p2: He seems to want to show relaxed behavior but his left hand, which he seems to want to put in his pocket, seems to betray that she feels insecure in the environment where he is. He doesn't put that hand in his pocket after all. That looks like tension.</t>
  </si>
  <si>
    <t>p2: he exhibits completely normal behavior.</t>
  </si>
  <si>
    <t>p2: she gives the impression to me that she seems to want to pay attention to what she has in her hand while she has fixed her gaze several times on something or someone outside the camera's range.</t>
  </si>
  <si>
    <t>p2: she exhibits completely normal behavior.</t>
  </si>
  <si>
    <t>p0</t>
  </si>
  <si>
    <t>p1</t>
  </si>
  <si>
    <t>p2</t>
  </si>
  <si>
    <t>p3</t>
  </si>
  <si>
    <t>p4</t>
  </si>
  <si>
    <t>Consider that 95% of all weapon carriers of this population are carrying luggage.</t>
  </si>
  <si>
    <t>How certain are you about your decision to frisk this person (1 = not certain at all, 5 = very certain)? Why?</t>
  </si>
  <si>
    <t xml:space="preserve">p3: Consider that 0% of all the people you decided to frisk up to now are carrying luggage.
</t>
  </si>
  <si>
    <t xml:space="preserve">p4: Consider that 100% of all the people you decided to frisk up to now are carrying luggage.
</t>
  </si>
  <si>
    <t xml:space="preserve">p1: Consider that 100% of all the people you decided to frisk up to now are carrying luggage.
</t>
  </si>
  <si>
    <t xml:space="preserve">p2: Consider that 87,5% of all the people you decided to frisk up to now are carrying luggage.
</t>
  </si>
  <si>
    <t>p0: Consider that 100% of all the people you decided to frisk up to now are carrying luggage.</t>
  </si>
  <si>
    <t xml:space="preserve">Are you sure your motivation will lead to an optimal decision? Why?
</t>
  </si>
  <si>
    <t>Consider that 70% of all weapon carriers of this population are women.</t>
  </si>
  <si>
    <t xml:space="preserve">p0: Consider that 25% of all the people you decided to frisk up to now are women.
</t>
  </si>
  <si>
    <t xml:space="preserve">p1: Consider that 0% of all the people you decided to frisk up to now are women.
</t>
  </si>
  <si>
    <t xml:space="preserve">p2: Consider that 63,6% of all the people you decided to frisk up to now are women.
</t>
  </si>
  <si>
    <t xml:space="preserve">p3: Consider that 50% of all the people you decided to frisk up to now are women.
</t>
  </si>
  <si>
    <t xml:space="preserve">p4: Consider that 66,7% of all the people you decided to frisk up to now are women.
</t>
  </si>
  <si>
    <t xml:space="preserve">Are you sure about your decision to frisk this person? Why?
</t>
  </si>
  <si>
    <t>Consider that 81% of all weapon carriers of this population are in the age range of [20-40].</t>
  </si>
  <si>
    <t>Consider that 50% of all people of the population walking past this spot are women.</t>
  </si>
  <si>
    <t>Consider that 70% of all people of the population walking past this spot owns a weapon.</t>
  </si>
  <si>
    <t>Consider that 30% of all weapon carriers of this population are men.</t>
  </si>
  <si>
    <t>p1: Houdt er rekening mee dat 30% van alle mensen van deze populatie die een wapen draagt mannelijk is.</t>
  </si>
  <si>
    <t>p0: Houdt er rekening mee dat 30% van alle mensen van deze populatie die een wapen draagt mannelijk is.</t>
  </si>
  <si>
    <t>p2: Houdt er rekening mee dat 30% van alle mensen van deze populatie die een wapen draagt mannelijk is.</t>
  </si>
  <si>
    <t>p3: Houdt er rekening mee dat 30% van alle mensen van deze populatie die een wapen draagt mannelijk is.</t>
  </si>
  <si>
    <t>p4: Houdt er rekening mee dat 30% van alle mensen van deze populatie die een wapen draagt mannelijk is.</t>
  </si>
  <si>
    <t xml:space="preserve">p0: Consider that 25% of all the people you decided to frisk up to now have exotic features.
</t>
  </si>
  <si>
    <t xml:space="preserve">p1: Consider that 14,3% of all the people you decided to frisk up to now have exotic features.
</t>
  </si>
  <si>
    <t xml:space="preserve">p2: Consider that 0% of all the people you decided to frisk up to now have exotic features.
</t>
  </si>
  <si>
    <t xml:space="preserve">p3: Consider that 16,7% of all the people you decided to frisk up to now have exotic features.
</t>
  </si>
  <si>
    <t xml:space="preserve">p4: Consider that 25% of all the people you decided to frisk up to now have exotic features.
</t>
  </si>
  <si>
    <t xml:space="preserve">p3: Consider that 100% van alle mensen die u NIET heeft uitgekozen om te fouilleren in de leeftijds categorie van [20-40] vallen.
</t>
  </si>
  <si>
    <t xml:space="preserve">p0: Consider that 40% of all the people you decided to frisk up to now are men.
</t>
  </si>
  <si>
    <t xml:space="preserve">p0: Consider that 75% of all the people you decided to frisk up to now are men.
</t>
  </si>
  <si>
    <t xml:space="preserve">p1: Consider that 50% of all the people you decided to frisk up to now are men.
</t>
  </si>
  <si>
    <t xml:space="preserve">p1: Consider that 100% of all the people you decided to frisk up to now are men.
</t>
  </si>
  <si>
    <t xml:space="preserve">p2: Consider that 66,7% of all the people you decided to frisk up to now are men.
</t>
  </si>
  <si>
    <t xml:space="preserve">p2: Consider that 42,9% of all the people you decided to frisk up to now are men.
</t>
  </si>
  <si>
    <t xml:space="preserve">p3: Consider that 46,2% of all the people you decided to frisk up to now are men.
</t>
  </si>
  <si>
    <t xml:space="preserve">p3: Consider that 75% of all the people you decided to frisk up to now are men.
</t>
  </si>
  <si>
    <t xml:space="preserve">p4: Consider that 25% of all the people you decided to frisk up to now are men.
</t>
  </si>
  <si>
    <t xml:space="preserve">p4: Consider that 80% of all the people you decided to frisk up to now are men.
</t>
  </si>
  <si>
    <t xml:space="preserve">p0: Consider that 100% of all the people you decided NOT to frisk up to now are in the age range of [20-40].
</t>
  </si>
  <si>
    <t xml:space="preserve">p1: Consider that 100% of all the people you decided NOT to frisk up to now are in the age range of [20-40].
</t>
  </si>
  <si>
    <t xml:space="preserve">p2: Consider that 100% of all the people you decided NOT to frisk up to now are in the age range of [20-40].
</t>
  </si>
  <si>
    <t xml:space="preserve">p4: Consider that 100% of all the people you decided NOT to frisk up to now are in the age range of [20-40].
</t>
  </si>
  <si>
    <t>Certainty based</t>
  </si>
  <si>
    <t>Population based</t>
  </si>
  <si>
    <t>History based</t>
  </si>
  <si>
    <t>I understood</t>
  </si>
  <si>
    <t>p3: looks like a teacher</t>
  </si>
  <si>
    <t>p3: Why him and not his buddy?</t>
  </si>
  <si>
    <t xml:space="preserve">p3: like aforementioned.
</t>
  </si>
  <si>
    <t>p3: Assuming I'm in the camera position yes. It seems as if he sees me and then suddenly changes direction.</t>
  </si>
  <si>
    <t>p3: fits the pattern of the people that walk there</t>
  </si>
  <si>
    <t xml:space="preserve">p3: No deviation in the pattern.
</t>
  </si>
  <si>
    <t xml:space="preserve">p3: Like aforementioned.
</t>
  </si>
  <si>
    <t xml:space="preserve">p3: I would call him out on his behaviour
</t>
  </si>
  <si>
    <t xml:space="preserve">p3: is anonymous
</t>
  </si>
  <si>
    <t xml:space="preserve">p3: but I would frisk the two at the bottom left, given their attitude and behavior
</t>
  </si>
  <si>
    <t xml:space="preserve">p3: does not look like a criminal
</t>
  </si>
  <si>
    <t xml:space="preserve">p3: he looks back, and looks like he's yelling at someone else. Who is that and what is his attitude/behaviour?
</t>
  </si>
  <si>
    <t xml:space="preserve">p3: But I am interested in the person at the bottom of the picture
</t>
  </si>
  <si>
    <t xml:space="preserve">p3: Fits the pattern
</t>
  </si>
  <si>
    <t xml:space="preserve">p3: she is just going home
</t>
  </si>
  <si>
    <t xml:space="preserve">p4: Mister seems on his way with a specific goal. No reason
</t>
  </si>
  <si>
    <t xml:space="preserve">p4: Person seems to run away in a hurry and has a lot of luggage with him
</t>
  </si>
  <si>
    <t xml:space="preserve">p4: Person doesn't seem to be here for a specific purpose and looks around.
</t>
  </si>
  <si>
    <t>p4: Person makes a deviant maneuver by walking in a different direction and rushing.</t>
  </si>
  <si>
    <t xml:space="preserve">p4: Person seems to have a clear goal. Looks back at a person she's supposedly walking with
</t>
  </si>
  <si>
    <t xml:space="preserve">p4: Person has many possibilities to hide a weapon under clothing and/or bag. Unknown what his purpose is here, except he runs off after just checking his phone.
</t>
  </si>
  <si>
    <t xml:space="preserve">p4: No deviant behaviour.
</t>
  </si>
  <si>
    <t xml:space="preserve">p4: No deviant behaviour, except for a little hurry
</t>
  </si>
  <si>
    <t xml:space="preserve">p4: Person raises his middle finger, apparently wanting attention. This differs from what people normally do (depending on the neighborhood in which you work).
</t>
  </si>
  <si>
    <t xml:space="preserve">p4: Person falls outside the street scene by wearing glasses and hood, which may be a reason for not being recognized.
</t>
  </si>
  <si>
    <t xml:space="preserve">p4: Person carries a lot of luggage. A suitcase also falls outside the sight of the other visible persons. A suitcase is also a storage place for potential weapons or their transport
</t>
  </si>
  <si>
    <t xml:space="preserve">p4: No deviant behaviour
</t>
  </si>
  <si>
    <t xml:space="preserve">p4: Deviant behaviour, but no direct reason to search. She walks with other people so I would search the whole group instead of just this person
</t>
  </si>
  <si>
    <t xml:space="preserve">p4: Person seems to pick/adjust a lot at his clothes, which can make him appear a bit nervous. In addition, it often happens that people who have done something that is not allowed/have things with them that they are not allowed to have, pick more quickly or sit on it to check whether it is still there.
</t>
  </si>
  <si>
    <t xml:space="preserve">p4: Person makes a rushed impression and looks around.
</t>
  </si>
  <si>
    <t xml:space="preserve">p4: No abnormality detected. Appears calm in conversation with person next to him and eye relaxed
</t>
  </si>
  <si>
    <t xml:space="preserve">p4: No deviant behaviour detected
</t>
  </si>
  <si>
    <t xml:space="preserve">p4: Lots of bags with it and seems to hold it all tight. With the aim that 70% of the people carry weapons with them, these on a random basis.
</t>
  </si>
  <si>
    <t>p0: She seems to be wearing much bigger shoes in her hands than her own. Maybe she robbed these shoes from someone. And she might as well be carrying a gun.</t>
  </si>
  <si>
    <t>p2: mistakenly stuttering video</t>
  </si>
  <si>
    <t>p4: Person seems to run away in a hurry and has a lot of luggage with him</t>
  </si>
  <si>
    <t>p0: Gut feelings are usually there when behavior isn't right.</t>
  </si>
  <si>
    <t>p2: it is a decision of my own that I can motivate well.</t>
  </si>
  <si>
    <t xml:space="preserve">p3: you never know
</t>
  </si>
  <si>
    <t xml:space="preserve">p4: With the information available, yes. In addition, there is also a bit of feeling involved
</t>
  </si>
  <si>
    <t xml:space="preserve">p4: detected no deviant behaviour
</t>
  </si>
  <si>
    <t xml:space="preserve">p4: Based on experience
</t>
  </si>
  <si>
    <t xml:space="preserve">p0: This person seems to be looking for something and busy with completely different things.
</t>
  </si>
  <si>
    <t xml:space="preserve">p2: he shows no deviant behavior.
</t>
  </si>
  <si>
    <t xml:space="preserve">p3: seems anonymous
</t>
  </si>
  <si>
    <t>p0: No, I often think about how many people I might have let pass checks that could have been carrying a weapon. You never know if you've made the optimal decision. That is inherent to my profession.</t>
  </si>
  <si>
    <t>p0: It can't hurt, especially if there is permission to search preventively and my judgment counts heavily.</t>
  </si>
  <si>
    <t>p2: there is no new information to make me reconsider my decision</t>
  </si>
  <si>
    <t>p3: Based on his behavior</t>
  </si>
  <si>
    <t>p4: Deviant behavior with respect to other people</t>
  </si>
  <si>
    <t>p4: Person falls outside the street scene by wearing glasses and a hood, which may be a reason for not being recognized.</t>
  </si>
  <si>
    <t>p0: This person tries his best not to be seen properly. Maybe he's hiding more.</t>
  </si>
  <si>
    <t>p2: he exhibits deviant behavior. The sun is shining but he has his head covered. He invariably keeps his hands in his trouser pockets and the movement to his face as if he should sneeze the moment he sees that he is being observed asks for closer inspection. In addition, most people are together and he walks alone at an accelerated pace.</t>
  </si>
  <si>
    <t xml:space="preserve"> </t>
  </si>
  <si>
    <t>Block 1</t>
  </si>
  <si>
    <t>Block 2</t>
  </si>
  <si>
    <t>Block 3</t>
  </si>
  <si>
    <t>Block 4</t>
  </si>
  <si>
    <t>Block 5</t>
  </si>
  <si>
    <t>Survey</t>
  </si>
  <si>
    <t>Annotations</t>
  </si>
  <si>
    <t>Pace</t>
  </si>
  <si>
    <t># company</t>
  </si>
  <si>
    <t>Facial expression</t>
  </si>
  <si>
    <t>Focus</t>
  </si>
  <si>
    <t>Age range</t>
  </si>
  <si>
    <t>Clothes</t>
  </si>
  <si>
    <t>Sex</t>
  </si>
  <si>
    <t>Accessoires</t>
  </si>
  <si>
    <t>Extra features</t>
  </si>
  <si>
    <t>Part A</t>
  </si>
  <si>
    <t>Part B</t>
  </si>
  <si>
    <t>Survey part A</t>
  </si>
  <si>
    <t>Survey part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</si>
</sst>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Open Sans"/>
      <family val="2"/>
    </font>
    <font>
      <sz val="11"/>
      <color rgb="FF202124"/>
      <name val="Roboto"/>
    </font>
    <font>
      <sz val="11"/>
      <color theme="1"/>
      <name val="Calibri"/>
      <family val="2"/>
      <scheme val="minor"/>
    </font>
    <font>
      <b/>
      <sz val="11"/>
      <color theme="1"/>
      <name val="Calibri"/>
      <family val="2"/>
      <scheme val="minor"/>
    </font>
    <font>
      <sz val="8"/>
      <name val="Calibri"/>
      <family val="2"/>
      <scheme val="minor"/>
    </font>
  </fonts>
  <fills count="2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6337778862885"/>
        <bgColor indexed="64"/>
      </patternFill>
    </fill>
    <fill>
      <patternFill patternType="solid">
        <fgColor theme="5" tint="-0.24994659260841701"/>
        <bgColor indexed="64"/>
      </patternFill>
    </fill>
    <fill>
      <patternFill patternType="solid">
        <fgColor theme="6" tint="0.39994506668294322"/>
        <bgColor indexed="64"/>
      </patternFill>
    </fill>
    <fill>
      <patternFill patternType="solid">
        <fgColor theme="6" tint="-0.24994659260841701"/>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bgColor indexed="64"/>
      </patternFill>
    </fill>
    <fill>
      <patternFill patternType="solid">
        <fgColor rgb="FFFF0000"/>
        <bgColor indexed="64"/>
      </patternFill>
    </fill>
    <fill>
      <patternFill patternType="solid">
        <fgColor rgb="FFFFFF00"/>
        <bgColor indexed="64"/>
      </patternFill>
    </fill>
    <fill>
      <patternFill patternType="solid">
        <fgColor rgb="FFEB95DB"/>
        <bgColor indexed="64"/>
      </patternFill>
    </fill>
    <fill>
      <patternFill patternType="solid">
        <fgColor rgb="FF00CC66"/>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240">
    <xf numFmtId="0" fontId="0" fillId="0" borderId="0" xfId="0"/>
    <xf numFmtId="0" fontId="0" fillId="0" borderId="0" xfId="0"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0" xfId="0" applyFill="1" applyBorder="1" applyAlignment="1">
      <alignment horizontal="center" vertical="center"/>
    </xf>
    <xf numFmtId="0" fontId="0" fillId="0" borderId="0" xfId="0" applyBorder="1"/>
    <xf numFmtId="0" fontId="2" fillId="0" borderId="10"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5" borderId="0" xfId="0" applyFill="1"/>
    <xf numFmtId="0" fontId="4" fillId="0" borderId="16" xfId="0" applyFont="1" applyBorder="1" applyAlignment="1">
      <alignment horizontal="center" vertical="top"/>
    </xf>
    <xf numFmtId="0" fontId="4" fillId="0" borderId="0" xfId="0" applyFont="1" applyAlignment="1">
      <alignment horizontal="center" vertical="top"/>
    </xf>
    <xf numFmtId="0" fontId="0" fillId="6" borderId="0" xfId="0" applyFill="1"/>
    <xf numFmtId="0" fontId="0" fillId="7" borderId="5" xfId="0" applyFill="1" applyBorder="1"/>
    <xf numFmtId="0" fontId="0" fillId="7" borderId="0" xfId="0" applyFill="1"/>
    <xf numFmtId="0" fontId="0" fillId="7" borderId="6" xfId="0" applyFill="1" applyBorder="1"/>
    <xf numFmtId="0" fontId="0" fillId="8" borderId="5" xfId="0" applyFill="1" applyBorder="1"/>
    <xf numFmtId="0" fontId="0" fillId="8" borderId="0" xfId="0" applyFill="1"/>
    <xf numFmtId="0" fontId="0" fillId="8" borderId="6" xfId="0" applyFill="1" applyBorder="1"/>
    <xf numFmtId="0" fontId="0" fillId="3" borderId="5" xfId="0" applyFill="1" applyBorder="1"/>
    <xf numFmtId="0" fontId="0" fillId="3" borderId="0" xfId="0" applyFill="1"/>
    <xf numFmtId="0" fontId="0" fillId="3" borderId="6" xfId="0" applyFill="1" applyBorder="1"/>
    <xf numFmtId="0" fontId="0" fillId="9" borderId="9" xfId="0" applyFill="1" applyBorder="1"/>
    <xf numFmtId="0" fontId="0" fillId="9" borderId="10" xfId="0" applyFill="1" applyBorder="1"/>
    <xf numFmtId="0" fontId="0" fillId="9" borderId="11" xfId="0" applyFill="1" applyBorder="1"/>
    <xf numFmtId="0" fontId="0" fillId="9" borderId="0" xfId="0" applyFill="1"/>
    <xf numFmtId="0" fontId="0" fillId="5" borderId="5" xfId="0" applyFill="1" applyBorder="1"/>
    <xf numFmtId="0" fontId="0" fillId="5" borderId="6" xfId="0" applyFill="1" applyBorder="1"/>
    <xf numFmtId="0" fontId="0" fillId="9" borderId="5" xfId="0" applyFill="1" applyBorder="1"/>
    <xf numFmtId="0" fontId="0" fillId="9" borderId="6" xfId="0" applyFill="1" applyBorder="1"/>
    <xf numFmtId="0" fontId="0" fillId="5" borderId="12" xfId="0" applyFill="1" applyBorder="1"/>
    <xf numFmtId="0" fontId="0" fillId="7" borderId="13" xfId="0" applyFill="1" applyBorder="1"/>
    <xf numFmtId="0" fontId="0" fillId="7" borderId="14" xfId="0" applyFill="1" applyBorder="1"/>
    <xf numFmtId="0" fontId="0" fillId="5" borderId="9" xfId="0" applyFill="1" applyBorder="1"/>
    <xf numFmtId="0" fontId="0" fillId="5" borderId="13" xfId="0" applyFill="1" applyBorder="1"/>
    <xf numFmtId="0" fontId="0" fillId="7" borderId="13" xfId="0" applyFill="1" applyBorder="1" applyAlignment="1">
      <alignment wrapText="1"/>
    </xf>
    <xf numFmtId="0" fontId="0" fillId="5" borderId="14" xfId="0" applyFill="1" applyBorder="1"/>
    <xf numFmtId="0" fontId="0" fillId="5" borderId="10" xfId="0" applyFill="1" applyBorder="1"/>
    <xf numFmtId="0" fontId="0" fillId="5" borderId="11" xfId="0" applyFill="1" applyBorder="1"/>
    <xf numFmtId="0" fontId="0" fillId="10" borderId="0"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0" borderId="0" xfId="0" applyFill="1"/>
    <xf numFmtId="0" fontId="0" fillId="7" borderId="0" xfId="0" applyFill="1" applyAlignment="1">
      <alignment wrapText="1"/>
    </xf>
    <xf numFmtId="0" fontId="0" fillId="7" borderId="5" xfId="0" applyFill="1" applyBorder="1" applyAlignment="1">
      <alignment wrapText="1"/>
    </xf>
    <xf numFmtId="0" fontId="0" fillId="4" borderId="24" xfId="0" applyFill="1" applyBorder="1"/>
    <xf numFmtId="0" fontId="0" fillId="4" borderId="23" xfId="0" applyFill="1" applyBorder="1"/>
    <xf numFmtId="0" fontId="0" fillId="3" borderId="25" xfId="0" applyFill="1" applyBorder="1"/>
    <xf numFmtId="0" fontId="0" fillId="0" borderId="25" xfId="0" applyBorder="1"/>
    <xf numFmtId="0" fontId="0" fillId="0" borderId="26" xfId="0" applyBorder="1"/>
    <xf numFmtId="0" fontId="0" fillId="2" borderId="27" xfId="0" applyFill="1" applyBorder="1"/>
    <xf numFmtId="0" fontId="0" fillId="0" borderId="27" xfId="0" applyBorder="1"/>
    <xf numFmtId="0" fontId="0" fillId="0" borderId="28" xfId="0" applyBorder="1"/>
    <xf numFmtId="0" fontId="0" fillId="9" borderId="27" xfId="0" applyFill="1" applyBorder="1"/>
    <xf numFmtId="0" fontId="0" fillId="7" borderId="29" xfId="0" applyFill="1" applyBorder="1"/>
    <xf numFmtId="0" fontId="0" fillId="0" borderId="29" xfId="0" applyBorder="1"/>
    <xf numFmtId="0" fontId="0" fillId="0" borderId="30" xfId="0" applyBorder="1"/>
    <xf numFmtId="0" fontId="0" fillId="6" borderId="25" xfId="0" applyFill="1" applyBorder="1"/>
    <xf numFmtId="0" fontId="1" fillId="0" borderId="25" xfId="0" applyFont="1" applyBorder="1"/>
    <xf numFmtId="0" fontId="0" fillId="0" borderId="31" xfId="0" applyBorder="1"/>
    <xf numFmtId="0" fontId="0" fillId="6" borderId="27" xfId="0" applyFill="1" applyBorder="1"/>
    <xf numFmtId="0" fontId="1" fillId="0" borderId="27" xfId="0" applyFont="1" applyBorder="1"/>
    <xf numFmtId="0" fontId="0" fillId="6" borderId="29" xfId="0" applyFill="1" applyBorder="1"/>
    <xf numFmtId="0" fontId="1" fillId="0" borderId="29" xfId="0" applyFont="1" applyBorder="1"/>
    <xf numFmtId="0" fontId="0" fillId="0" borderId="32" xfId="0" applyBorder="1"/>
    <xf numFmtId="0" fontId="0" fillId="6" borderId="33" xfId="0" applyFill="1" applyBorder="1" applyAlignment="1">
      <alignment horizontal="left"/>
    </xf>
    <xf numFmtId="0" fontId="0" fillId="6" borderId="34" xfId="0" applyFill="1" applyBorder="1" applyAlignment="1">
      <alignment horizontal="left"/>
    </xf>
    <xf numFmtId="0" fontId="0" fillId="6" borderId="35" xfId="0" applyFill="1" applyBorder="1" applyAlignment="1">
      <alignment horizontal="left"/>
    </xf>
    <xf numFmtId="0" fontId="0" fillId="16" borderId="5" xfId="0" applyFill="1" applyBorder="1" applyAlignment="1">
      <alignment horizontal="center" vertical="center"/>
    </xf>
    <xf numFmtId="0" fontId="0" fillId="17" borderId="5" xfId="0" applyFill="1" applyBorder="1" applyAlignment="1">
      <alignment horizontal="center" vertical="center"/>
    </xf>
    <xf numFmtId="0" fontId="0" fillId="17" borderId="9" xfId="0" applyFill="1" applyBorder="1" applyAlignment="1">
      <alignment horizontal="center" vertical="center"/>
    </xf>
    <xf numFmtId="0" fontId="0" fillId="17" borderId="12" xfId="0" applyFill="1" applyBorder="1" applyAlignment="1">
      <alignment horizontal="center" vertical="center"/>
    </xf>
    <xf numFmtId="0" fontId="0" fillId="16" borderId="13" xfId="0" applyFill="1" applyBorder="1" applyAlignment="1">
      <alignment horizontal="center" vertical="center"/>
    </xf>
    <xf numFmtId="0" fontId="0" fillId="16" borderId="14" xfId="0" applyFill="1" applyBorder="1" applyAlignment="1">
      <alignment horizontal="center" vertical="center"/>
    </xf>
    <xf numFmtId="0" fontId="0" fillId="16" borderId="6" xfId="0" applyFill="1" applyBorder="1" applyAlignment="1">
      <alignment horizontal="center" vertical="center"/>
    </xf>
    <xf numFmtId="0" fontId="0" fillId="16" borderId="12" xfId="0" applyFill="1" applyBorder="1" applyAlignment="1">
      <alignment horizontal="center" vertical="center"/>
    </xf>
    <xf numFmtId="0" fontId="0" fillId="0" borderId="10" xfId="0" applyFill="1" applyBorder="1" applyAlignment="1">
      <alignment wrapText="1"/>
    </xf>
    <xf numFmtId="0" fontId="0" fillId="0" borderId="13" xfId="0" applyFill="1" applyBorder="1"/>
    <xf numFmtId="0" fontId="0" fillId="0" borderId="10" xfId="0" applyFill="1" applyBorder="1"/>
    <xf numFmtId="0" fontId="0" fillId="0" borderId="13" xfId="0" applyFill="1" applyBorder="1" applyAlignment="1">
      <alignment wrapText="1"/>
    </xf>
    <xf numFmtId="0" fontId="0" fillId="18" borderId="10" xfId="0" applyFill="1" applyBorder="1" applyAlignment="1">
      <alignment wrapText="1"/>
    </xf>
    <xf numFmtId="0" fontId="0" fillId="19" borderId="10" xfId="0" applyFill="1" applyBorder="1" applyAlignment="1">
      <alignment wrapText="1"/>
    </xf>
    <xf numFmtId="0" fontId="0" fillId="0" borderId="0" xfId="0" applyFill="1" applyBorder="1" applyAlignment="1">
      <alignment wrapText="1"/>
    </xf>
    <xf numFmtId="0" fontId="0" fillId="0" borderId="0" xfId="0" applyFill="1" applyBorder="1"/>
    <xf numFmtId="0" fontId="0" fillId="21" borderId="13" xfId="0" applyFill="1" applyBorder="1" applyAlignment="1">
      <alignment wrapText="1"/>
    </xf>
    <xf numFmtId="0" fontId="0" fillId="21" borderId="0" xfId="0" applyFill="1" applyBorder="1" applyAlignment="1">
      <alignment wrapText="1"/>
    </xf>
    <xf numFmtId="0" fontId="0" fillId="21" borderId="10" xfId="0" applyFill="1" applyBorder="1" applyAlignment="1">
      <alignment wrapText="1"/>
    </xf>
    <xf numFmtId="0" fontId="0" fillId="19" borderId="0" xfId="0" applyFill="1" applyBorder="1" applyAlignment="1">
      <alignment wrapText="1"/>
    </xf>
    <xf numFmtId="0" fontId="0" fillId="19" borderId="28" xfId="0" applyFill="1" applyBorder="1" applyAlignment="1">
      <alignment wrapText="1"/>
    </xf>
    <xf numFmtId="0" fontId="0" fillId="19" borderId="30" xfId="0" applyFill="1" applyBorder="1" applyAlignment="1">
      <alignment wrapText="1"/>
    </xf>
    <xf numFmtId="0" fontId="0" fillId="23" borderId="33" xfId="0" applyFill="1" applyBorder="1"/>
    <xf numFmtId="0" fontId="0" fillId="22" borderId="34" xfId="0" applyFill="1" applyBorder="1"/>
    <xf numFmtId="0" fontId="0" fillId="21" borderId="35" xfId="0" applyFill="1" applyBorder="1"/>
    <xf numFmtId="0" fontId="0" fillId="0" borderId="28" xfId="0" applyFill="1" applyBorder="1" applyAlignment="1">
      <alignment wrapText="1"/>
    </xf>
    <xf numFmtId="0" fontId="0" fillId="0" borderId="33" xfId="0" applyBorder="1"/>
    <xf numFmtId="0" fontId="0" fillId="0" borderId="35" xfId="0" applyBorder="1"/>
    <xf numFmtId="0" fontId="0" fillId="18" borderId="13" xfId="0" applyFill="1" applyBorder="1" applyAlignment="1">
      <alignment wrapText="1"/>
    </xf>
    <xf numFmtId="0" fontId="0" fillId="19" borderId="13" xfId="0" applyFill="1" applyBorder="1" applyAlignment="1">
      <alignment wrapText="1"/>
    </xf>
    <xf numFmtId="0" fontId="0" fillId="5" borderId="0" xfId="0" applyFill="1" applyBorder="1"/>
    <xf numFmtId="0" fontId="0" fillId="18" borderId="0" xfId="0" applyFill="1" applyBorder="1" applyAlignment="1">
      <alignment wrapText="1"/>
    </xf>
    <xf numFmtId="0" fontId="0" fillId="20" borderId="0" xfId="0" applyFill="1" applyBorder="1" applyAlignment="1">
      <alignment wrapText="1"/>
    </xf>
    <xf numFmtId="0" fontId="0" fillId="18" borderId="27" xfId="0" applyFill="1" applyBorder="1" applyAlignment="1">
      <alignment wrapText="1"/>
    </xf>
    <xf numFmtId="0" fontId="0" fillId="19" borderId="0" xfId="0" applyFill="1" applyBorder="1"/>
    <xf numFmtId="0" fontId="0" fillId="18" borderId="28" xfId="0" applyFill="1" applyBorder="1" applyAlignment="1">
      <alignment wrapText="1"/>
    </xf>
    <xf numFmtId="0" fontId="0" fillId="19" borderId="27" xfId="0" applyFill="1" applyBorder="1" applyAlignment="1">
      <alignment wrapText="1"/>
    </xf>
    <xf numFmtId="0" fontId="0" fillId="20" borderId="27" xfId="0" applyFill="1" applyBorder="1" applyAlignment="1">
      <alignment wrapText="1"/>
    </xf>
    <xf numFmtId="0" fontId="0" fillId="19" borderId="36" xfId="0" applyFill="1" applyBorder="1" applyAlignment="1">
      <alignment wrapText="1"/>
    </xf>
    <xf numFmtId="0" fontId="0" fillId="18" borderId="37" xfId="0" applyFill="1" applyBorder="1" applyAlignment="1">
      <alignment wrapText="1"/>
    </xf>
    <xf numFmtId="0" fontId="0" fillId="0" borderId="27" xfId="0" applyFill="1" applyBorder="1" applyAlignment="1">
      <alignment wrapText="1"/>
    </xf>
    <xf numFmtId="0" fontId="0" fillId="5" borderId="27" xfId="0" applyFill="1" applyBorder="1"/>
    <xf numFmtId="0" fontId="0" fillId="5" borderId="28" xfId="0" applyFill="1" applyBorder="1"/>
    <xf numFmtId="0" fontId="0" fillId="0" borderId="27" xfId="0" applyFill="1" applyBorder="1"/>
    <xf numFmtId="0" fontId="0" fillId="5" borderId="38" xfId="0" applyFill="1" applyBorder="1"/>
    <xf numFmtId="0" fontId="0" fillId="0" borderId="39" xfId="0" applyFill="1" applyBorder="1"/>
    <xf numFmtId="0" fontId="0" fillId="0" borderId="28" xfId="0" applyFill="1" applyBorder="1"/>
    <xf numFmtId="0" fontId="0" fillId="5" borderId="36" xfId="0" applyFill="1" applyBorder="1"/>
    <xf numFmtId="0" fontId="0" fillId="15" borderId="0" xfId="0" applyFill="1" applyBorder="1" applyAlignment="1">
      <alignment wrapText="1"/>
    </xf>
    <xf numFmtId="0" fontId="0" fillId="0" borderId="38" xfId="0" applyFill="1" applyBorder="1"/>
    <xf numFmtId="0" fontId="0" fillId="0" borderId="36" xfId="0" applyFill="1" applyBorder="1"/>
    <xf numFmtId="0" fontId="0" fillId="0" borderId="38" xfId="0" applyFill="1" applyBorder="1" applyAlignment="1">
      <alignment wrapText="1"/>
    </xf>
    <xf numFmtId="0" fontId="0" fillId="0" borderId="36" xfId="0" applyFill="1" applyBorder="1" applyAlignment="1">
      <alignment wrapText="1"/>
    </xf>
    <xf numFmtId="0" fontId="0" fillId="19" borderId="29" xfId="0" applyFill="1" applyBorder="1" applyAlignment="1">
      <alignment wrapText="1"/>
    </xf>
    <xf numFmtId="0" fontId="0" fillId="19" borderId="32" xfId="0" applyFill="1" applyBorder="1" applyAlignment="1">
      <alignment wrapText="1"/>
    </xf>
    <xf numFmtId="0" fontId="0" fillId="21" borderId="39" xfId="0" applyFill="1" applyBorder="1" applyAlignment="1">
      <alignment wrapText="1"/>
    </xf>
    <xf numFmtId="0" fontId="0" fillId="21" borderId="28" xfId="0" applyFill="1" applyBorder="1" applyAlignment="1">
      <alignment wrapText="1"/>
    </xf>
    <xf numFmtId="0" fontId="0" fillId="21" borderId="37" xfId="0" applyFill="1" applyBorder="1" applyAlignment="1">
      <alignment wrapText="1"/>
    </xf>
    <xf numFmtId="0" fontId="0" fillId="5" borderId="39" xfId="0" applyFill="1" applyBorder="1"/>
    <xf numFmtId="0" fontId="0" fillId="5" borderId="37" xfId="0" applyFill="1" applyBorder="1"/>
    <xf numFmtId="0" fontId="0" fillId="20" borderId="0" xfId="0" applyFill="1" applyBorder="1"/>
    <xf numFmtId="0" fontId="0" fillId="5" borderId="29" xfId="0" applyFill="1" applyBorder="1"/>
    <xf numFmtId="0" fontId="0" fillId="5" borderId="32" xfId="0" applyFill="1" applyBorder="1"/>
    <xf numFmtId="0" fontId="0" fillId="0" borderId="45" xfId="0" applyBorder="1"/>
    <xf numFmtId="0" fontId="0" fillId="16" borderId="0" xfId="0" applyFill="1" applyBorder="1" applyAlignment="1">
      <alignment horizontal="center" vertical="center"/>
    </xf>
    <xf numFmtId="49" fontId="0" fillId="0" borderId="0" xfId="0" applyNumberFormat="1" applyFill="1" applyBorder="1" applyAlignment="1">
      <alignment horizontal="center" vertical="center"/>
    </xf>
    <xf numFmtId="0" fontId="0" fillId="0" borderId="6" xfId="0" applyBorder="1"/>
    <xf numFmtId="0" fontId="0" fillId="11" borderId="0" xfId="0" applyFill="1" applyBorder="1" applyAlignment="1">
      <alignment horizontal="center"/>
    </xf>
    <xf numFmtId="0" fontId="0" fillId="0" borderId="0" xfId="0" applyBorder="1" applyAlignment="1">
      <alignment horizontal="center"/>
    </xf>
    <xf numFmtId="0" fontId="0" fillId="10" borderId="0" xfId="0"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3" borderId="33" xfId="0" applyFill="1" applyBorder="1"/>
    <xf numFmtId="0" fontId="0" fillId="2" borderId="34" xfId="0" applyFill="1" applyBorder="1"/>
    <xf numFmtId="0" fontId="0" fillId="9" borderId="34" xfId="0" applyFill="1" applyBorder="1"/>
    <xf numFmtId="0" fontId="0" fillId="7" borderId="35" xfId="0" applyFill="1" applyBorder="1"/>
    <xf numFmtId="0" fontId="0" fillId="0" borderId="34" xfId="0" applyBorder="1"/>
    <xf numFmtId="0" fontId="0" fillId="7" borderId="5" xfId="0" applyFill="1" applyBorder="1" applyAlignment="1">
      <alignment horizontal="center" vertical="center"/>
    </xf>
    <xf numFmtId="0" fontId="0" fillId="8" borderId="5" xfId="0" applyFill="1" applyBorder="1" applyAlignment="1">
      <alignment horizontal="center" vertical="center"/>
    </xf>
    <xf numFmtId="0" fontId="0" fillId="3" borderId="5" xfId="0" applyFill="1" applyBorder="1" applyAlignment="1">
      <alignment horizontal="center" vertical="center"/>
    </xf>
    <xf numFmtId="0" fontId="0" fillId="9" borderId="9" xfId="0" applyFill="1" applyBorder="1" applyAlignment="1">
      <alignment horizontal="center" vertical="center"/>
    </xf>
    <xf numFmtId="0" fontId="0" fillId="9" borderId="43" xfId="0" applyFill="1" applyBorder="1" applyAlignment="1">
      <alignment horizontal="center" vertical="center"/>
    </xf>
    <xf numFmtId="0" fontId="0" fillId="6" borderId="44" xfId="0" applyFill="1" applyBorder="1"/>
    <xf numFmtId="0" fontId="0" fillId="6" borderId="51" xfId="0" applyFill="1" applyBorder="1" applyAlignment="1">
      <alignment horizontal="center" vertical="center" textRotation="90"/>
    </xf>
    <xf numFmtId="0" fontId="4" fillId="6" borderId="24" xfId="0" applyFont="1" applyFill="1" applyBorder="1" applyAlignment="1">
      <alignment horizontal="center" vertical="top"/>
    </xf>
    <xf numFmtId="0" fontId="4" fillId="6" borderId="50" xfId="0" applyFont="1" applyFill="1" applyBorder="1" applyAlignment="1">
      <alignment horizontal="center" vertical="top"/>
    </xf>
    <xf numFmtId="0" fontId="4" fillId="6" borderId="46" xfId="0" applyFont="1" applyFill="1" applyBorder="1" applyAlignment="1">
      <alignment horizontal="center" vertical="top"/>
    </xf>
    <xf numFmtId="0" fontId="4" fillId="6" borderId="51" xfId="0" applyFont="1" applyFill="1" applyBorder="1" applyAlignment="1">
      <alignment horizontal="center" vertical="top"/>
    </xf>
    <xf numFmtId="0" fontId="0" fillId="24" borderId="25" xfId="0" applyFill="1" applyBorder="1"/>
    <xf numFmtId="0" fontId="0" fillId="24" borderId="31" xfId="0" applyFill="1" applyBorder="1"/>
    <xf numFmtId="0" fontId="0" fillId="24" borderId="26" xfId="0" applyFill="1" applyBorder="1"/>
    <xf numFmtId="0" fontId="0" fillId="24" borderId="27" xfId="0" applyFill="1" applyBorder="1"/>
    <xf numFmtId="0" fontId="0" fillId="24" borderId="0" xfId="0" applyFill="1" applyBorder="1"/>
    <xf numFmtId="9" fontId="0" fillId="24" borderId="28" xfId="1" applyFont="1" applyFill="1" applyBorder="1"/>
    <xf numFmtId="0" fontId="0" fillId="24" borderId="28" xfId="0" applyFill="1" applyBorder="1"/>
    <xf numFmtId="0" fontId="0" fillId="24" borderId="29" xfId="0" applyFill="1" applyBorder="1"/>
    <xf numFmtId="0" fontId="0" fillId="24" borderId="32" xfId="0" applyFill="1" applyBorder="1"/>
    <xf numFmtId="0" fontId="0" fillId="24" borderId="30" xfId="0" applyFill="1" applyBorder="1"/>
    <xf numFmtId="0" fontId="0" fillId="6" borderId="33" xfId="0" applyFill="1" applyBorder="1" applyAlignment="1">
      <alignment horizontal="center" vertical="center" textRotation="90"/>
    </xf>
    <xf numFmtId="0" fontId="0" fillId="6" borderId="28" xfId="0" applyFill="1" applyBorder="1" applyAlignment="1">
      <alignment horizontal="center" vertical="center" textRotation="90"/>
    </xf>
    <xf numFmtId="0" fontId="0" fillId="6" borderId="34" xfId="0" applyFill="1" applyBorder="1" applyAlignment="1">
      <alignment horizontal="center" vertical="center" textRotation="90"/>
    </xf>
    <xf numFmtId="0" fontId="0" fillId="6" borderId="35" xfId="0" applyFill="1" applyBorder="1" applyAlignment="1">
      <alignment horizontal="center" vertical="center" textRotation="90"/>
    </xf>
    <xf numFmtId="0" fontId="0" fillId="0" borderId="49" xfId="0" applyBorder="1" applyAlignment="1">
      <alignment horizontal="center" vertical="center" textRotation="90"/>
    </xf>
    <xf numFmtId="0" fontId="0" fillId="0" borderId="41" xfId="0" applyBorder="1" applyAlignment="1">
      <alignment horizontal="center" vertical="center" textRotation="90"/>
    </xf>
    <xf numFmtId="0" fontId="0" fillId="0" borderId="42" xfId="0" applyBorder="1" applyAlignment="1">
      <alignment horizontal="center" vertical="center" textRotation="90"/>
    </xf>
    <xf numFmtId="0" fontId="0" fillId="0" borderId="18" xfId="0" applyBorder="1" applyAlignment="1">
      <alignment horizontal="center" vertical="center" textRotation="90"/>
    </xf>
    <xf numFmtId="0" fontId="0" fillId="0" borderId="44"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6" borderId="44" xfId="0" applyFill="1" applyBorder="1" applyAlignment="1">
      <alignment horizontal="center"/>
    </xf>
    <xf numFmtId="0" fontId="0" fillId="6" borderId="47" xfId="0" applyFill="1" applyBorder="1" applyAlignment="1">
      <alignment horizontal="center"/>
    </xf>
    <xf numFmtId="0" fontId="0" fillId="6" borderId="48" xfId="0" applyFill="1" applyBorder="1" applyAlignment="1">
      <alignment horizontal="center"/>
    </xf>
    <xf numFmtId="0" fontId="0" fillId="6" borderId="26" xfId="0" applyFill="1" applyBorder="1" applyAlignment="1">
      <alignment horizontal="center" vertical="center" textRotation="90"/>
    </xf>
    <xf numFmtId="0" fontId="0" fillId="6" borderId="0" xfId="0" applyFill="1" applyBorder="1" applyAlignment="1">
      <alignment horizontal="center" vertical="center" textRotation="90"/>
    </xf>
    <xf numFmtId="0" fontId="0" fillId="0" borderId="13" xfId="0" applyFill="1" applyBorder="1" applyAlignment="1">
      <alignment horizontal="center" vertical="center" textRotation="45"/>
    </xf>
    <xf numFmtId="0" fontId="0" fillId="0" borderId="0" xfId="0" applyFill="1" applyBorder="1" applyAlignment="1">
      <alignment horizontal="center" vertical="center" textRotation="45"/>
    </xf>
    <xf numFmtId="0" fontId="0" fillId="0" borderId="10" xfId="0" applyFill="1" applyBorder="1" applyAlignment="1">
      <alignment horizontal="center" vertical="center" textRotation="45"/>
    </xf>
    <xf numFmtId="0" fontId="0" fillId="0" borderId="39" xfId="0" applyFill="1" applyBorder="1" applyAlignment="1">
      <alignment horizontal="center" vertical="center" textRotation="45"/>
    </xf>
    <xf numFmtId="0" fontId="0" fillId="0" borderId="28" xfId="0" applyFill="1" applyBorder="1" applyAlignment="1">
      <alignment horizontal="center" vertical="center" textRotation="45"/>
    </xf>
    <xf numFmtId="0" fontId="0" fillId="0" borderId="37" xfId="0" applyFill="1" applyBorder="1" applyAlignment="1">
      <alignment horizontal="center" vertical="center" textRotation="45"/>
    </xf>
    <xf numFmtId="0" fontId="0" fillId="22" borderId="13" xfId="0" applyFill="1" applyBorder="1" applyAlignment="1">
      <alignment horizontal="center" vertical="center"/>
    </xf>
    <xf numFmtId="0" fontId="0" fillId="22" borderId="0" xfId="0" applyFill="1" applyBorder="1" applyAlignment="1">
      <alignment horizontal="center" vertical="center"/>
    </xf>
    <xf numFmtId="0" fontId="0" fillId="22" borderId="10" xfId="0" applyFill="1" applyBorder="1" applyAlignment="1">
      <alignment horizontal="center" vertical="center"/>
    </xf>
    <xf numFmtId="0" fontId="0" fillId="23" borderId="38" xfId="0" applyFill="1" applyBorder="1" applyAlignment="1">
      <alignment horizontal="center" vertical="center"/>
    </xf>
    <xf numFmtId="0" fontId="0" fillId="23" borderId="27" xfId="0" applyFill="1" applyBorder="1" applyAlignment="1">
      <alignment horizontal="center" vertical="center"/>
    </xf>
    <xf numFmtId="0" fontId="0" fillId="23" borderId="36" xfId="0" applyFill="1" applyBorder="1" applyAlignment="1">
      <alignment horizontal="center" vertical="center"/>
    </xf>
    <xf numFmtId="0" fontId="0" fillId="23" borderId="13" xfId="0" applyFill="1" applyBorder="1" applyAlignment="1">
      <alignment horizontal="center" vertical="center"/>
    </xf>
    <xf numFmtId="0" fontId="0" fillId="23" borderId="0" xfId="0" applyFill="1" applyBorder="1" applyAlignment="1">
      <alignment horizontal="center" vertical="center"/>
    </xf>
    <xf numFmtId="0" fontId="0" fillId="23" borderId="10" xfId="0" applyFill="1" applyBorder="1" applyAlignment="1">
      <alignment horizontal="center" vertical="center"/>
    </xf>
    <xf numFmtId="0" fontId="0" fillId="5" borderId="13" xfId="0" applyFill="1" applyBorder="1" applyAlignment="1">
      <alignment horizontal="center"/>
    </xf>
    <xf numFmtId="0" fontId="0" fillId="6" borderId="0" xfId="0" applyFill="1" applyBorder="1" applyAlignment="1">
      <alignment horizontal="center"/>
    </xf>
    <xf numFmtId="0" fontId="0" fillId="6" borderId="10" xfId="0" applyFill="1" applyBorder="1" applyAlignment="1">
      <alignment horizontal="center"/>
    </xf>
    <xf numFmtId="0" fontId="0" fillId="5" borderId="38" xfId="0" applyFill="1" applyBorder="1" applyAlignment="1">
      <alignment horizontal="center"/>
    </xf>
    <xf numFmtId="0" fontId="0" fillId="6" borderId="27" xfId="0" applyFill="1" applyBorder="1" applyAlignment="1">
      <alignment horizontal="center"/>
    </xf>
    <xf numFmtId="0" fontId="0" fillId="6" borderId="36" xfId="0" applyFill="1" applyBorder="1" applyAlignment="1">
      <alignment horizontal="center"/>
    </xf>
    <xf numFmtId="0" fontId="0" fillId="0" borderId="27" xfId="0" applyBorder="1" applyAlignment="1">
      <alignment horizontal="center" vertical="center" textRotation="90"/>
    </xf>
    <xf numFmtId="0" fontId="0" fillId="0" borderId="38" xfId="0" applyBorder="1" applyAlignment="1">
      <alignment horizontal="center" vertical="center" textRotation="90"/>
    </xf>
    <xf numFmtId="0" fontId="0" fillId="0" borderId="36" xfId="0" applyBorder="1" applyAlignment="1">
      <alignment horizontal="center" vertical="center" textRotation="90"/>
    </xf>
    <xf numFmtId="0" fontId="0" fillId="0" borderId="40" xfId="0" applyBorder="1" applyAlignment="1">
      <alignment horizontal="center" vertical="center" textRotation="90"/>
    </xf>
    <xf numFmtId="0" fontId="0" fillId="7" borderId="4"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9" borderId="4"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4" xfId="0" applyBorder="1" applyAlignment="1">
      <alignment horizontal="center" vertical="center" textRotation="90"/>
    </xf>
    <xf numFmtId="0" fontId="0" fillId="0" borderId="7" xfId="0" applyBorder="1" applyAlignment="1">
      <alignment horizontal="center" vertical="center" textRotation="90"/>
    </xf>
    <xf numFmtId="0" fontId="0" fillId="0" borderId="8" xfId="0" applyBorder="1" applyAlignment="1">
      <alignment horizontal="center" vertical="center" textRotation="90"/>
    </xf>
    <xf numFmtId="0" fontId="0" fillId="0" borderId="12" xfId="0" applyBorder="1" applyAlignment="1">
      <alignment horizontal="center" vertical="center" textRotation="90"/>
    </xf>
    <xf numFmtId="0" fontId="0" fillId="0" borderId="5" xfId="0" applyBorder="1" applyAlignment="1">
      <alignment horizontal="center" vertical="center" textRotation="90"/>
    </xf>
    <xf numFmtId="0" fontId="0" fillId="0" borderId="9" xfId="0" applyBorder="1" applyAlignment="1">
      <alignment horizontal="center" vertical="center" textRotation="90"/>
    </xf>
  </cellXfs>
  <cellStyles count="2">
    <cellStyle name="Normal" xfId="0" builtinId="0"/>
    <cellStyle name="Percent" xfId="1" builtinId="5"/>
  </cellStyles>
  <dxfs count="0"/>
  <tableStyles count="0" defaultTableStyle="TableStyleMedium2" defaultPivotStyle="PivotStyleLight16"/>
  <colors>
    <mruColors>
      <color rgb="FFEB95DB"/>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01F5-8CC6-46F5-A682-BE7B8F1AEA28}">
  <dimension ref="A2:AC53"/>
  <sheetViews>
    <sheetView zoomScale="55" zoomScaleNormal="55" workbookViewId="0">
      <selection activeCell="L4" sqref="L4:O4"/>
    </sheetView>
  </sheetViews>
  <sheetFormatPr defaultRowHeight="15" x14ac:dyDescent="0.25"/>
  <cols>
    <col min="2" max="2" width="18.7109375" customWidth="1"/>
    <col min="11" max="11" width="9.140625" style="95"/>
  </cols>
  <sheetData>
    <row r="2" spans="1:29" ht="15.75" thickBot="1" x14ac:dyDescent="0.3"/>
    <row r="3" spans="1:29" ht="15.75" thickBot="1" x14ac:dyDescent="0.3">
      <c r="A3" s="182" t="s">
        <v>539</v>
      </c>
      <c r="B3" s="71"/>
      <c r="C3" s="189" t="s">
        <v>549</v>
      </c>
      <c r="D3" s="190"/>
      <c r="E3" s="190"/>
      <c r="F3" s="190"/>
      <c r="G3" s="190"/>
      <c r="H3" s="190"/>
      <c r="I3" s="190"/>
      <c r="J3" s="191"/>
      <c r="K3" s="192" t="s">
        <v>538</v>
      </c>
      <c r="L3" s="189" t="s">
        <v>550</v>
      </c>
      <c r="M3" s="190"/>
      <c r="N3" s="190"/>
      <c r="O3" s="190"/>
      <c r="P3" s="190"/>
      <c r="Q3" s="190"/>
      <c r="R3" s="190"/>
      <c r="S3" s="190"/>
      <c r="T3" s="190"/>
      <c r="U3" s="190"/>
      <c r="V3" s="190"/>
      <c r="W3" s="191"/>
      <c r="X3" s="178" t="s">
        <v>538</v>
      </c>
    </row>
    <row r="4" spans="1:29" ht="15.75" thickBot="1" x14ac:dyDescent="0.3">
      <c r="A4" s="183"/>
      <c r="B4" s="8"/>
      <c r="C4" s="186" t="s">
        <v>533</v>
      </c>
      <c r="D4" s="187"/>
      <c r="E4" s="187"/>
      <c r="F4" s="187"/>
      <c r="G4" s="186" t="s">
        <v>534</v>
      </c>
      <c r="H4" s="187"/>
      <c r="I4" s="187"/>
      <c r="J4" s="188"/>
      <c r="K4" s="193"/>
      <c r="L4" s="186" t="s">
        <v>535</v>
      </c>
      <c r="M4" s="187"/>
      <c r="N4" s="187"/>
      <c r="O4" s="187"/>
      <c r="P4" s="186" t="s">
        <v>536</v>
      </c>
      <c r="Q4" s="187"/>
      <c r="R4" s="187"/>
      <c r="S4" s="188"/>
      <c r="T4" s="187" t="s">
        <v>537</v>
      </c>
      <c r="U4" s="187"/>
      <c r="V4" s="187"/>
      <c r="W4" s="188"/>
      <c r="X4" s="179"/>
    </row>
    <row r="5" spans="1:29" x14ac:dyDescent="0.25">
      <c r="A5" s="183"/>
      <c r="B5" s="8" t="s">
        <v>540</v>
      </c>
      <c r="C5" s="13" t="s">
        <v>36</v>
      </c>
      <c r="D5" s="14" t="s">
        <v>37</v>
      </c>
      <c r="E5" s="14" t="s">
        <v>37</v>
      </c>
      <c r="F5" s="11" t="s">
        <v>37</v>
      </c>
      <c r="G5" s="11" t="s">
        <v>37</v>
      </c>
      <c r="H5" s="14" t="s">
        <v>38</v>
      </c>
      <c r="I5" s="14" t="s">
        <v>36</v>
      </c>
      <c r="J5" s="15" t="s">
        <v>38</v>
      </c>
      <c r="K5" s="193"/>
      <c r="L5" s="13" t="s">
        <v>37</v>
      </c>
      <c r="M5" s="11" t="s">
        <v>38</v>
      </c>
      <c r="N5" s="11" t="s">
        <v>37</v>
      </c>
      <c r="O5" s="11" t="s">
        <v>38</v>
      </c>
      <c r="P5" s="11" t="s">
        <v>37</v>
      </c>
      <c r="Q5" s="11" t="s">
        <v>37</v>
      </c>
      <c r="R5" s="11" t="s">
        <v>37</v>
      </c>
      <c r="S5" s="11" t="s">
        <v>38</v>
      </c>
      <c r="T5" s="11" t="s">
        <v>38</v>
      </c>
      <c r="U5" s="11" t="s">
        <v>37</v>
      </c>
      <c r="V5" s="11" t="s">
        <v>37</v>
      </c>
      <c r="W5" s="15" t="s">
        <v>38</v>
      </c>
      <c r="X5" s="179"/>
    </row>
    <row r="6" spans="1:29" x14ac:dyDescent="0.25">
      <c r="A6" s="183"/>
      <c r="B6" s="8" t="s">
        <v>541</v>
      </c>
      <c r="C6" s="10">
        <v>2</v>
      </c>
      <c r="D6" s="11">
        <v>2</v>
      </c>
      <c r="E6" s="11">
        <v>1</v>
      </c>
      <c r="F6" s="11">
        <v>0</v>
      </c>
      <c r="G6" s="11">
        <v>0</v>
      </c>
      <c r="H6" s="11">
        <v>1</v>
      </c>
      <c r="I6" s="11">
        <v>0</v>
      </c>
      <c r="J6" s="12">
        <v>0</v>
      </c>
      <c r="K6" s="193"/>
      <c r="L6" s="10">
        <v>0</v>
      </c>
      <c r="M6" s="11">
        <v>0</v>
      </c>
      <c r="N6" s="11">
        <v>1</v>
      </c>
      <c r="O6" s="11">
        <v>0</v>
      </c>
      <c r="P6" s="11">
        <v>0</v>
      </c>
      <c r="Q6" s="11">
        <v>0</v>
      </c>
      <c r="R6" s="11">
        <v>4</v>
      </c>
      <c r="S6" s="11">
        <v>0</v>
      </c>
      <c r="T6" s="11">
        <v>0</v>
      </c>
      <c r="U6" s="11">
        <v>1</v>
      </c>
      <c r="V6" s="11">
        <v>0</v>
      </c>
      <c r="W6" s="12">
        <v>0</v>
      </c>
      <c r="X6" s="179"/>
    </row>
    <row r="7" spans="1:29" x14ac:dyDescent="0.25">
      <c r="A7" s="183"/>
      <c r="B7" s="8" t="s">
        <v>542</v>
      </c>
      <c r="C7" s="10" t="s">
        <v>39</v>
      </c>
      <c r="D7" s="11" t="s">
        <v>40</v>
      </c>
      <c r="E7" s="11" t="s">
        <v>39</v>
      </c>
      <c r="F7" s="11" t="s">
        <v>40</v>
      </c>
      <c r="G7" s="11" t="s">
        <v>40</v>
      </c>
      <c r="H7" s="11" t="s">
        <v>41</v>
      </c>
      <c r="I7" s="11" t="s">
        <v>42</v>
      </c>
      <c r="J7" s="12" t="s">
        <v>40</v>
      </c>
      <c r="K7" s="193"/>
      <c r="L7" s="10" t="s">
        <v>40</v>
      </c>
      <c r="M7" s="11" t="s">
        <v>40</v>
      </c>
      <c r="N7" s="11" t="s">
        <v>43</v>
      </c>
      <c r="O7" s="11" t="s">
        <v>44</v>
      </c>
      <c r="P7" s="11" t="s">
        <v>40</v>
      </c>
      <c r="Q7" s="11" t="s">
        <v>40</v>
      </c>
      <c r="R7" s="11" t="s">
        <v>39</v>
      </c>
      <c r="S7" s="11" t="s">
        <v>44</v>
      </c>
      <c r="T7" s="11" t="s">
        <v>41</v>
      </c>
      <c r="U7" s="11" t="s">
        <v>40</v>
      </c>
      <c r="V7" s="11" t="s">
        <v>40</v>
      </c>
      <c r="W7" s="12" t="s">
        <v>40</v>
      </c>
      <c r="X7" s="179"/>
    </row>
    <row r="8" spans="1:29" x14ac:dyDescent="0.25">
      <c r="A8" s="183"/>
      <c r="B8" s="8" t="s">
        <v>543</v>
      </c>
      <c r="C8" s="10" t="s">
        <v>45</v>
      </c>
      <c r="D8" s="11" t="s">
        <v>46</v>
      </c>
      <c r="E8" s="11" t="s">
        <v>47</v>
      </c>
      <c r="F8" s="11" t="s">
        <v>48</v>
      </c>
      <c r="G8" s="11" t="s">
        <v>49</v>
      </c>
      <c r="H8" s="11" t="s">
        <v>50</v>
      </c>
      <c r="I8" s="11" t="s">
        <v>49</v>
      </c>
      <c r="J8" s="12" t="s">
        <v>51</v>
      </c>
      <c r="K8" s="193"/>
      <c r="L8" s="10" t="s">
        <v>52</v>
      </c>
      <c r="M8" s="11" t="s">
        <v>48</v>
      </c>
      <c r="N8" s="11" t="s">
        <v>53</v>
      </c>
      <c r="O8" s="11" t="s">
        <v>48</v>
      </c>
      <c r="P8" s="11" t="s">
        <v>48</v>
      </c>
      <c r="Q8" s="11" t="s">
        <v>49</v>
      </c>
      <c r="R8" s="11" t="s">
        <v>54</v>
      </c>
      <c r="S8" s="11" t="s">
        <v>49</v>
      </c>
      <c r="T8" s="11" t="s">
        <v>47</v>
      </c>
      <c r="U8" s="11" t="s">
        <v>55</v>
      </c>
      <c r="V8" s="11" t="s">
        <v>48</v>
      </c>
      <c r="W8" s="12" t="s">
        <v>48</v>
      </c>
      <c r="X8" s="179"/>
    </row>
    <row r="9" spans="1:29" x14ac:dyDescent="0.25">
      <c r="A9" s="183"/>
      <c r="B9" s="8" t="s">
        <v>544</v>
      </c>
      <c r="C9" s="10" t="s">
        <v>56</v>
      </c>
      <c r="D9" s="11" t="s">
        <v>56</v>
      </c>
      <c r="E9" s="11" t="s">
        <v>56</v>
      </c>
      <c r="F9" s="11" t="s">
        <v>56</v>
      </c>
      <c r="G9" s="11" t="s">
        <v>56</v>
      </c>
      <c r="H9" s="11" t="s">
        <v>56</v>
      </c>
      <c r="I9" s="11" t="s">
        <v>56</v>
      </c>
      <c r="J9" s="12" t="s">
        <v>56</v>
      </c>
      <c r="K9" s="193"/>
      <c r="L9" s="10" t="s">
        <v>56</v>
      </c>
      <c r="M9" s="11" t="s">
        <v>56</v>
      </c>
      <c r="N9" s="11" t="s">
        <v>56</v>
      </c>
      <c r="O9" s="11" t="s">
        <v>56</v>
      </c>
      <c r="P9" s="11" t="s">
        <v>56</v>
      </c>
      <c r="Q9" s="11" t="s">
        <v>56</v>
      </c>
      <c r="R9" s="11" t="s">
        <v>56</v>
      </c>
      <c r="S9" s="11" t="s">
        <v>56</v>
      </c>
      <c r="T9" s="11" t="s">
        <v>56</v>
      </c>
      <c r="U9" s="11" t="s">
        <v>56</v>
      </c>
      <c r="V9" s="11" t="s">
        <v>56</v>
      </c>
      <c r="W9" s="12" t="s">
        <v>56</v>
      </c>
      <c r="X9" s="179"/>
    </row>
    <row r="10" spans="1:29" x14ac:dyDescent="0.25">
      <c r="A10" s="183"/>
      <c r="B10" s="8" t="s">
        <v>545</v>
      </c>
      <c r="C10" s="13" t="s">
        <v>57</v>
      </c>
      <c r="D10" s="14" t="s">
        <v>57</v>
      </c>
      <c r="E10" s="14" t="s">
        <v>40</v>
      </c>
      <c r="F10" s="11" t="s">
        <v>40</v>
      </c>
      <c r="G10" s="11" t="s">
        <v>40</v>
      </c>
      <c r="H10" s="14" t="s">
        <v>57</v>
      </c>
      <c r="I10" s="14" t="s">
        <v>40</v>
      </c>
      <c r="J10" s="15" t="s">
        <v>40</v>
      </c>
      <c r="K10" s="193"/>
      <c r="L10" s="13" t="s">
        <v>40</v>
      </c>
      <c r="M10" s="11" t="s">
        <v>40</v>
      </c>
      <c r="N10" s="11" t="s">
        <v>40</v>
      </c>
      <c r="O10" s="11" t="s">
        <v>58</v>
      </c>
      <c r="P10" s="11" t="s">
        <v>40</v>
      </c>
      <c r="Q10" s="11" t="s">
        <v>59</v>
      </c>
      <c r="R10" s="11" t="s">
        <v>57</v>
      </c>
      <c r="S10" s="11" t="s">
        <v>40</v>
      </c>
      <c r="T10" s="11" t="s">
        <v>40</v>
      </c>
      <c r="U10" s="11" t="s">
        <v>57</v>
      </c>
      <c r="V10" s="11" t="s">
        <v>57</v>
      </c>
      <c r="W10" s="15" t="s">
        <v>40</v>
      </c>
      <c r="X10" s="179"/>
    </row>
    <row r="11" spans="1:29" x14ac:dyDescent="0.25">
      <c r="A11" s="183"/>
      <c r="B11" s="8" t="s">
        <v>546</v>
      </c>
      <c r="C11" s="10" t="s">
        <v>60</v>
      </c>
      <c r="D11" s="11" t="s">
        <v>61</v>
      </c>
      <c r="E11" s="11" t="s">
        <v>60</v>
      </c>
      <c r="F11" s="11" t="s">
        <v>61</v>
      </c>
      <c r="G11" s="11" t="s">
        <v>61</v>
      </c>
      <c r="H11" s="11" t="s">
        <v>60</v>
      </c>
      <c r="I11" s="11" t="s">
        <v>61</v>
      </c>
      <c r="J11" s="12" t="s">
        <v>60</v>
      </c>
      <c r="K11" s="193"/>
      <c r="L11" s="10" t="s">
        <v>61</v>
      </c>
      <c r="M11" s="11" t="s">
        <v>61</v>
      </c>
      <c r="N11" s="11" t="s">
        <v>60</v>
      </c>
      <c r="O11" s="11" t="s">
        <v>60</v>
      </c>
      <c r="P11" s="11" t="s">
        <v>60</v>
      </c>
      <c r="Q11" s="11" t="s">
        <v>61</v>
      </c>
      <c r="R11" s="11" t="s">
        <v>61</v>
      </c>
      <c r="S11" s="11" t="s">
        <v>60</v>
      </c>
      <c r="T11" s="11" t="s">
        <v>60</v>
      </c>
      <c r="U11" s="11" t="s">
        <v>60</v>
      </c>
      <c r="V11" s="11" t="s">
        <v>61</v>
      </c>
      <c r="W11" s="12" t="s">
        <v>61</v>
      </c>
      <c r="X11" s="179"/>
    </row>
    <row r="12" spans="1:29" x14ac:dyDescent="0.25">
      <c r="A12" s="183"/>
      <c r="B12" s="8" t="s">
        <v>547</v>
      </c>
      <c r="C12" s="10" t="s">
        <v>62</v>
      </c>
      <c r="D12" s="11" t="s">
        <v>44</v>
      </c>
      <c r="E12" s="11" t="s">
        <v>62</v>
      </c>
      <c r="F12" s="11" t="s">
        <v>63</v>
      </c>
      <c r="G12" s="11" t="s">
        <v>64</v>
      </c>
      <c r="H12" s="11" t="s">
        <v>62</v>
      </c>
      <c r="I12" s="11" t="s">
        <v>65</v>
      </c>
      <c r="J12" s="12" t="s">
        <v>66</v>
      </c>
      <c r="K12" s="193"/>
      <c r="L12" s="10" t="s">
        <v>65</v>
      </c>
      <c r="M12" s="11" t="s">
        <v>67</v>
      </c>
      <c r="N12" s="11" t="s">
        <v>62</v>
      </c>
      <c r="O12" s="11" t="s">
        <v>62</v>
      </c>
      <c r="P12" s="11" t="s">
        <v>68</v>
      </c>
      <c r="Q12" s="11" t="s">
        <v>63</v>
      </c>
      <c r="R12" s="11" t="s">
        <v>63</v>
      </c>
      <c r="S12" s="11" t="s">
        <v>62</v>
      </c>
      <c r="T12" s="11" t="s">
        <v>62</v>
      </c>
      <c r="U12" s="11" t="s">
        <v>62</v>
      </c>
      <c r="V12" s="11" t="s">
        <v>69</v>
      </c>
      <c r="W12" s="12" t="s">
        <v>68</v>
      </c>
      <c r="X12" s="179"/>
    </row>
    <row r="13" spans="1:29" ht="15.75" thickBot="1" x14ac:dyDescent="0.3">
      <c r="A13" s="184"/>
      <c r="B13" s="76" t="s">
        <v>548</v>
      </c>
      <c r="C13" s="16" t="s">
        <v>70</v>
      </c>
      <c r="D13" s="17" t="s">
        <v>71</v>
      </c>
      <c r="E13" s="17" t="s">
        <v>72</v>
      </c>
      <c r="F13" s="143" t="s">
        <v>73</v>
      </c>
      <c r="G13" s="17" t="s">
        <v>74</v>
      </c>
      <c r="H13" s="17" t="s">
        <v>75</v>
      </c>
      <c r="I13" s="17" t="s">
        <v>44</v>
      </c>
      <c r="J13" s="18" t="s">
        <v>76</v>
      </c>
      <c r="K13" s="193"/>
      <c r="L13" s="16" t="s">
        <v>44</v>
      </c>
      <c r="M13" s="17" t="s">
        <v>77</v>
      </c>
      <c r="N13" s="17" t="s">
        <v>78</v>
      </c>
      <c r="O13" s="143" t="s">
        <v>79</v>
      </c>
      <c r="P13" s="17" t="s">
        <v>44</v>
      </c>
      <c r="Q13" s="17" t="s">
        <v>44</v>
      </c>
      <c r="R13" s="17" t="s">
        <v>80</v>
      </c>
      <c r="S13" s="143" t="s">
        <v>81</v>
      </c>
      <c r="T13" s="17" t="s">
        <v>72</v>
      </c>
      <c r="U13" s="17" t="s">
        <v>82</v>
      </c>
      <c r="V13" s="17" t="s">
        <v>83</v>
      </c>
      <c r="W13" s="18" t="s">
        <v>44</v>
      </c>
      <c r="X13" s="179"/>
    </row>
    <row r="14" spans="1:29" s="22" customFormat="1" ht="15.75" customHeight="1" thickBot="1" x14ac:dyDescent="0.3">
      <c r="A14" s="162"/>
      <c r="B14" s="163"/>
      <c r="C14" s="164">
        <v>0</v>
      </c>
      <c r="D14" s="165">
        <v>1</v>
      </c>
      <c r="E14" s="165">
        <v>2</v>
      </c>
      <c r="F14" s="165">
        <v>3</v>
      </c>
      <c r="G14" s="166">
        <v>4</v>
      </c>
      <c r="H14" s="165">
        <v>5</v>
      </c>
      <c r="I14" s="165">
        <v>6</v>
      </c>
      <c r="J14" s="167">
        <v>7</v>
      </c>
      <c r="K14" s="180"/>
      <c r="L14" s="164">
        <v>8</v>
      </c>
      <c r="M14" s="165">
        <v>9</v>
      </c>
      <c r="N14" s="165">
        <v>10</v>
      </c>
      <c r="O14" s="165">
        <v>11</v>
      </c>
      <c r="P14" s="166">
        <v>12</v>
      </c>
      <c r="Q14" s="165">
        <v>13</v>
      </c>
      <c r="R14" s="165">
        <v>14</v>
      </c>
      <c r="S14" s="165">
        <v>15</v>
      </c>
      <c r="T14" s="166">
        <v>16</v>
      </c>
      <c r="U14" s="165">
        <v>17</v>
      </c>
      <c r="V14" s="165">
        <v>18</v>
      </c>
      <c r="W14" s="167">
        <v>19</v>
      </c>
      <c r="X14" s="180"/>
      <c r="Y14" s="168" t="s">
        <v>85</v>
      </c>
      <c r="Z14" s="169" t="s">
        <v>86</v>
      </c>
      <c r="AA14" s="169" t="s">
        <v>87</v>
      </c>
      <c r="AB14" s="169" t="s">
        <v>88</v>
      </c>
      <c r="AC14" s="170" t="s">
        <v>89</v>
      </c>
    </row>
    <row r="15" spans="1:29" s="24" customFormat="1" ht="15.75" customHeight="1" x14ac:dyDescent="0.25">
      <c r="A15" s="183" t="s">
        <v>84</v>
      </c>
      <c r="B15" s="157" t="s">
        <v>426</v>
      </c>
      <c r="C15" s="113" t="s">
        <v>370</v>
      </c>
      <c r="D15" s="114" t="s">
        <v>371</v>
      </c>
      <c r="E15" s="111" t="s">
        <v>370</v>
      </c>
      <c r="F15" s="111" t="s">
        <v>370</v>
      </c>
      <c r="G15" s="114" t="s">
        <v>371</v>
      </c>
      <c r="H15" s="111" t="s">
        <v>370</v>
      </c>
      <c r="I15" s="99" t="s">
        <v>371</v>
      </c>
      <c r="J15" s="115" t="s">
        <v>370</v>
      </c>
      <c r="K15" s="180"/>
      <c r="L15" s="116" t="s">
        <v>371</v>
      </c>
      <c r="M15" s="99" t="s">
        <v>371</v>
      </c>
      <c r="N15" s="111" t="s">
        <v>370</v>
      </c>
      <c r="O15" s="111" t="s">
        <v>370</v>
      </c>
      <c r="P15" s="99" t="s">
        <v>371</v>
      </c>
      <c r="Q15" s="111" t="s">
        <v>370</v>
      </c>
      <c r="R15" s="99" t="s">
        <v>371</v>
      </c>
      <c r="S15" s="111" t="s">
        <v>370</v>
      </c>
      <c r="T15" s="99" t="s">
        <v>371</v>
      </c>
      <c r="U15" s="99" t="s">
        <v>371</v>
      </c>
      <c r="V15" s="99" t="s">
        <v>371</v>
      </c>
      <c r="W15" s="100" t="s">
        <v>371</v>
      </c>
      <c r="X15" s="180"/>
      <c r="Y15" s="171">
        <f>COUNTIF(C15:W15,"* No*")</f>
        <v>11</v>
      </c>
      <c r="Z15" s="172">
        <f>COUNTIF(C15:W15,"*Yes*")</f>
        <v>9</v>
      </c>
      <c r="AA15" s="172">
        <f>COUNTIF(C15:W15,"*I don't know*")</f>
        <v>0</v>
      </c>
      <c r="AB15" s="172">
        <f>SUM(Y15:AA15)</f>
        <v>20</v>
      </c>
      <c r="AC15" s="173">
        <f>ABS(Z15)/ABS(AB15)</f>
        <v>0.45</v>
      </c>
    </row>
    <row r="16" spans="1:29" s="27" customFormat="1" ht="15.75" customHeight="1" x14ac:dyDescent="0.25">
      <c r="A16" s="183"/>
      <c r="B16" s="158" t="s">
        <v>427</v>
      </c>
      <c r="C16" s="116" t="s">
        <v>372</v>
      </c>
      <c r="D16" s="99" t="s">
        <v>372</v>
      </c>
      <c r="E16" s="99" t="s">
        <v>372</v>
      </c>
      <c r="F16" s="99" t="s">
        <v>372</v>
      </c>
      <c r="G16" s="99" t="s">
        <v>372</v>
      </c>
      <c r="H16" s="111" t="s">
        <v>379</v>
      </c>
      <c r="I16" s="99" t="s">
        <v>372</v>
      </c>
      <c r="J16" s="115" t="s">
        <v>379</v>
      </c>
      <c r="K16" s="180"/>
      <c r="L16" s="116" t="s">
        <v>372</v>
      </c>
      <c r="M16" s="99" t="s">
        <v>372</v>
      </c>
      <c r="N16" s="99" t="s">
        <v>372</v>
      </c>
      <c r="O16" s="111" t="s">
        <v>379</v>
      </c>
      <c r="P16" s="99" t="s">
        <v>372</v>
      </c>
      <c r="Q16" s="99" t="s">
        <v>372</v>
      </c>
      <c r="R16" s="99" t="s">
        <v>372</v>
      </c>
      <c r="S16" s="111" t="s">
        <v>379</v>
      </c>
      <c r="T16" s="99" t="s">
        <v>372</v>
      </c>
      <c r="U16" s="99" t="s">
        <v>372</v>
      </c>
      <c r="V16" s="99" t="s">
        <v>372</v>
      </c>
      <c r="W16" s="100" t="s">
        <v>372</v>
      </c>
      <c r="X16" s="180"/>
      <c r="Y16" s="171">
        <f t="shared" ref="Y16:Y44" si="0">COUNTIF(C16:W16,"* No*")</f>
        <v>16</v>
      </c>
      <c r="Z16" s="172">
        <f t="shared" ref="Z16:Z19" si="1">COUNTIF(C16:W16,"*Yes*")</f>
        <v>4</v>
      </c>
      <c r="AA16" s="172">
        <f t="shared" ref="AA16:AA19" si="2">COUNTIF(C16:W16,"*I don't know*")</f>
        <v>0</v>
      </c>
      <c r="AB16" s="172">
        <f t="shared" ref="AB16:AB19" si="3">SUM(Y16:AA16)</f>
        <v>20</v>
      </c>
      <c r="AC16" s="173">
        <f t="shared" ref="AC16:AC19" si="4">ABS(Z16)/ABS(AB16)</f>
        <v>0.2</v>
      </c>
    </row>
    <row r="17" spans="1:29" s="27" customFormat="1" ht="15.75" customHeight="1" x14ac:dyDescent="0.25">
      <c r="A17" s="183"/>
      <c r="B17" s="158" t="s">
        <v>428</v>
      </c>
      <c r="C17" s="117" t="s">
        <v>373</v>
      </c>
      <c r="D17" s="111" t="s">
        <v>376</v>
      </c>
      <c r="E17" s="99" t="s">
        <v>377</v>
      </c>
      <c r="F17" s="99" t="s">
        <v>377</v>
      </c>
      <c r="G17" s="111" t="s">
        <v>376</v>
      </c>
      <c r="H17" s="111" t="s">
        <v>376</v>
      </c>
      <c r="I17" s="111" t="s">
        <v>376</v>
      </c>
      <c r="J17" s="100" t="s">
        <v>377</v>
      </c>
      <c r="K17" s="180"/>
      <c r="L17" s="116" t="s">
        <v>377</v>
      </c>
      <c r="M17" s="111" t="s">
        <v>376</v>
      </c>
      <c r="N17" s="99" t="s">
        <v>377</v>
      </c>
      <c r="O17" s="111" t="s">
        <v>376</v>
      </c>
      <c r="P17" s="111" t="s">
        <v>376</v>
      </c>
      <c r="Q17" s="111" t="s">
        <v>376</v>
      </c>
      <c r="R17" s="111" t="s">
        <v>376</v>
      </c>
      <c r="S17" s="111" t="s">
        <v>376</v>
      </c>
      <c r="T17" s="99" t="s">
        <v>377</v>
      </c>
      <c r="U17" s="99" t="s">
        <v>377</v>
      </c>
      <c r="V17" s="111" t="s">
        <v>376</v>
      </c>
      <c r="W17" s="100" t="s">
        <v>377</v>
      </c>
      <c r="X17" s="180"/>
      <c r="Y17" s="171">
        <f t="shared" si="0"/>
        <v>8</v>
      </c>
      <c r="Z17" s="172">
        <f t="shared" si="1"/>
        <v>11</v>
      </c>
      <c r="AA17" s="172">
        <f t="shared" si="2"/>
        <v>1</v>
      </c>
      <c r="AB17" s="172">
        <f t="shared" si="3"/>
        <v>20</v>
      </c>
      <c r="AC17" s="173">
        <f t="shared" si="4"/>
        <v>0.55000000000000004</v>
      </c>
    </row>
    <row r="18" spans="1:29" s="30" customFormat="1" ht="15.75" customHeight="1" x14ac:dyDescent="0.25">
      <c r="A18" s="183"/>
      <c r="B18" s="159" t="s">
        <v>429</v>
      </c>
      <c r="C18" s="116" t="s">
        <v>374</v>
      </c>
      <c r="D18" s="99" t="s">
        <v>374</v>
      </c>
      <c r="E18" s="99" t="s">
        <v>374</v>
      </c>
      <c r="F18" s="99" t="s">
        <v>374</v>
      </c>
      <c r="G18" s="99" t="s">
        <v>374</v>
      </c>
      <c r="H18" s="111" t="s">
        <v>380</v>
      </c>
      <c r="I18" s="99" t="s">
        <v>374</v>
      </c>
      <c r="J18" s="100" t="s">
        <v>374</v>
      </c>
      <c r="K18" s="180"/>
      <c r="L18" s="116" t="s">
        <v>374</v>
      </c>
      <c r="M18" s="99" t="s">
        <v>374</v>
      </c>
      <c r="N18" s="112" t="s">
        <v>381</v>
      </c>
      <c r="O18" s="111" t="s">
        <v>380</v>
      </c>
      <c r="P18" s="99" t="s">
        <v>374</v>
      </c>
      <c r="Q18" s="99" t="s">
        <v>374</v>
      </c>
      <c r="R18" s="99" t="s">
        <v>374</v>
      </c>
      <c r="S18" s="112" t="s">
        <v>381</v>
      </c>
      <c r="T18" s="99" t="s">
        <v>374</v>
      </c>
      <c r="U18" s="99" t="s">
        <v>374</v>
      </c>
      <c r="V18" s="99" t="s">
        <v>374</v>
      </c>
      <c r="W18" s="100" t="s">
        <v>374</v>
      </c>
      <c r="X18" s="180"/>
      <c r="Y18" s="171">
        <f t="shared" si="0"/>
        <v>16</v>
      </c>
      <c r="Z18" s="172">
        <f t="shared" si="1"/>
        <v>2</v>
      </c>
      <c r="AA18" s="172">
        <f t="shared" si="2"/>
        <v>2</v>
      </c>
      <c r="AB18" s="172">
        <f t="shared" si="3"/>
        <v>20</v>
      </c>
      <c r="AC18" s="173">
        <f t="shared" si="4"/>
        <v>0.1</v>
      </c>
    </row>
    <row r="19" spans="1:29" s="35" customFormat="1" ht="15.75" customHeight="1" x14ac:dyDescent="0.25">
      <c r="A19" s="185"/>
      <c r="B19" s="160" t="s">
        <v>430</v>
      </c>
      <c r="C19" s="118" t="s">
        <v>375</v>
      </c>
      <c r="D19" s="93" t="s">
        <v>375</v>
      </c>
      <c r="E19" s="93" t="s">
        <v>375</v>
      </c>
      <c r="F19" s="92" t="s">
        <v>378</v>
      </c>
      <c r="G19" s="92" t="s">
        <v>378</v>
      </c>
      <c r="H19" s="92" t="s">
        <v>378</v>
      </c>
      <c r="I19" s="93" t="s">
        <v>375</v>
      </c>
      <c r="J19" s="119" t="s">
        <v>378</v>
      </c>
      <c r="K19" s="180"/>
      <c r="L19" s="118" t="s">
        <v>375</v>
      </c>
      <c r="M19" s="93" t="s">
        <v>375</v>
      </c>
      <c r="N19" s="92" t="s">
        <v>378</v>
      </c>
      <c r="O19" s="92" t="s">
        <v>378</v>
      </c>
      <c r="P19" s="92" t="s">
        <v>378</v>
      </c>
      <c r="Q19" s="93" t="s">
        <v>375</v>
      </c>
      <c r="R19" s="93" t="s">
        <v>375</v>
      </c>
      <c r="S19" s="92" t="s">
        <v>378</v>
      </c>
      <c r="T19" s="92" t="s">
        <v>378</v>
      </c>
      <c r="U19" s="93" t="s">
        <v>375</v>
      </c>
      <c r="V19" s="93" t="s">
        <v>375</v>
      </c>
      <c r="W19" s="119" t="s">
        <v>378</v>
      </c>
      <c r="X19" s="180"/>
      <c r="Y19" s="171">
        <f t="shared" si="0"/>
        <v>10</v>
      </c>
      <c r="Z19" s="172">
        <f t="shared" si="1"/>
        <v>10</v>
      </c>
      <c r="AA19" s="172">
        <f t="shared" si="2"/>
        <v>0</v>
      </c>
      <c r="AB19" s="172">
        <f t="shared" si="3"/>
        <v>20</v>
      </c>
      <c r="AC19" s="173">
        <f t="shared" si="4"/>
        <v>0.5</v>
      </c>
    </row>
    <row r="20" spans="1:29" s="24" customFormat="1" ht="15.75" customHeight="1" x14ac:dyDescent="0.25">
      <c r="A20" s="215" t="s">
        <v>102</v>
      </c>
      <c r="B20" s="157" t="s">
        <v>426</v>
      </c>
      <c r="C20" s="120" t="s">
        <v>386</v>
      </c>
      <c r="D20" s="94" t="s">
        <v>387</v>
      </c>
      <c r="E20" s="94" t="s">
        <v>388</v>
      </c>
      <c r="F20" s="94" t="s">
        <v>389</v>
      </c>
      <c r="G20" s="95" t="s">
        <v>385</v>
      </c>
      <c r="H20" s="95" t="s">
        <v>390</v>
      </c>
      <c r="I20" s="94" t="s">
        <v>391</v>
      </c>
      <c r="J20" s="105" t="s">
        <v>392</v>
      </c>
      <c r="K20" s="180"/>
      <c r="L20" s="123" t="s">
        <v>393</v>
      </c>
      <c r="M20" s="95" t="s">
        <v>394</v>
      </c>
      <c r="N20" s="94" t="s">
        <v>395</v>
      </c>
      <c r="O20" s="95" t="s">
        <v>396</v>
      </c>
      <c r="P20" s="95" t="s">
        <v>397</v>
      </c>
      <c r="Q20" s="94" t="s">
        <v>398</v>
      </c>
      <c r="R20" s="94" t="s">
        <v>399</v>
      </c>
      <c r="S20" s="95" t="s">
        <v>400</v>
      </c>
      <c r="T20" s="94" t="s">
        <v>401</v>
      </c>
      <c r="U20" s="94" t="s">
        <v>402</v>
      </c>
      <c r="V20" s="95" t="s">
        <v>403</v>
      </c>
      <c r="W20" s="126" t="s">
        <v>404</v>
      </c>
      <c r="X20" s="180"/>
      <c r="Y20" s="171"/>
      <c r="Z20" s="172"/>
      <c r="AA20" s="172"/>
      <c r="AB20" s="172"/>
      <c r="AC20" s="174"/>
    </row>
    <row r="21" spans="1:29" s="27" customFormat="1" ht="15.75" customHeight="1" x14ac:dyDescent="0.25">
      <c r="A21" s="215"/>
      <c r="B21" s="158" t="s">
        <v>427</v>
      </c>
      <c r="C21" s="121" t="s">
        <v>532</v>
      </c>
      <c r="D21" s="110" t="s">
        <v>532</v>
      </c>
      <c r="E21" s="110" t="s">
        <v>532</v>
      </c>
      <c r="F21" s="110" t="s">
        <v>532</v>
      </c>
      <c r="G21" s="110" t="s">
        <v>532</v>
      </c>
      <c r="H21" s="95" t="s">
        <v>405</v>
      </c>
      <c r="I21" s="110" t="s">
        <v>532</v>
      </c>
      <c r="J21" s="126" t="s">
        <v>406</v>
      </c>
      <c r="K21" s="180"/>
      <c r="L21" s="121" t="s">
        <v>532</v>
      </c>
      <c r="M21" s="110" t="s">
        <v>532</v>
      </c>
      <c r="N21" s="110" t="s">
        <v>532</v>
      </c>
      <c r="O21" s="110" t="s">
        <v>532</v>
      </c>
      <c r="P21" s="110" t="s">
        <v>532</v>
      </c>
      <c r="Q21" s="110" t="s">
        <v>532</v>
      </c>
      <c r="R21" s="110" t="s">
        <v>532</v>
      </c>
      <c r="S21" s="95" t="s">
        <v>407</v>
      </c>
      <c r="T21" s="110" t="s">
        <v>532</v>
      </c>
      <c r="U21" s="110" t="s">
        <v>532</v>
      </c>
      <c r="V21" s="110" t="s">
        <v>532</v>
      </c>
      <c r="W21" s="122" t="s">
        <v>532</v>
      </c>
      <c r="X21" s="180"/>
      <c r="Y21" s="171"/>
      <c r="Z21" s="172"/>
      <c r="AA21" s="172"/>
      <c r="AB21" s="172"/>
      <c r="AC21" s="174"/>
    </row>
    <row r="22" spans="1:29" s="27" customFormat="1" ht="15.75" customHeight="1" x14ac:dyDescent="0.25">
      <c r="A22" s="215"/>
      <c r="B22" s="158" t="s">
        <v>428</v>
      </c>
      <c r="C22" s="120" t="s">
        <v>382</v>
      </c>
      <c r="D22" s="95" t="s">
        <v>408</v>
      </c>
      <c r="E22" s="95" t="s">
        <v>409</v>
      </c>
      <c r="F22" s="94" t="s">
        <v>410</v>
      </c>
      <c r="G22" s="95" t="s">
        <v>411</v>
      </c>
      <c r="H22" s="95" t="s">
        <v>412</v>
      </c>
      <c r="I22" s="95" t="s">
        <v>413</v>
      </c>
      <c r="J22" s="126" t="s">
        <v>414</v>
      </c>
      <c r="K22" s="180"/>
      <c r="L22" s="123" t="s">
        <v>415</v>
      </c>
      <c r="M22" s="95" t="s">
        <v>416</v>
      </c>
      <c r="N22" s="95" t="s">
        <v>417</v>
      </c>
      <c r="O22" s="95" t="s">
        <v>418</v>
      </c>
      <c r="P22" s="95" t="s">
        <v>419</v>
      </c>
      <c r="Q22" s="95" t="s">
        <v>420</v>
      </c>
      <c r="R22" s="95" t="s">
        <v>421</v>
      </c>
      <c r="S22" s="95" t="s">
        <v>422</v>
      </c>
      <c r="T22" s="95" t="s">
        <v>423</v>
      </c>
      <c r="U22" s="95" t="s">
        <v>423</v>
      </c>
      <c r="V22" s="95" t="s">
        <v>424</v>
      </c>
      <c r="W22" s="126" t="s">
        <v>425</v>
      </c>
      <c r="X22" s="180"/>
      <c r="Y22" s="171"/>
      <c r="Z22" s="172"/>
      <c r="AA22" s="172"/>
      <c r="AB22" s="172"/>
      <c r="AC22" s="174"/>
    </row>
    <row r="23" spans="1:29" s="30" customFormat="1" ht="15.75" customHeight="1" x14ac:dyDescent="0.25">
      <c r="A23" s="215"/>
      <c r="B23" s="159" t="s">
        <v>429</v>
      </c>
      <c r="C23" s="120" t="s">
        <v>383</v>
      </c>
      <c r="D23" s="95" t="s">
        <v>479</v>
      </c>
      <c r="E23" s="95" t="s">
        <v>480</v>
      </c>
      <c r="F23" s="94" t="s">
        <v>481</v>
      </c>
      <c r="G23" s="94" t="s">
        <v>481</v>
      </c>
      <c r="H23" s="95" t="s">
        <v>482</v>
      </c>
      <c r="I23" s="95" t="s">
        <v>483</v>
      </c>
      <c r="J23" s="105" t="s">
        <v>484</v>
      </c>
      <c r="K23" s="180"/>
      <c r="L23" s="120" t="s">
        <v>492</v>
      </c>
      <c r="M23" s="94" t="s">
        <v>485</v>
      </c>
      <c r="N23" s="94" t="s">
        <v>486</v>
      </c>
      <c r="O23" s="94" t="s">
        <v>487</v>
      </c>
      <c r="P23" s="94" t="s">
        <v>492</v>
      </c>
      <c r="Q23" s="94" t="s">
        <v>488</v>
      </c>
      <c r="R23" s="94" t="s">
        <v>489</v>
      </c>
      <c r="S23" s="94" t="s">
        <v>490</v>
      </c>
      <c r="T23" s="94" t="s">
        <v>492</v>
      </c>
      <c r="U23" s="94" t="s">
        <v>491</v>
      </c>
      <c r="V23" s="94" t="s">
        <v>492</v>
      </c>
      <c r="W23" s="105" t="s">
        <v>493</v>
      </c>
      <c r="X23" s="180"/>
      <c r="Y23" s="171"/>
      <c r="Z23" s="172"/>
      <c r="AA23" s="172"/>
      <c r="AB23" s="172"/>
      <c r="AC23" s="174"/>
    </row>
    <row r="24" spans="1:29" s="35" customFormat="1" ht="15.75" customHeight="1" x14ac:dyDescent="0.25">
      <c r="A24" s="215"/>
      <c r="B24" s="160" t="s">
        <v>430</v>
      </c>
      <c r="C24" s="123" t="s">
        <v>384</v>
      </c>
      <c r="D24" s="95" t="s">
        <v>384</v>
      </c>
      <c r="E24" s="94" t="s">
        <v>494</v>
      </c>
      <c r="F24" s="94" t="s">
        <v>495</v>
      </c>
      <c r="G24" s="94" t="s">
        <v>496</v>
      </c>
      <c r="H24" s="95" t="s">
        <v>497</v>
      </c>
      <c r="I24" s="94" t="s">
        <v>498</v>
      </c>
      <c r="J24" s="105" t="s">
        <v>499</v>
      </c>
      <c r="K24" s="180"/>
      <c r="L24" s="120" t="s">
        <v>500</v>
      </c>
      <c r="M24" s="94" t="s">
        <v>501</v>
      </c>
      <c r="N24" s="94" t="s">
        <v>502</v>
      </c>
      <c r="O24" s="94" t="s">
        <v>503</v>
      </c>
      <c r="P24" s="94" t="s">
        <v>504</v>
      </c>
      <c r="Q24" s="94" t="s">
        <v>505</v>
      </c>
      <c r="R24" s="94" t="s">
        <v>506</v>
      </c>
      <c r="S24" s="94" t="s">
        <v>507</v>
      </c>
      <c r="T24" s="94" t="s">
        <v>508</v>
      </c>
      <c r="U24" s="94" t="s">
        <v>509</v>
      </c>
      <c r="V24" s="94" t="s">
        <v>510</v>
      </c>
      <c r="W24" s="105" t="s">
        <v>511</v>
      </c>
      <c r="X24" s="180"/>
      <c r="Y24" s="171"/>
      <c r="Z24" s="172"/>
      <c r="AA24" s="172"/>
      <c r="AB24" s="172"/>
      <c r="AC24" s="174"/>
    </row>
    <row r="25" spans="1:29" s="24" customFormat="1" ht="15.75" customHeight="1" x14ac:dyDescent="0.25">
      <c r="A25" s="216" t="s">
        <v>183</v>
      </c>
      <c r="B25" s="157" t="s">
        <v>426</v>
      </c>
      <c r="C25" s="212" t="s">
        <v>532</v>
      </c>
      <c r="D25" s="200" t="s">
        <v>431</v>
      </c>
      <c r="E25" s="209" t="s">
        <v>532</v>
      </c>
      <c r="F25" s="206" t="s">
        <v>432</v>
      </c>
      <c r="G25" s="96" t="s">
        <v>437</v>
      </c>
      <c r="H25" s="206" t="s">
        <v>438</v>
      </c>
      <c r="I25" s="200" t="s">
        <v>439</v>
      </c>
      <c r="J25" s="135" t="s">
        <v>440</v>
      </c>
      <c r="K25" s="180"/>
      <c r="L25" s="203" t="s">
        <v>432</v>
      </c>
      <c r="M25" s="206" t="s">
        <v>438</v>
      </c>
      <c r="N25" s="206" t="s">
        <v>445</v>
      </c>
      <c r="O25" s="206" t="s">
        <v>432</v>
      </c>
      <c r="P25" s="200" t="s">
        <v>446</v>
      </c>
      <c r="Q25" s="200" t="s">
        <v>447</v>
      </c>
      <c r="R25" s="200" t="s">
        <v>448</v>
      </c>
      <c r="S25" s="200" t="s">
        <v>449</v>
      </c>
      <c r="T25" s="96" t="s">
        <v>455</v>
      </c>
      <c r="U25" s="96" t="s">
        <v>461</v>
      </c>
      <c r="V25" s="96" t="s">
        <v>471</v>
      </c>
      <c r="W25" s="135" t="s">
        <v>462</v>
      </c>
      <c r="X25" s="180"/>
      <c r="Y25" s="171"/>
      <c r="Z25" s="172"/>
      <c r="AA25" s="172"/>
      <c r="AB25" s="172"/>
      <c r="AC25" s="174"/>
    </row>
    <row r="26" spans="1:29" s="27" customFormat="1" ht="15.75" customHeight="1" x14ac:dyDescent="0.25">
      <c r="A26" s="215"/>
      <c r="B26" s="158" t="s">
        <v>427</v>
      </c>
      <c r="C26" s="213"/>
      <c r="D26" s="201"/>
      <c r="E26" s="210"/>
      <c r="F26" s="207"/>
      <c r="G26" s="97" t="s">
        <v>435</v>
      </c>
      <c r="H26" s="207"/>
      <c r="I26" s="201"/>
      <c r="J26" s="136" t="s">
        <v>441</v>
      </c>
      <c r="K26" s="180"/>
      <c r="L26" s="204"/>
      <c r="M26" s="207"/>
      <c r="N26" s="207"/>
      <c r="O26" s="207"/>
      <c r="P26" s="201"/>
      <c r="Q26" s="201"/>
      <c r="R26" s="201"/>
      <c r="S26" s="201"/>
      <c r="T26" s="97" t="s">
        <v>456</v>
      </c>
      <c r="U26" s="97" t="s">
        <v>463</v>
      </c>
      <c r="V26" s="97" t="s">
        <v>472</v>
      </c>
      <c r="W26" s="136" t="s">
        <v>464</v>
      </c>
      <c r="X26" s="180"/>
      <c r="Y26" s="171"/>
      <c r="Z26" s="172"/>
      <c r="AA26" s="172"/>
      <c r="AB26" s="172"/>
      <c r="AC26" s="174"/>
    </row>
    <row r="27" spans="1:29" s="27" customFormat="1" ht="15.75" customHeight="1" x14ac:dyDescent="0.25">
      <c r="A27" s="215"/>
      <c r="B27" s="158" t="s">
        <v>428</v>
      </c>
      <c r="C27" s="213"/>
      <c r="D27" s="201"/>
      <c r="E27" s="210"/>
      <c r="F27" s="207"/>
      <c r="G27" s="97" t="s">
        <v>436</v>
      </c>
      <c r="H27" s="207"/>
      <c r="I27" s="201"/>
      <c r="J27" s="136" t="s">
        <v>442</v>
      </c>
      <c r="K27" s="180"/>
      <c r="L27" s="204"/>
      <c r="M27" s="207"/>
      <c r="N27" s="207"/>
      <c r="O27" s="207"/>
      <c r="P27" s="201"/>
      <c r="Q27" s="201"/>
      <c r="R27" s="201"/>
      <c r="S27" s="201"/>
      <c r="T27" s="97" t="s">
        <v>457</v>
      </c>
      <c r="U27" s="97" t="s">
        <v>465</v>
      </c>
      <c r="V27" s="97" t="s">
        <v>473</v>
      </c>
      <c r="W27" s="136" t="s">
        <v>466</v>
      </c>
      <c r="X27" s="180"/>
      <c r="Y27" s="171"/>
      <c r="Z27" s="172"/>
      <c r="AA27" s="172"/>
      <c r="AB27" s="172"/>
      <c r="AC27" s="174"/>
    </row>
    <row r="28" spans="1:29" s="30" customFormat="1" ht="15.75" customHeight="1" x14ac:dyDescent="0.25">
      <c r="A28" s="215"/>
      <c r="B28" s="159" t="s">
        <v>429</v>
      </c>
      <c r="C28" s="213"/>
      <c r="D28" s="201"/>
      <c r="E28" s="210"/>
      <c r="F28" s="207"/>
      <c r="G28" s="97" t="s">
        <v>433</v>
      </c>
      <c r="H28" s="207"/>
      <c r="I28" s="201"/>
      <c r="J28" s="136" t="s">
        <v>443</v>
      </c>
      <c r="K28" s="180"/>
      <c r="L28" s="204"/>
      <c r="M28" s="207"/>
      <c r="N28" s="207"/>
      <c r="O28" s="207"/>
      <c r="P28" s="201"/>
      <c r="Q28" s="201"/>
      <c r="R28" s="201"/>
      <c r="S28" s="201"/>
      <c r="T28" s="97" t="s">
        <v>458</v>
      </c>
      <c r="U28" s="97" t="s">
        <v>467</v>
      </c>
      <c r="V28" s="97" t="s">
        <v>460</v>
      </c>
      <c r="W28" s="136" t="s">
        <v>468</v>
      </c>
      <c r="X28" s="180"/>
      <c r="Y28" s="171"/>
      <c r="Z28" s="172"/>
      <c r="AA28" s="172"/>
      <c r="AB28" s="172"/>
      <c r="AC28" s="174"/>
    </row>
    <row r="29" spans="1:29" s="35" customFormat="1" ht="15.75" customHeight="1" x14ac:dyDescent="0.25">
      <c r="A29" s="217"/>
      <c r="B29" s="160" t="s">
        <v>430</v>
      </c>
      <c r="C29" s="214"/>
      <c r="D29" s="202"/>
      <c r="E29" s="211"/>
      <c r="F29" s="208"/>
      <c r="G29" s="98" t="s">
        <v>434</v>
      </c>
      <c r="H29" s="208"/>
      <c r="I29" s="202"/>
      <c r="J29" s="137" t="s">
        <v>444</v>
      </c>
      <c r="K29" s="180"/>
      <c r="L29" s="205"/>
      <c r="M29" s="208"/>
      <c r="N29" s="208"/>
      <c r="O29" s="208"/>
      <c r="P29" s="202"/>
      <c r="Q29" s="202"/>
      <c r="R29" s="202"/>
      <c r="S29" s="202"/>
      <c r="T29" s="98" t="s">
        <v>459</v>
      </c>
      <c r="U29" s="98" t="s">
        <v>469</v>
      </c>
      <c r="V29" s="98" t="s">
        <v>474</v>
      </c>
      <c r="W29" s="137" t="s">
        <v>470</v>
      </c>
      <c r="X29" s="180"/>
      <c r="Y29" s="171"/>
      <c r="Z29" s="172"/>
      <c r="AA29" s="172"/>
      <c r="AB29" s="172"/>
      <c r="AC29" s="174"/>
    </row>
    <row r="30" spans="1:29" s="24" customFormat="1" ht="15.75" customHeight="1" x14ac:dyDescent="0.25">
      <c r="A30" s="215" t="s">
        <v>254</v>
      </c>
      <c r="B30" s="157" t="s">
        <v>426</v>
      </c>
      <c r="C30" s="124" t="s">
        <v>532</v>
      </c>
      <c r="D30" s="194" t="s">
        <v>478</v>
      </c>
      <c r="E30" s="44" t="s">
        <v>532</v>
      </c>
      <c r="F30" s="89" t="s">
        <v>256</v>
      </c>
      <c r="G30" s="194" t="s">
        <v>478</v>
      </c>
      <c r="H30" s="108" t="s">
        <v>370</v>
      </c>
      <c r="I30" s="194" t="s">
        <v>478</v>
      </c>
      <c r="J30" s="197" t="s">
        <v>478</v>
      </c>
      <c r="K30" s="180"/>
      <c r="L30" s="129" t="s">
        <v>257</v>
      </c>
      <c r="M30" s="109" t="s">
        <v>371</v>
      </c>
      <c r="N30" s="108" t="s">
        <v>370</v>
      </c>
      <c r="O30" s="89" t="s">
        <v>258</v>
      </c>
      <c r="P30" s="194" t="s">
        <v>478</v>
      </c>
      <c r="Q30" s="194" t="s">
        <v>478</v>
      </c>
      <c r="R30" s="194" t="s">
        <v>478</v>
      </c>
      <c r="S30" s="194" t="s">
        <v>478</v>
      </c>
      <c r="T30" s="194" t="s">
        <v>478</v>
      </c>
      <c r="U30" s="194" t="s">
        <v>478</v>
      </c>
      <c r="V30" s="194" t="s">
        <v>478</v>
      </c>
      <c r="W30" s="197" t="s">
        <v>478</v>
      </c>
      <c r="X30" s="180"/>
      <c r="Y30" s="171"/>
      <c r="Z30" s="172"/>
      <c r="AA30" s="172"/>
      <c r="AB30" s="172"/>
      <c r="AC30" s="174"/>
    </row>
    <row r="31" spans="1:29" s="27" customFormat="1" ht="15.75" customHeight="1" x14ac:dyDescent="0.25">
      <c r="A31" s="215"/>
      <c r="B31" s="158" t="s">
        <v>427</v>
      </c>
      <c r="C31" s="121" t="s">
        <v>532</v>
      </c>
      <c r="D31" s="195"/>
      <c r="E31" s="110" t="s">
        <v>532</v>
      </c>
      <c r="F31" s="95" t="s">
        <v>260</v>
      </c>
      <c r="G31" s="195"/>
      <c r="H31" s="111" t="s">
        <v>379</v>
      </c>
      <c r="I31" s="195"/>
      <c r="J31" s="198"/>
      <c r="K31" s="180"/>
      <c r="L31" s="123" t="s">
        <v>260</v>
      </c>
      <c r="M31" s="111" t="s">
        <v>379</v>
      </c>
      <c r="N31" s="99" t="s">
        <v>372</v>
      </c>
      <c r="O31" s="95" t="s">
        <v>261</v>
      </c>
      <c r="P31" s="195"/>
      <c r="Q31" s="195"/>
      <c r="R31" s="195"/>
      <c r="S31" s="195"/>
      <c r="T31" s="195"/>
      <c r="U31" s="195"/>
      <c r="V31" s="195"/>
      <c r="W31" s="198"/>
      <c r="X31" s="180"/>
      <c r="Y31" s="171"/>
      <c r="Z31" s="172"/>
      <c r="AA31" s="172"/>
      <c r="AB31" s="172"/>
      <c r="AC31" s="174"/>
    </row>
    <row r="32" spans="1:29" s="27" customFormat="1" ht="15.75" customHeight="1" x14ac:dyDescent="0.25">
      <c r="A32" s="215"/>
      <c r="B32" s="158" t="s">
        <v>428</v>
      </c>
      <c r="C32" s="121" t="s">
        <v>532</v>
      </c>
      <c r="D32" s="195"/>
      <c r="E32" s="110" t="s">
        <v>532</v>
      </c>
      <c r="F32" s="95" t="s">
        <v>263</v>
      </c>
      <c r="G32" s="195"/>
      <c r="H32" s="111" t="s">
        <v>376</v>
      </c>
      <c r="I32" s="195"/>
      <c r="J32" s="198"/>
      <c r="K32" s="180"/>
      <c r="L32" s="123" t="s">
        <v>264</v>
      </c>
      <c r="M32" s="111" t="s">
        <v>376</v>
      </c>
      <c r="N32" s="111" t="s">
        <v>376</v>
      </c>
      <c r="O32" s="95" t="s">
        <v>264</v>
      </c>
      <c r="P32" s="195"/>
      <c r="Q32" s="195"/>
      <c r="R32" s="195"/>
      <c r="S32" s="195"/>
      <c r="T32" s="195"/>
      <c r="U32" s="195"/>
      <c r="V32" s="195"/>
      <c r="W32" s="198"/>
      <c r="X32" s="180"/>
      <c r="Y32" s="171"/>
      <c r="Z32" s="172"/>
      <c r="AA32" s="172"/>
      <c r="AB32" s="172"/>
      <c r="AC32" s="174"/>
    </row>
    <row r="33" spans="1:29" s="30" customFormat="1" ht="15.75" customHeight="1" x14ac:dyDescent="0.25">
      <c r="A33" s="215"/>
      <c r="B33" s="159" t="s">
        <v>429</v>
      </c>
      <c r="C33" s="121" t="s">
        <v>532</v>
      </c>
      <c r="D33" s="195"/>
      <c r="E33" s="110" t="s">
        <v>532</v>
      </c>
      <c r="F33" s="95" t="s">
        <v>266</v>
      </c>
      <c r="G33" s="195"/>
      <c r="H33" s="112" t="s">
        <v>381</v>
      </c>
      <c r="I33" s="195"/>
      <c r="J33" s="198"/>
      <c r="K33" s="180"/>
      <c r="L33" s="123" t="s">
        <v>266</v>
      </c>
      <c r="M33" s="112" t="s">
        <v>381</v>
      </c>
      <c r="N33" s="111" t="s">
        <v>380</v>
      </c>
      <c r="O33" s="95" t="s">
        <v>266</v>
      </c>
      <c r="P33" s="195"/>
      <c r="Q33" s="195"/>
      <c r="R33" s="195"/>
      <c r="S33" s="195"/>
      <c r="T33" s="195"/>
      <c r="U33" s="195"/>
      <c r="V33" s="195"/>
      <c r="W33" s="198"/>
      <c r="X33" s="180"/>
      <c r="Y33" s="171"/>
      <c r="Z33" s="172"/>
      <c r="AA33" s="172"/>
      <c r="AB33" s="172"/>
      <c r="AC33" s="174"/>
    </row>
    <row r="34" spans="1:29" s="35" customFormat="1" ht="15.75" customHeight="1" x14ac:dyDescent="0.25">
      <c r="A34" s="215"/>
      <c r="B34" s="160" t="s">
        <v>430</v>
      </c>
      <c r="C34" s="127" t="s">
        <v>532</v>
      </c>
      <c r="D34" s="196"/>
      <c r="E34" s="47" t="s">
        <v>532</v>
      </c>
      <c r="F34" s="90" t="s">
        <v>268</v>
      </c>
      <c r="G34" s="196"/>
      <c r="H34" s="92" t="s">
        <v>378</v>
      </c>
      <c r="I34" s="196"/>
      <c r="J34" s="199"/>
      <c r="K34" s="180"/>
      <c r="L34" s="130" t="s">
        <v>269</v>
      </c>
      <c r="M34" s="93" t="s">
        <v>375</v>
      </c>
      <c r="N34" s="92" t="s">
        <v>378</v>
      </c>
      <c r="O34" s="90" t="s">
        <v>268</v>
      </c>
      <c r="P34" s="196"/>
      <c r="Q34" s="196"/>
      <c r="R34" s="196"/>
      <c r="S34" s="196"/>
      <c r="T34" s="196"/>
      <c r="U34" s="196"/>
      <c r="V34" s="196"/>
      <c r="W34" s="199"/>
      <c r="X34" s="180"/>
      <c r="Y34" s="171"/>
      <c r="Z34" s="172"/>
      <c r="AA34" s="172"/>
      <c r="AB34" s="172"/>
      <c r="AC34" s="174"/>
    </row>
    <row r="35" spans="1:29" s="24" customFormat="1" ht="15.75" customHeight="1" x14ac:dyDescent="0.25">
      <c r="A35" s="216" t="s">
        <v>270</v>
      </c>
      <c r="B35" s="157" t="s">
        <v>426</v>
      </c>
      <c r="C35" s="124" t="s">
        <v>532</v>
      </c>
      <c r="D35" s="44" t="s">
        <v>532</v>
      </c>
      <c r="E35" s="44" t="s">
        <v>532</v>
      </c>
      <c r="F35" s="91" t="s">
        <v>512</v>
      </c>
      <c r="G35" s="44" t="s">
        <v>532</v>
      </c>
      <c r="H35" s="89" t="s">
        <v>515</v>
      </c>
      <c r="I35" s="89"/>
      <c r="J35" s="125"/>
      <c r="K35" s="180"/>
      <c r="L35" s="131" t="s">
        <v>521</v>
      </c>
      <c r="M35" s="91" t="s">
        <v>524</v>
      </c>
      <c r="N35" s="89" t="s">
        <v>525</v>
      </c>
      <c r="O35" s="89" t="s">
        <v>530</v>
      </c>
      <c r="P35" s="44" t="s">
        <v>532</v>
      </c>
      <c r="Q35" s="44" t="s">
        <v>532</v>
      </c>
      <c r="R35" s="44" t="s">
        <v>532</v>
      </c>
      <c r="S35" s="44" t="s">
        <v>532</v>
      </c>
      <c r="T35" s="44" t="s">
        <v>532</v>
      </c>
      <c r="U35" s="44" t="s">
        <v>532</v>
      </c>
      <c r="V35" s="44" t="s">
        <v>532</v>
      </c>
      <c r="W35" s="138" t="s">
        <v>532</v>
      </c>
      <c r="X35" s="180"/>
      <c r="Y35" s="171"/>
      <c r="Z35" s="172"/>
      <c r="AA35" s="172"/>
      <c r="AB35" s="172"/>
      <c r="AC35" s="174"/>
    </row>
    <row r="36" spans="1:29" s="27" customFormat="1" ht="15.75" customHeight="1" x14ac:dyDescent="0.25">
      <c r="A36" s="215"/>
      <c r="B36" s="158" t="s">
        <v>427</v>
      </c>
      <c r="C36" s="121" t="s">
        <v>532</v>
      </c>
      <c r="D36" s="110" t="s">
        <v>532</v>
      </c>
      <c r="E36" s="110" t="s">
        <v>532</v>
      </c>
      <c r="F36" s="110" t="s">
        <v>532</v>
      </c>
      <c r="G36" s="110" t="s">
        <v>532</v>
      </c>
      <c r="H36" s="110" t="s">
        <v>532</v>
      </c>
      <c r="I36" s="110" t="s">
        <v>532</v>
      </c>
      <c r="J36" s="122" t="s">
        <v>532</v>
      </c>
      <c r="K36" s="180"/>
      <c r="L36" s="121" t="s">
        <v>532</v>
      </c>
      <c r="M36" s="110" t="s">
        <v>532</v>
      </c>
      <c r="N36" s="110" t="s">
        <v>532</v>
      </c>
      <c r="O36" s="110" t="s">
        <v>532</v>
      </c>
      <c r="P36" s="110" t="s">
        <v>532</v>
      </c>
      <c r="Q36" s="110" t="s">
        <v>532</v>
      </c>
      <c r="R36" s="110" t="s">
        <v>532</v>
      </c>
      <c r="S36" s="110" t="s">
        <v>532</v>
      </c>
      <c r="T36" s="110" t="s">
        <v>532</v>
      </c>
      <c r="U36" s="110" t="s">
        <v>532</v>
      </c>
      <c r="V36" s="110" t="s">
        <v>532</v>
      </c>
      <c r="W36" s="122" t="s">
        <v>532</v>
      </c>
      <c r="X36" s="180"/>
      <c r="Y36" s="171"/>
      <c r="Z36" s="172"/>
      <c r="AA36" s="172"/>
      <c r="AB36" s="172"/>
      <c r="AC36" s="174"/>
    </row>
    <row r="37" spans="1:29" s="27" customFormat="1" ht="15.75" customHeight="1" x14ac:dyDescent="0.25">
      <c r="A37" s="215"/>
      <c r="B37" s="158" t="s">
        <v>428</v>
      </c>
      <c r="C37" s="121" t="s">
        <v>532</v>
      </c>
      <c r="D37" s="110" t="s">
        <v>532</v>
      </c>
      <c r="E37" s="110" t="s">
        <v>532</v>
      </c>
      <c r="F37" s="95" t="s">
        <v>513</v>
      </c>
      <c r="G37" s="95"/>
      <c r="H37" s="95" t="s">
        <v>516</v>
      </c>
      <c r="I37" s="95"/>
      <c r="J37" s="126"/>
      <c r="K37" s="180"/>
      <c r="L37" s="120" t="s">
        <v>522</v>
      </c>
      <c r="M37" s="95" t="s">
        <v>276</v>
      </c>
      <c r="N37" s="95" t="s">
        <v>526</v>
      </c>
      <c r="O37" s="95" t="s">
        <v>531</v>
      </c>
      <c r="P37" s="110" t="s">
        <v>532</v>
      </c>
      <c r="Q37" s="110" t="s">
        <v>532</v>
      </c>
      <c r="R37" s="110" t="s">
        <v>532</v>
      </c>
      <c r="S37" s="110" t="s">
        <v>532</v>
      </c>
      <c r="T37" s="110" t="s">
        <v>532</v>
      </c>
      <c r="U37" s="110" t="s">
        <v>532</v>
      </c>
      <c r="V37" s="110" t="s">
        <v>532</v>
      </c>
      <c r="W37" s="122" t="s">
        <v>532</v>
      </c>
      <c r="X37" s="180"/>
      <c r="Y37" s="171"/>
      <c r="Z37" s="172"/>
      <c r="AA37" s="172"/>
      <c r="AB37" s="172"/>
      <c r="AC37" s="174"/>
    </row>
    <row r="38" spans="1:29" s="30" customFormat="1" ht="15.75" customHeight="1" x14ac:dyDescent="0.25">
      <c r="A38" s="215"/>
      <c r="B38" s="159" t="s">
        <v>429</v>
      </c>
      <c r="C38" s="121" t="s">
        <v>532</v>
      </c>
      <c r="D38" s="110" t="s">
        <v>532</v>
      </c>
      <c r="E38" s="110" t="s">
        <v>532</v>
      </c>
      <c r="F38" s="94" t="s">
        <v>481</v>
      </c>
      <c r="G38" s="110" t="s">
        <v>532</v>
      </c>
      <c r="H38" s="94" t="s">
        <v>517</v>
      </c>
      <c r="I38" s="110" t="s">
        <v>532</v>
      </c>
      <c r="J38" s="122" t="s">
        <v>532</v>
      </c>
      <c r="K38" s="180"/>
      <c r="L38" s="120" t="s">
        <v>492</v>
      </c>
      <c r="M38" s="94" t="s">
        <v>517</v>
      </c>
      <c r="N38" s="94" t="s">
        <v>527</v>
      </c>
      <c r="O38" s="94" t="s">
        <v>523</v>
      </c>
      <c r="P38" s="110" t="s">
        <v>532</v>
      </c>
      <c r="Q38" s="110" t="s">
        <v>532</v>
      </c>
      <c r="R38" s="110" t="s">
        <v>532</v>
      </c>
      <c r="S38" s="110" t="s">
        <v>532</v>
      </c>
      <c r="T38" s="110" t="s">
        <v>532</v>
      </c>
      <c r="U38" s="110" t="s">
        <v>532</v>
      </c>
      <c r="V38" s="110" t="s">
        <v>532</v>
      </c>
      <c r="W38" s="122" t="s">
        <v>532</v>
      </c>
      <c r="X38" s="180"/>
      <c r="Y38" s="171"/>
      <c r="Z38" s="172"/>
      <c r="AA38" s="172"/>
      <c r="AB38" s="172"/>
      <c r="AC38" s="174"/>
    </row>
    <row r="39" spans="1:29" s="35" customFormat="1" ht="15.75" customHeight="1" x14ac:dyDescent="0.25">
      <c r="A39" s="217"/>
      <c r="B39" s="160" t="s">
        <v>430</v>
      </c>
      <c r="C39" s="127" t="s">
        <v>532</v>
      </c>
      <c r="D39" s="47" t="s">
        <v>532</v>
      </c>
      <c r="E39" s="47" t="s">
        <v>532</v>
      </c>
      <c r="F39" s="88" t="s">
        <v>514</v>
      </c>
      <c r="G39" s="47" t="s">
        <v>532</v>
      </c>
      <c r="H39" s="88" t="s">
        <v>518</v>
      </c>
      <c r="I39" s="47" t="s">
        <v>532</v>
      </c>
      <c r="J39" s="139" t="s">
        <v>532</v>
      </c>
      <c r="K39" s="180"/>
      <c r="L39" s="132" t="s">
        <v>519</v>
      </c>
      <c r="M39" s="88" t="s">
        <v>520</v>
      </c>
      <c r="N39" s="88" t="s">
        <v>528</v>
      </c>
      <c r="O39" s="90" t="s">
        <v>529</v>
      </c>
      <c r="P39" s="47" t="s">
        <v>532</v>
      </c>
      <c r="Q39" s="47" t="s">
        <v>532</v>
      </c>
      <c r="R39" s="47" t="s">
        <v>532</v>
      </c>
      <c r="S39" s="47" t="s">
        <v>532</v>
      </c>
      <c r="T39" s="47" t="s">
        <v>532</v>
      </c>
      <c r="U39" s="47" t="s">
        <v>532</v>
      </c>
      <c r="V39" s="47" t="s">
        <v>532</v>
      </c>
      <c r="W39" s="139" t="s">
        <v>532</v>
      </c>
      <c r="X39" s="180"/>
      <c r="Y39" s="171" t="s">
        <v>283</v>
      </c>
      <c r="Z39" s="172" t="s">
        <v>284</v>
      </c>
      <c r="AA39" s="172" t="s">
        <v>285</v>
      </c>
      <c r="AB39" s="172" t="s">
        <v>286</v>
      </c>
      <c r="AC39" s="174" t="s">
        <v>287</v>
      </c>
    </row>
    <row r="40" spans="1:29" s="24" customFormat="1" ht="15.75" customHeight="1" x14ac:dyDescent="0.25">
      <c r="A40" s="218" t="s">
        <v>288</v>
      </c>
      <c r="B40" s="157" t="s">
        <v>426</v>
      </c>
      <c r="C40" s="121" t="s">
        <v>532</v>
      </c>
      <c r="D40" s="99" t="s">
        <v>371</v>
      </c>
      <c r="E40" s="110" t="s">
        <v>532</v>
      </c>
      <c r="F40" s="99" t="s">
        <v>371</v>
      </c>
      <c r="G40" s="99" t="s">
        <v>371</v>
      </c>
      <c r="H40" s="99" t="s">
        <v>371</v>
      </c>
      <c r="I40" s="99" t="s">
        <v>371</v>
      </c>
      <c r="J40" s="100" t="s">
        <v>371</v>
      </c>
      <c r="K40" s="180"/>
      <c r="L40" s="116" t="s">
        <v>371</v>
      </c>
      <c r="M40" s="99" t="s">
        <v>371</v>
      </c>
      <c r="N40" s="99" t="s">
        <v>371</v>
      </c>
      <c r="O40" s="99" t="s">
        <v>371</v>
      </c>
      <c r="P40" s="99" t="s">
        <v>371</v>
      </c>
      <c r="Q40" s="99" t="s">
        <v>371</v>
      </c>
      <c r="R40" s="99" t="s">
        <v>371</v>
      </c>
      <c r="S40" s="99" t="s">
        <v>371</v>
      </c>
      <c r="T40" s="99" t="s">
        <v>371</v>
      </c>
      <c r="U40" s="99" t="s">
        <v>371</v>
      </c>
      <c r="V40" s="99" t="s">
        <v>371</v>
      </c>
      <c r="W40" s="100" t="s">
        <v>371</v>
      </c>
      <c r="X40" s="180"/>
      <c r="Y40" s="171">
        <f t="shared" si="0"/>
        <v>18</v>
      </c>
      <c r="Z40" s="172">
        <f>COUNTIF(D40:W40, "*I don't know*")</f>
        <v>0</v>
      </c>
      <c r="AA40" s="172">
        <f t="shared" ref="AA40:AA44" si="5">18-Y40-Z40</f>
        <v>0</v>
      </c>
      <c r="AB40" s="172">
        <f t="shared" ref="AB40:AB44" si="6">AA40</f>
        <v>0</v>
      </c>
      <c r="AC40" s="174">
        <f t="shared" ref="AC40:AC44" si="7">AB40/18*100</f>
        <v>0</v>
      </c>
    </row>
    <row r="41" spans="1:29" s="27" customFormat="1" ht="15.75" customHeight="1" x14ac:dyDescent="0.25">
      <c r="A41" s="183"/>
      <c r="B41" s="158" t="s">
        <v>427</v>
      </c>
      <c r="C41" s="121" t="s">
        <v>532</v>
      </c>
      <c r="D41" s="99" t="s">
        <v>372</v>
      </c>
      <c r="E41" s="110" t="s">
        <v>532</v>
      </c>
      <c r="F41" s="99" t="s">
        <v>372</v>
      </c>
      <c r="G41" s="99" t="s">
        <v>372</v>
      </c>
      <c r="H41" s="99" t="s">
        <v>372</v>
      </c>
      <c r="I41" s="99" t="s">
        <v>372</v>
      </c>
      <c r="J41" s="100" t="s">
        <v>372</v>
      </c>
      <c r="K41" s="180"/>
      <c r="L41" s="116" t="s">
        <v>372</v>
      </c>
      <c r="M41" s="99" t="s">
        <v>372</v>
      </c>
      <c r="N41" s="99" t="s">
        <v>372</v>
      </c>
      <c r="O41" s="128" t="s">
        <v>379</v>
      </c>
      <c r="P41" s="99" t="s">
        <v>372</v>
      </c>
      <c r="Q41" s="99" t="s">
        <v>372</v>
      </c>
      <c r="R41" s="99" t="s">
        <v>372</v>
      </c>
      <c r="S41" s="99" t="s">
        <v>372</v>
      </c>
      <c r="T41" s="99" t="s">
        <v>372</v>
      </c>
      <c r="U41" s="99" t="s">
        <v>372</v>
      </c>
      <c r="V41" s="99" t="s">
        <v>372</v>
      </c>
      <c r="W41" s="100" t="s">
        <v>372</v>
      </c>
      <c r="X41" s="180"/>
      <c r="Y41" s="171">
        <f t="shared" si="0"/>
        <v>17</v>
      </c>
      <c r="Z41" s="172">
        <f>COUNTIF(D41:W41, "*I don't know*")</f>
        <v>0</v>
      </c>
      <c r="AA41" s="172">
        <f t="shared" si="5"/>
        <v>1</v>
      </c>
      <c r="AB41" s="172">
        <f t="shared" si="6"/>
        <v>1</v>
      </c>
      <c r="AC41" s="174">
        <f t="shared" si="7"/>
        <v>5.5555555555555554</v>
      </c>
    </row>
    <row r="42" spans="1:29" s="27" customFormat="1" ht="15.75" customHeight="1" x14ac:dyDescent="0.25">
      <c r="A42" s="183"/>
      <c r="B42" s="158" t="s">
        <v>428</v>
      </c>
      <c r="C42" s="121" t="s">
        <v>532</v>
      </c>
      <c r="D42" s="99" t="s">
        <v>377</v>
      </c>
      <c r="E42" s="110" t="s">
        <v>532</v>
      </c>
      <c r="F42" s="99" t="s">
        <v>377</v>
      </c>
      <c r="G42" s="99" t="s">
        <v>377</v>
      </c>
      <c r="H42" s="99" t="s">
        <v>377</v>
      </c>
      <c r="I42" s="99" t="s">
        <v>377</v>
      </c>
      <c r="J42" s="100" t="s">
        <v>377</v>
      </c>
      <c r="K42" s="180"/>
      <c r="L42" s="116" t="s">
        <v>377</v>
      </c>
      <c r="M42" s="99" t="s">
        <v>377</v>
      </c>
      <c r="N42" s="99" t="s">
        <v>377</v>
      </c>
      <c r="O42" s="99" t="s">
        <v>377</v>
      </c>
      <c r="P42" s="99" t="s">
        <v>377</v>
      </c>
      <c r="Q42" s="99" t="s">
        <v>377</v>
      </c>
      <c r="R42" s="99" t="s">
        <v>377</v>
      </c>
      <c r="S42" s="99" t="s">
        <v>377</v>
      </c>
      <c r="T42" s="99" t="s">
        <v>377</v>
      </c>
      <c r="U42" s="99" t="s">
        <v>377</v>
      </c>
      <c r="V42" s="99" t="s">
        <v>377</v>
      </c>
      <c r="W42" s="100" t="s">
        <v>377</v>
      </c>
      <c r="X42" s="180"/>
      <c r="Y42" s="171">
        <f t="shared" si="0"/>
        <v>18</v>
      </c>
      <c r="Z42" s="172">
        <f>COUNTIF(D42:W42, "*I don't know*")</f>
        <v>0</v>
      </c>
      <c r="AA42" s="172">
        <f t="shared" si="5"/>
        <v>0</v>
      </c>
      <c r="AB42" s="172">
        <f t="shared" si="6"/>
        <v>0</v>
      </c>
      <c r="AC42" s="174">
        <f t="shared" si="7"/>
        <v>0</v>
      </c>
    </row>
    <row r="43" spans="1:29" s="30" customFormat="1" ht="15.75" customHeight="1" x14ac:dyDescent="0.25">
      <c r="A43" s="183"/>
      <c r="B43" s="159" t="s">
        <v>429</v>
      </c>
      <c r="C43" s="121" t="s">
        <v>532</v>
      </c>
      <c r="D43" s="128" t="s">
        <v>380</v>
      </c>
      <c r="E43" s="110" t="s">
        <v>532</v>
      </c>
      <c r="F43" s="99" t="s">
        <v>374</v>
      </c>
      <c r="G43" s="99" t="s">
        <v>374</v>
      </c>
      <c r="H43" s="99" t="s">
        <v>374</v>
      </c>
      <c r="I43" s="99" t="s">
        <v>374</v>
      </c>
      <c r="J43" s="100" t="s">
        <v>374</v>
      </c>
      <c r="K43" s="180"/>
      <c r="L43" s="116" t="s">
        <v>374</v>
      </c>
      <c r="M43" s="99" t="s">
        <v>374</v>
      </c>
      <c r="N43" s="128" t="s">
        <v>380</v>
      </c>
      <c r="O43" s="99" t="s">
        <v>374</v>
      </c>
      <c r="P43" s="99" t="s">
        <v>374</v>
      </c>
      <c r="Q43" s="99" t="s">
        <v>374</v>
      </c>
      <c r="R43" s="99" t="s">
        <v>374</v>
      </c>
      <c r="S43" s="140" t="s">
        <v>381</v>
      </c>
      <c r="T43" s="99" t="s">
        <v>374</v>
      </c>
      <c r="U43" s="99" t="s">
        <v>374</v>
      </c>
      <c r="V43" s="99" t="s">
        <v>374</v>
      </c>
      <c r="W43" s="100" t="s">
        <v>374</v>
      </c>
      <c r="X43" s="180"/>
      <c r="Y43" s="171">
        <f t="shared" si="0"/>
        <v>15</v>
      </c>
      <c r="Z43" s="172">
        <f>COUNTIF(D43:W43, "*I don't know*")</f>
        <v>1</v>
      </c>
      <c r="AA43" s="172">
        <f>18-Y43-Z43</f>
        <v>2</v>
      </c>
      <c r="AB43" s="172">
        <f>AA43</f>
        <v>2</v>
      </c>
      <c r="AC43" s="174">
        <f t="shared" si="7"/>
        <v>11.111111111111111</v>
      </c>
    </row>
    <row r="44" spans="1:29" s="35" customFormat="1" ht="15.75" customHeight="1" thickBot="1" x14ac:dyDescent="0.3">
      <c r="A44" s="184"/>
      <c r="B44" s="161" t="s">
        <v>430</v>
      </c>
      <c r="C44" s="141" t="s">
        <v>532</v>
      </c>
      <c r="D44" s="134" t="s">
        <v>375</v>
      </c>
      <c r="E44" s="142" t="s">
        <v>532</v>
      </c>
      <c r="F44" s="134" t="s">
        <v>375</v>
      </c>
      <c r="G44" s="134" t="s">
        <v>375</v>
      </c>
      <c r="H44" s="134" t="s">
        <v>375</v>
      </c>
      <c r="I44" s="134" t="s">
        <v>375</v>
      </c>
      <c r="J44" s="101" t="s">
        <v>375</v>
      </c>
      <c r="K44" s="181"/>
      <c r="L44" s="133" t="s">
        <v>375</v>
      </c>
      <c r="M44" s="134" t="s">
        <v>375</v>
      </c>
      <c r="N44" s="134" t="s">
        <v>375</v>
      </c>
      <c r="O44" s="134" t="s">
        <v>375</v>
      </c>
      <c r="P44" s="134" t="s">
        <v>375</v>
      </c>
      <c r="Q44" s="134" t="s">
        <v>375</v>
      </c>
      <c r="R44" s="134" t="s">
        <v>375</v>
      </c>
      <c r="S44" s="134" t="s">
        <v>375</v>
      </c>
      <c r="T44" s="134" t="s">
        <v>375</v>
      </c>
      <c r="U44" s="134" t="s">
        <v>375</v>
      </c>
      <c r="V44" s="134" t="s">
        <v>375</v>
      </c>
      <c r="W44" s="101" t="s">
        <v>375</v>
      </c>
      <c r="X44" s="181"/>
      <c r="Y44" s="175">
        <f t="shared" si="0"/>
        <v>18</v>
      </c>
      <c r="Z44" s="176">
        <f>COUNTIF(D44:W44, "*I don't know*")</f>
        <v>0</v>
      </c>
      <c r="AA44" s="176">
        <f t="shared" si="5"/>
        <v>0</v>
      </c>
      <c r="AB44" s="176">
        <f t="shared" si="6"/>
        <v>0</v>
      </c>
      <c r="AC44" s="177">
        <f t="shared" si="7"/>
        <v>0</v>
      </c>
    </row>
    <row r="45" spans="1:29" ht="15.75" thickBot="1" x14ac:dyDescent="0.3"/>
    <row r="46" spans="1:29" x14ac:dyDescent="0.25">
      <c r="A46" s="54"/>
      <c r="B46" s="54"/>
      <c r="C46" s="152" t="s">
        <v>0</v>
      </c>
      <c r="D46" s="60" t="s">
        <v>357</v>
      </c>
      <c r="E46" s="61" t="s">
        <v>358</v>
      </c>
      <c r="F46" s="61"/>
    </row>
    <row r="47" spans="1:29" x14ac:dyDescent="0.25">
      <c r="A47" s="54"/>
      <c r="B47" s="54"/>
      <c r="C47" s="153" t="s">
        <v>2</v>
      </c>
      <c r="D47" s="63" t="s">
        <v>357</v>
      </c>
      <c r="E47" s="64" t="s">
        <v>359</v>
      </c>
      <c r="F47" s="64"/>
    </row>
    <row r="48" spans="1:29" x14ac:dyDescent="0.25">
      <c r="A48" s="54"/>
      <c r="B48" s="54"/>
      <c r="C48" s="154" t="s">
        <v>8</v>
      </c>
      <c r="D48" s="63" t="s">
        <v>360</v>
      </c>
      <c r="E48" s="64" t="s">
        <v>358</v>
      </c>
      <c r="F48" s="64"/>
    </row>
    <row r="49" spans="1:6" ht="15.75" thickBot="1" x14ac:dyDescent="0.3">
      <c r="A49" s="54"/>
      <c r="B49" s="54"/>
      <c r="C49" s="155" t="s">
        <v>5</v>
      </c>
      <c r="D49" s="67" t="s">
        <v>360</v>
      </c>
      <c r="E49" s="68" t="s">
        <v>359</v>
      </c>
      <c r="F49" s="68"/>
    </row>
    <row r="50" spans="1:6" ht="15.75" thickBot="1" x14ac:dyDescent="0.3">
      <c r="A50" s="54"/>
      <c r="B50" s="54"/>
    </row>
    <row r="51" spans="1:6" x14ac:dyDescent="0.25">
      <c r="C51" s="102"/>
      <c r="D51" s="61" t="s">
        <v>475</v>
      </c>
      <c r="E51" s="61"/>
    </row>
    <row r="52" spans="1:6" x14ac:dyDescent="0.25">
      <c r="C52" s="103"/>
      <c r="D52" s="64" t="s">
        <v>476</v>
      </c>
      <c r="E52" s="64"/>
    </row>
    <row r="53" spans="1:6" ht="15.75" thickBot="1" x14ac:dyDescent="0.3">
      <c r="C53" s="104"/>
      <c r="D53" s="68" t="s">
        <v>477</v>
      </c>
      <c r="E53" s="68"/>
    </row>
  </sheetData>
  <mergeCells count="42">
    <mergeCell ref="A20:A24"/>
    <mergeCell ref="A25:A29"/>
    <mergeCell ref="A30:A34"/>
    <mergeCell ref="A35:A39"/>
    <mergeCell ref="A40:A44"/>
    <mergeCell ref="F25:F29"/>
    <mergeCell ref="H25:H29"/>
    <mergeCell ref="E25:E29"/>
    <mergeCell ref="C25:C29"/>
    <mergeCell ref="I25:I29"/>
    <mergeCell ref="G30:G34"/>
    <mergeCell ref="R25:R29"/>
    <mergeCell ref="S25:S29"/>
    <mergeCell ref="D30:D34"/>
    <mergeCell ref="I30:I34"/>
    <mergeCell ref="P30:P34"/>
    <mergeCell ref="Q30:Q34"/>
    <mergeCell ref="R30:R34"/>
    <mergeCell ref="S30:S34"/>
    <mergeCell ref="L25:L29"/>
    <mergeCell ref="M25:M29"/>
    <mergeCell ref="N25:N29"/>
    <mergeCell ref="O25:O29"/>
    <mergeCell ref="P25:P29"/>
    <mergeCell ref="Q25:Q29"/>
    <mergeCell ref="D25:D29"/>
    <mergeCell ref="X3:X44"/>
    <mergeCell ref="A3:A13"/>
    <mergeCell ref="A15:A19"/>
    <mergeCell ref="C4:F4"/>
    <mergeCell ref="G4:J4"/>
    <mergeCell ref="L4:O4"/>
    <mergeCell ref="P4:S4"/>
    <mergeCell ref="T4:W4"/>
    <mergeCell ref="L3:W3"/>
    <mergeCell ref="C3:J3"/>
    <mergeCell ref="K3:K44"/>
    <mergeCell ref="T30:T34"/>
    <mergeCell ref="U30:U34"/>
    <mergeCell ref="W30:W34"/>
    <mergeCell ref="V30:V34"/>
    <mergeCell ref="J30:J3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CEFE-40E2-40A7-B0DD-81C864E64DBC}">
  <dimension ref="B2:P66"/>
  <sheetViews>
    <sheetView zoomScale="70" zoomScaleNormal="70" workbookViewId="0">
      <selection activeCell="L3" sqref="L3"/>
    </sheetView>
  </sheetViews>
  <sheetFormatPr defaultRowHeight="15" x14ac:dyDescent="0.25"/>
  <sheetData>
    <row r="2" spans="2:16" x14ac:dyDescent="0.25">
      <c r="B2" s="1"/>
      <c r="C2" s="225" t="s">
        <v>551</v>
      </c>
      <c r="D2" s="226"/>
      <c r="E2" s="226"/>
      <c r="F2" s="226"/>
      <c r="G2" s="227"/>
      <c r="H2" s="225" t="s">
        <v>552</v>
      </c>
      <c r="I2" s="226"/>
      <c r="J2" s="226"/>
      <c r="K2" s="226"/>
      <c r="L2" s="227"/>
    </row>
    <row r="3" spans="2:16" x14ac:dyDescent="0.25">
      <c r="B3" s="228" t="s">
        <v>0</v>
      </c>
      <c r="C3" s="87" t="s">
        <v>1</v>
      </c>
      <c r="D3" s="84" t="s">
        <v>9</v>
      </c>
      <c r="E3" s="84" t="s">
        <v>10</v>
      </c>
      <c r="F3" s="84"/>
      <c r="G3" s="85"/>
      <c r="H3" s="87" t="s">
        <v>1</v>
      </c>
      <c r="I3" s="84" t="s">
        <v>9</v>
      </c>
      <c r="J3" s="84" t="s">
        <v>10</v>
      </c>
      <c r="K3" s="84"/>
      <c r="L3" s="85"/>
      <c r="N3" s="7"/>
      <c r="O3" s="54"/>
      <c r="P3" s="54"/>
    </row>
    <row r="4" spans="2:16" x14ac:dyDescent="0.25">
      <c r="B4" s="229"/>
      <c r="C4" s="81">
        <v>1</v>
      </c>
      <c r="D4" s="50">
        <v>2</v>
      </c>
      <c r="E4" s="7" t="s">
        <v>325</v>
      </c>
      <c r="F4" s="7"/>
      <c r="G4" s="4"/>
      <c r="H4" s="81">
        <v>1</v>
      </c>
      <c r="I4" s="51">
        <v>1</v>
      </c>
      <c r="J4" s="8" t="s">
        <v>321</v>
      </c>
      <c r="K4" s="7"/>
      <c r="L4" s="4"/>
      <c r="N4" s="54"/>
      <c r="O4" s="54"/>
      <c r="P4" s="54"/>
    </row>
    <row r="5" spans="2:16" x14ac:dyDescent="0.25">
      <c r="B5" s="229"/>
      <c r="C5" s="81">
        <v>2</v>
      </c>
      <c r="D5" s="51">
        <v>1</v>
      </c>
      <c r="E5" s="8"/>
      <c r="F5" s="7"/>
      <c r="G5" s="4"/>
      <c r="H5" s="81">
        <v>2</v>
      </c>
      <c r="I5" s="50">
        <v>2</v>
      </c>
      <c r="J5" s="8"/>
      <c r="K5" s="7"/>
      <c r="L5" s="4"/>
      <c r="N5" s="54"/>
      <c r="O5" s="54"/>
      <c r="P5" s="54"/>
    </row>
    <row r="6" spans="2:16" x14ac:dyDescent="0.25">
      <c r="B6" s="229"/>
      <c r="C6" s="81">
        <v>3</v>
      </c>
      <c r="D6" s="51">
        <v>1</v>
      </c>
      <c r="E6" s="7" t="s">
        <v>324</v>
      </c>
      <c r="F6" s="7"/>
      <c r="G6" s="4"/>
      <c r="H6" s="81">
        <v>3</v>
      </c>
      <c r="I6" s="51">
        <v>1</v>
      </c>
      <c r="J6" s="8"/>
      <c r="K6" s="7"/>
      <c r="L6" s="4"/>
      <c r="N6" s="54"/>
      <c r="O6" s="54"/>
      <c r="P6" s="54"/>
    </row>
    <row r="7" spans="2:16" x14ac:dyDescent="0.25">
      <c r="B7" s="229"/>
      <c r="C7" s="81">
        <v>4</v>
      </c>
      <c r="D7" s="49">
        <v>3</v>
      </c>
      <c r="E7" s="8"/>
      <c r="F7" s="7"/>
      <c r="G7" s="4"/>
      <c r="H7" s="81">
        <v>4</v>
      </c>
      <c r="I7" s="49">
        <v>3</v>
      </c>
      <c r="J7" s="8"/>
      <c r="K7" s="7"/>
      <c r="L7" s="4"/>
      <c r="N7" s="54"/>
      <c r="O7" s="54"/>
      <c r="P7" s="54"/>
    </row>
    <row r="8" spans="2:16" x14ac:dyDescent="0.25">
      <c r="B8" s="229"/>
      <c r="C8" s="81">
        <v>5</v>
      </c>
      <c r="D8" s="49">
        <v>3</v>
      </c>
      <c r="E8" s="7" t="s">
        <v>323</v>
      </c>
      <c r="F8" s="7"/>
      <c r="G8" s="4"/>
      <c r="H8" s="81">
        <v>5</v>
      </c>
      <c r="I8" s="50">
        <v>2</v>
      </c>
      <c r="J8" s="8" t="s">
        <v>322</v>
      </c>
      <c r="K8" s="7"/>
      <c r="L8" s="4"/>
      <c r="N8" s="54"/>
      <c r="O8" s="54"/>
      <c r="P8" s="54"/>
    </row>
    <row r="9" spans="2:16" x14ac:dyDescent="0.25">
      <c r="B9" s="229"/>
      <c r="C9" s="81">
        <v>6</v>
      </c>
      <c r="D9" s="52">
        <v>4</v>
      </c>
      <c r="E9" s="8"/>
      <c r="F9" s="7"/>
      <c r="G9" s="4"/>
      <c r="H9" s="81">
        <v>6</v>
      </c>
      <c r="I9" s="52">
        <v>4</v>
      </c>
      <c r="J9" s="8"/>
      <c r="K9" s="7"/>
      <c r="L9" s="4"/>
      <c r="N9" s="54"/>
      <c r="O9" s="54"/>
      <c r="P9" s="54"/>
    </row>
    <row r="10" spans="2:16" x14ac:dyDescent="0.25">
      <c r="B10" s="229"/>
      <c r="C10" s="81">
        <v>7</v>
      </c>
      <c r="D10" s="51">
        <v>1</v>
      </c>
      <c r="E10" s="7"/>
      <c r="F10" s="7"/>
      <c r="G10" s="4"/>
      <c r="H10" s="81">
        <v>7</v>
      </c>
      <c r="I10" s="51">
        <v>1</v>
      </c>
      <c r="J10" s="8"/>
      <c r="K10" s="7"/>
      <c r="L10" s="4"/>
      <c r="N10" s="54"/>
      <c r="O10" s="54"/>
      <c r="P10" s="54"/>
    </row>
    <row r="11" spans="2:16" x14ac:dyDescent="0.25">
      <c r="B11" s="229"/>
      <c r="C11" s="81">
        <v>8</v>
      </c>
      <c r="D11" s="49">
        <v>3</v>
      </c>
      <c r="E11" s="7"/>
      <c r="F11" s="7"/>
      <c r="G11" s="4"/>
      <c r="H11" s="81">
        <v>8</v>
      </c>
      <c r="I11" s="49">
        <v>3</v>
      </c>
      <c r="J11" s="8"/>
      <c r="K11" s="7"/>
      <c r="L11" s="4"/>
      <c r="N11" s="54"/>
      <c r="O11" s="54"/>
      <c r="P11" s="54"/>
    </row>
    <row r="12" spans="2:16" x14ac:dyDescent="0.25">
      <c r="B12" s="230"/>
      <c r="C12" s="2"/>
      <c r="D12" s="7"/>
      <c r="E12" s="5"/>
      <c r="F12" s="5"/>
      <c r="G12" s="6"/>
      <c r="H12" s="82">
        <v>9</v>
      </c>
      <c r="I12" s="5" t="s">
        <v>320</v>
      </c>
      <c r="J12" s="5"/>
      <c r="K12" s="9"/>
      <c r="L12" s="6"/>
      <c r="N12" s="54"/>
      <c r="O12" s="54"/>
      <c r="P12" s="54"/>
    </row>
    <row r="13" spans="2:16" x14ac:dyDescent="0.25">
      <c r="B13" s="231" t="s">
        <v>2</v>
      </c>
      <c r="C13" s="87" t="s">
        <v>1</v>
      </c>
      <c r="D13" s="84" t="s">
        <v>6</v>
      </c>
      <c r="E13" s="84" t="s">
        <v>7</v>
      </c>
      <c r="F13" s="84" t="s">
        <v>3</v>
      </c>
      <c r="G13" s="85" t="s">
        <v>4</v>
      </c>
      <c r="H13" s="80" t="s">
        <v>1</v>
      </c>
      <c r="I13" s="144" t="s">
        <v>6</v>
      </c>
      <c r="J13" s="144" t="s">
        <v>7</v>
      </c>
      <c r="K13" s="144" t="s">
        <v>3</v>
      </c>
      <c r="L13" s="86" t="s">
        <v>4</v>
      </c>
      <c r="N13" s="7"/>
      <c r="O13" s="7"/>
      <c r="P13" s="54"/>
    </row>
    <row r="14" spans="2:16" x14ac:dyDescent="0.25">
      <c r="B14" s="232"/>
      <c r="C14" s="81">
        <v>1</v>
      </c>
      <c r="D14" s="49">
        <v>3</v>
      </c>
      <c r="E14" s="7"/>
      <c r="F14" s="49">
        <v>3</v>
      </c>
      <c r="G14" s="4"/>
      <c r="H14" s="81">
        <v>1</v>
      </c>
      <c r="I14" s="49">
        <v>3</v>
      </c>
      <c r="J14" s="7"/>
      <c r="K14" s="49">
        <v>3</v>
      </c>
      <c r="L14" s="4"/>
      <c r="N14" s="54"/>
      <c r="O14" s="54"/>
      <c r="P14" s="54"/>
    </row>
    <row r="15" spans="2:16" x14ac:dyDescent="0.25">
      <c r="B15" s="232"/>
      <c r="C15" s="81">
        <v>2</v>
      </c>
      <c r="D15" s="51">
        <v>1</v>
      </c>
      <c r="E15" s="7"/>
      <c r="F15" s="50">
        <v>2</v>
      </c>
      <c r="G15" s="4"/>
      <c r="H15" s="81">
        <v>2</v>
      </c>
      <c r="I15" s="51">
        <v>1</v>
      </c>
      <c r="J15" s="7"/>
      <c r="K15" s="50">
        <v>2</v>
      </c>
      <c r="L15" s="4"/>
      <c r="N15" s="54"/>
      <c r="O15" s="54"/>
      <c r="P15" s="54"/>
    </row>
    <row r="16" spans="2:16" x14ac:dyDescent="0.25">
      <c r="B16" s="232"/>
      <c r="C16" s="81">
        <v>3</v>
      </c>
      <c r="D16" s="49">
        <v>3</v>
      </c>
      <c r="E16" s="7"/>
      <c r="F16" s="52">
        <v>4</v>
      </c>
      <c r="G16" s="4"/>
      <c r="H16" s="81">
        <v>3</v>
      </c>
      <c r="I16" s="49">
        <v>3</v>
      </c>
      <c r="J16" s="7"/>
      <c r="K16" s="52">
        <v>4</v>
      </c>
      <c r="L16" s="4"/>
      <c r="N16" s="54"/>
      <c r="O16" s="54"/>
      <c r="P16" s="54"/>
    </row>
    <row r="17" spans="2:16" x14ac:dyDescent="0.25">
      <c r="B17" s="232"/>
      <c r="C17" s="81">
        <v>4</v>
      </c>
      <c r="D17" s="145" t="s">
        <v>19</v>
      </c>
      <c r="E17" s="7"/>
      <c r="F17" s="145" t="s">
        <v>309</v>
      </c>
      <c r="G17" s="4"/>
      <c r="H17" s="81">
        <v>4</v>
      </c>
      <c r="I17" s="145" t="s">
        <v>19</v>
      </c>
      <c r="J17" s="7"/>
      <c r="K17" s="145" t="s">
        <v>309</v>
      </c>
      <c r="L17" s="4"/>
      <c r="N17" s="54"/>
      <c r="O17" s="54"/>
      <c r="P17" s="54"/>
    </row>
    <row r="18" spans="2:16" x14ac:dyDescent="0.25">
      <c r="B18" s="232"/>
      <c r="C18" s="81">
        <v>5</v>
      </c>
      <c r="D18" s="52">
        <v>4</v>
      </c>
      <c r="E18" s="7"/>
      <c r="F18" s="49">
        <v>3</v>
      </c>
      <c r="G18" s="4"/>
      <c r="H18" s="81">
        <v>5</v>
      </c>
      <c r="I18" s="51">
        <v>1</v>
      </c>
      <c r="J18" s="7"/>
      <c r="K18" s="52">
        <v>4</v>
      </c>
      <c r="L18" s="4"/>
      <c r="N18" s="54"/>
      <c r="O18" s="54"/>
      <c r="P18" s="54"/>
    </row>
    <row r="19" spans="2:16" x14ac:dyDescent="0.25">
      <c r="B19" s="232"/>
      <c r="C19" s="81">
        <v>6</v>
      </c>
      <c r="D19" s="52">
        <v>4</v>
      </c>
      <c r="E19" s="7"/>
      <c r="F19" s="52">
        <v>4</v>
      </c>
      <c r="G19" s="4"/>
      <c r="H19" s="81">
        <v>6</v>
      </c>
      <c r="I19" s="53">
        <v>5</v>
      </c>
      <c r="J19" s="7" t="s">
        <v>20</v>
      </c>
      <c r="K19" s="52">
        <v>4</v>
      </c>
      <c r="L19" s="4" t="s">
        <v>326</v>
      </c>
      <c r="N19" s="54"/>
      <c r="O19" s="54"/>
      <c r="P19" s="54"/>
    </row>
    <row r="20" spans="2:16" x14ac:dyDescent="0.25">
      <c r="B20" s="232"/>
      <c r="C20" s="81">
        <v>7</v>
      </c>
      <c r="D20" s="51">
        <v>1</v>
      </c>
      <c r="E20" s="7"/>
      <c r="F20" s="50">
        <v>2</v>
      </c>
      <c r="G20" s="4"/>
      <c r="H20" s="81">
        <v>7</v>
      </c>
      <c r="I20" s="51">
        <v>1</v>
      </c>
      <c r="J20" s="7"/>
      <c r="K20" s="51">
        <v>1</v>
      </c>
      <c r="L20" s="146"/>
      <c r="N20" s="54"/>
      <c r="O20" s="54"/>
      <c r="P20" s="54"/>
    </row>
    <row r="21" spans="2:16" x14ac:dyDescent="0.25">
      <c r="B21" s="232"/>
      <c r="C21" s="81">
        <v>8</v>
      </c>
      <c r="D21" s="53">
        <v>5</v>
      </c>
      <c r="E21" s="7"/>
      <c r="F21" s="50">
        <v>2</v>
      </c>
      <c r="G21" s="4"/>
      <c r="H21" s="81">
        <v>8</v>
      </c>
      <c r="I21" s="53">
        <v>5</v>
      </c>
      <c r="J21" s="7"/>
      <c r="K21" s="49">
        <v>3</v>
      </c>
      <c r="L21" s="4"/>
      <c r="N21" s="54"/>
      <c r="O21" s="54"/>
      <c r="P21" s="54"/>
    </row>
    <row r="22" spans="2:16" x14ac:dyDescent="0.25">
      <c r="B22" s="233"/>
      <c r="C22" s="3"/>
      <c r="D22" s="5"/>
      <c r="E22" s="5"/>
      <c r="F22" s="5"/>
      <c r="G22" s="6"/>
      <c r="H22" s="82">
        <v>9</v>
      </c>
      <c r="I22" s="7" t="s">
        <v>29</v>
      </c>
      <c r="J22" s="5"/>
      <c r="K22" s="5" t="s">
        <v>306</v>
      </c>
      <c r="L22" s="4"/>
      <c r="N22" s="54"/>
      <c r="O22" s="54"/>
      <c r="P22" s="54"/>
    </row>
    <row r="23" spans="2:16" x14ac:dyDescent="0.25">
      <c r="B23" s="219" t="s">
        <v>5</v>
      </c>
      <c r="C23" s="87" t="s">
        <v>1</v>
      </c>
      <c r="D23" s="84" t="s">
        <v>303</v>
      </c>
      <c r="E23" s="84" t="s">
        <v>304</v>
      </c>
      <c r="F23" s="84"/>
      <c r="G23" s="85"/>
      <c r="H23" s="80" t="s">
        <v>1</v>
      </c>
      <c r="I23" s="84" t="s">
        <v>303</v>
      </c>
      <c r="J23" s="84" t="s">
        <v>304</v>
      </c>
      <c r="K23" s="84"/>
      <c r="L23" s="85"/>
      <c r="N23" s="7"/>
      <c r="O23" s="54"/>
      <c r="P23" s="54"/>
    </row>
    <row r="24" spans="2:16" x14ac:dyDescent="0.25">
      <c r="B24" s="220"/>
      <c r="C24" s="81">
        <v>1</v>
      </c>
      <c r="D24" s="52">
        <v>4</v>
      </c>
      <c r="E24" s="7"/>
      <c r="F24" s="7"/>
      <c r="G24" s="4"/>
      <c r="H24" s="81">
        <v>1</v>
      </c>
      <c r="I24" s="52">
        <v>4</v>
      </c>
      <c r="J24" s="8"/>
      <c r="K24" s="7"/>
      <c r="L24" s="4"/>
      <c r="N24" s="54"/>
      <c r="O24" s="54"/>
      <c r="P24" s="54"/>
    </row>
    <row r="25" spans="2:16" x14ac:dyDescent="0.25">
      <c r="B25" s="220"/>
      <c r="C25" s="81">
        <v>2</v>
      </c>
      <c r="D25" s="51">
        <v>1</v>
      </c>
      <c r="E25" s="7"/>
      <c r="F25" s="7"/>
      <c r="G25" s="4"/>
      <c r="H25" s="81">
        <v>2</v>
      </c>
      <c r="I25" s="51">
        <v>1</v>
      </c>
      <c r="J25" s="8"/>
      <c r="K25" s="7"/>
      <c r="L25" s="4"/>
      <c r="N25" s="54"/>
      <c r="O25" s="54"/>
      <c r="P25" s="54"/>
    </row>
    <row r="26" spans="2:16" x14ac:dyDescent="0.25">
      <c r="B26" s="220"/>
      <c r="C26" s="81">
        <v>3</v>
      </c>
      <c r="D26" s="52">
        <v>4</v>
      </c>
      <c r="E26" s="7" t="s">
        <v>331</v>
      </c>
      <c r="F26" s="7"/>
      <c r="G26" s="4"/>
      <c r="H26" s="81">
        <v>3</v>
      </c>
      <c r="I26" s="53">
        <v>5</v>
      </c>
      <c r="J26" s="8"/>
      <c r="K26" s="7"/>
      <c r="L26" s="4"/>
      <c r="N26" s="54"/>
      <c r="O26" s="54"/>
      <c r="P26" s="54"/>
    </row>
    <row r="27" spans="2:16" x14ac:dyDescent="0.25">
      <c r="B27" s="220"/>
      <c r="C27" s="81">
        <v>4</v>
      </c>
      <c r="D27" s="145" t="s">
        <v>309</v>
      </c>
      <c r="E27" s="7" t="s">
        <v>332</v>
      </c>
      <c r="F27" s="7"/>
      <c r="G27" s="4"/>
      <c r="H27" s="81">
        <v>4</v>
      </c>
      <c r="I27" s="145" t="s">
        <v>311</v>
      </c>
      <c r="J27" s="8" t="s">
        <v>327</v>
      </c>
      <c r="K27" s="7"/>
      <c r="L27" s="4"/>
      <c r="N27" s="54"/>
      <c r="O27" s="54"/>
      <c r="P27" s="54"/>
    </row>
    <row r="28" spans="2:16" x14ac:dyDescent="0.25">
      <c r="B28" s="220"/>
      <c r="C28" s="81">
        <v>5</v>
      </c>
      <c r="D28" s="7"/>
      <c r="E28" s="7"/>
      <c r="F28" s="7"/>
      <c r="G28" s="4"/>
      <c r="H28" s="81">
        <v>5</v>
      </c>
      <c r="I28" s="95"/>
      <c r="J28" s="8"/>
      <c r="K28" s="7"/>
      <c r="L28" s="4"/>
      <c r="N28" s="54"/>
      <c r="O28" s="54"/>
      <c r="P28" s="54"/>
    </row>
    <row r="29" spans="2:16" x14ac:dyDescent="0.25">
      <c r="B29" s="220"/>
      <c r="C29" s="81">
        <v>6</v>
      </c>
      <c r="D29" s="52">
        <v>4</v>
      </c>
      <c r="E29" s="7" t="s">
        <v>333</v>
      </c>
      <c r="F29" s="7"/>
      <c r="G29" s="4"/>
      <c r="H29" s="81">
        <v>6</v>
      </c>
      <c r="I29" s="50">
        <v>2</v>
      </c>
      <c r="J29" s="8" t="s">
        <v>328</v>
      </c>
      <c r="K29" s="7"/>
      <c r="L29" s="4"/>
      <c r="N29" s="54"/>
      <c r="O29" s="54"/>
      <c r="P29" s="54"/>
    </row>
    <row r="30" spans="2:16" x14ac:dyDescent="0.25">
      <c r="B30" s="220"/>
      <c r="C30" s="81">
        <v>7</v>
      </c>
      <c r="D30" s="50">
        <v>2</v>
      </c>
      <c r="E30" s="7"/>
      <c r="F30" s="7"/>
      <c r="G30" s="4"/>
      <c r="H30" s="81">
        <v>7</v>
      </c>
      <c r="I30" s="50">
        <v>2</v>
      </c>
      <c r="J30" s="8"/>
      <c r="K30" s="7"/>
      <c r="L30" s="4"/>
      <c r="N30" s="54"/>
      <c r="O30" s="54"/>
      <c r="P30" s="54"/>
    </row>
    <row r="31" spans="2:16" x14ac:dyDescent="0.25">
      <c r="B31" s="220"/>
      <c r="C31" s="81">
        <v>8</v>
      </c>
      <c r="D31" s="52">
        <v>4</v>
      </c>
      <c r="E31" s="7"/>
      <c r="F31" s="7"/>
      <c r="G31" s="4"/>
      <c r="H31" s="81">
        <v>8</v>
      </c>
      <c r="I31" s="51">
        <v>1</v>
      </c>
      <c r="J31" s="8" t="s">
        <v>329</v>
      </c>
      <c r="K31" s="7"/>
      <c r="L31" s="4"/>
      <c r="N31" s="54"/>
      <c r="O31" s="54"/>
      <c r="P31" s="54"/>
    </row>
    <row r="32" spans="2:16" x14ac:dyDescent="0.25">
      <c r="B32" s="221"/>
      <c r="C32" s="2"/>
      <c r="D32" s="5"/>
      <c r="E32" s="5"/>
      <c r="F32" s="5"/>
      <c r="G32" s="6"/>
      <c r="H32" s="82">
        <v>9</v>
      </c>
      <c r="I32" s="5" t="s">
        <v>315</v>
      </c>
      <c r="J32" s="5" t="s">
        <v>330</v>
      </c>
      <c r="K32" s="5"/>
      <c r="L32" s="6"/>
      <c r="N32" s="54"/>
      <c r="O32" s="54"/>
      <c r="P32" s="54"/>
    </row>
    <row r="33" spans="2:16" x14ac:dyDescent="0.25">
      <c r="B33" s="222" t="s">
        <v>8</v>
      </c>
      <c r="C33" s="87" t="s">
        <v>1</v>
      </c>
      <c r="D33" s="84" t="s">
        <v>302</v>
      </c>
      <c r="E33" s="84" t="s">
        <v>305</v>
      </c>
      <c r="F33" s="84"/>
      <c r="G33" s="85"/>
      <c r="H33" s="80" t="s">
        <v>1</v>
      </c>
      <c r="I33" s="84" t="s">
        <v>302</v>
      </c>
      <c r="J33" s="84" t="s">
        <v>305</v>
      </c>
      <c r="K33" s="84"/>
      <c r="L33" s="85"/>
      <c r="N33" s="7"/>
      <c r="O33" s="54"/>
      <c r="P33" s="54"/>
    </row>
    <row r="34" spans="2:16" x14ac:dyDescent="0.25">
      <c r="B34" s="223"/>
      <c r="C34" s="81">
        <v>1</v>
      </c>
      <c r="D34" s="147">
        <v>2</v>
      </c>
      <c r="E34" s="148"/>
      <c r="F34" s="7"/>
      <c r="G34" s="4"/>
      <c r="H34" s="81">
        <v>1</v>
      </c>
      <c r="I34" s="50">
        <v>2</v>
      </c>
      <c r="J34" s="7"/>
      <c r="K34" s="7"/>
      <c r="L34" s="4"/>
      <c r="N34" s="54"/>
      <c r="O34" s="54"/>
      <c r="P34" s="54"/>
    </row>
    <row r="35" spans="2:16" x14ac:dyDescent="0.25">
      <c r="B35" s="223"/>
      <c r="C35" s="81">
        <v>2</v>
      </c>
      <c r="D35" s="149">
        <v>3</v>
      </c>
      <c r="E35" s="148"/>
      <c r="F35" s="7"/>
      <c r="G35" s="4"/>
      <c r="H35" s="81">
        <v>2</v>
      </c>
      <c r="I35" s="49">
        <v>3</v>
      </c>
      <c r="J35" s="7"/>
      <c r="K35" s="7"/>
      <c r="L35" s="4"/>
      <c r="N35" s="54"/>
      <c r="O35" s="54"/>
      <c r="P35" s="54"/>
    </row>
    <row r="36" spans="2:16" x14ac:dyDescent="0.25">
      <c r="B36" s="223"/>
      <c r="C36" s="81">
        <v>3</v>
      </c>
      <c r="D36" s="147">
        <v>2</v>
      </c>
      <c r="E36" s="148"/>
      <c r="F36" s="7"/>
      <c r="G36" s="4"/>
      <c r="H36" s="81">
        <v>3</v>
      </c>
      <c r="I36" s="50">
        <v>2</v>
      </c>
      <c r="J36" s="7"/>
      <c r="K36" s="7"/>
      <c r="L36" s="4"/>
      <c r="N36" s="54"/>
      <c r="O36" s="54"/>
      <c r="P36" s="54"/>
    </row>
    <row r="37" spans="2:16" x14ac:dyDescent="0.25">
      <c r="B37" s="223"/>
      <c r="C37" s="81">
        <v>4</v>
      </c>
      <c r="D37" s="145" t="s">
        <v>19</v>
      </c>
      <c r="E37" s="148" t="s">
        <v>335</v>
      </c>
      <c r="F37" s="7"/>
      <c r="G37" s="4"/>
      <c r="H37" s="81">
        <v>4</v>
      </c>
      <c r="I37" s="145" t="s">
        <v>19</v>
      </c>
      <c r="J37" s="7" t="s">
        <v>334</v>
      </c>
      <c r="K37" s="7"/>
      <c r="L37" s="4"/>
      <c r="N37" s="54"/>
      <c r="O37" s="54"/>
      <c r="P37" s="54"/>
    </row>
    <row r="38" spans="2:16" x14ac:dyDescent="0.25">
      <c r="B38" s="223"/>
      <c r="C38" s="81">
        <v>5</v>
      </c>
      <c r="D38" s="95"/>
      <c r="E38" s="148"/>
      <c r="F38" s="7"/>
      <c r="G38" s="4"/>
      <c r="H38" s="81">
        <v>5</v>
      </c>
      <c r="I38" s="7"/>
      <c r="J38" s="7"/>
      <c r="K38" s="7"/>
      <c r="L38" s="4"/>
    </row>
    <row r="39" spans="2:16" x14ac:dyDescent="0.25">
      <c r="B39" s="223"/>
      <c r="C39" s="81">
        <v>6</v>
      </c>
      <c r="D39" s="149">
        <v>3</v>
      </c>
      <c r="E39" s="148"/>
      <c r="F39" s="7"/>
      <c r="G39" s="4"/>
      <c r="H39" s="81">
        <v>6</v>
      </c>
      <c r="I39" s="49">
        <v>3</v>
      </c>
      <c r="J39" s="7"/>
      <c r="K39" s="7"/>
      <c r="L39" s="4"/>
    </row>
    <row r="40" spans="2:16" x14ac:dyDescent="0.25">
      <c r="B40" s="223"/>
      <c r="C40" s="81">
        <v>7</v>
      </c>
      <c r="D40" s="150">
        <v>1</v>
      </c>
      <c r="E40" s="148"/>
      <c r="F40" s="7"/>
      <c r="G40" s="4"/>
      <c r="H40" s="81">
        <v>7</v>
      </c>
      <c r="I40" s="51">
        <v>1</v>
      </c>
      <c r="J40" s="7"/>
      <c r="K40" s="7"/>
      <c r="L40" s="4"/>
    </row>
    <row r="41" spans="2:16" x14ac:dyDescent="0.25">
      <c r="B41" s="223"/>
      <c r="C41" s="81">
        <v>8</v>
      </c>
      <c r="D41" s="151">
        <v>4</v>
      </c>
      <c r="E41" s="148"/>
      <c r="F41" s="7"/>
      <c r="G41" s="4"/>
      <c r="H41" s="81">
        <v>8</v>
      </c>
      <c r="I41" s="49">
        <v>3</v>
      </c>
      <c r="J41" s="7"/>
      <c r="K41" s="7"/>
      <c r="L41" s="4"/>
    </row>
    <row r="42" spans="2:16" x14ac:dyDescent="0.25">
      <c r="B42" s="224"/>
      <c r="C42" s="2"/>
      <c r="D42" s="5"/>
      <c r="E42" s="5" t="s">
        <v>336</v>
      </c>
      <c r="F42" s="5"/>
      <c r="G42" s="6"/>
      <c r="H42" s="82">
        <v>9</v>
      </c>
      <c r="I42" s="5" t="s">
        <v>306</v>
      </c>
      <c r="J42" s="5"/>
      <c r="K42" s="5"/>
      <c r="L42" s="6"/>
    </row>
    <row r="43" spans="2:16" ht="15.75" thickBot="1" x14ac:dyDescent="0.3"/>
    <row r="44" spans="2:16" x14ac:dyDescent="0.25">
      <c r="B44" s="59" t="s">
        <v>0</v>
      </c>
      <c r="C44" s="60" t="s">
        <v>357</v>
      </c>
      <c r="D44" s="61" t="s">
        <v>358</v>
      </c>
    </row>
    <row r="45" spans="2:16" x14ac:dyDescent="0.25">
      <c r="B45" s="62" t="s">
        <v>2</v>
      </c>
      <c r="C45" s="63" t="s">
        <v>357</v>
      </c>
      <c r="D45" s="64" t="s">
        <v>359</v>
      </c>
    </row>
    <row r="46" spans="2:16" x14ac:dyDescent="0.25">
      <c r="B46" s="65" t="s">
        <v>8</v>
      </c>
      <c r="C46" s="63" t="s">
        <v>360</v>
      </c>
      <c r="D46" s="64" t="s">
        <v>358</v>
      </c>
    </row>
    <row r="47" spans="2:16" ht="15.75" thickBot="1" x14ac:dyDescent="0.3">
      <c r="B47" s="66" t="s">
        <v>5</v>
      </c>
      <c r="C47" s="67" t="s">
        <v>360</v>
      </c>
      <c r="D47" s="68" t="s">
        <v>359</v>
      </c>
    </row>
    <row r="48" spans="2:16" ht="15.75" thickBot="1" x14ac:dyDescent="0.3"/>
    <row r="49" spans="2:8" ht="16.5" x14ac:dyDescent="0.3">
      <c r="B49" s="69" t="s">
        <v>21</v>
      </c>
      <c r="C49" s="70" t="s">
        <v>361</v>
      </c>
      <c r="D49" s="71"/>
      <c r="E49" s="71"/>
      <c r="F49" s="71"/>
      <c r="G49" s="61"/>
    </row>
    <row r="50" spans="2:8" ht="16.5" x14ac:dyDescent="0.3">
      <c r="B50" s="72" t="s">
        <v>22</v>
      </c>
      <c r="C50" s="73" t="s">
        <v>362</v>
      </c>
      <c r="G50" s="64"/>
    </row>
    <row r="51" spans="2:8" x14ac:dyDescent="0.25">
      <c r="B51" s="72" t="s">
        <v>23</v>
      </c>
      <c r="C51" s="63" t="s">
        <v>363</v>
      </c>
      <c r="G51" s="64"/>
    </row>
    <row r="52" spans="2:8" ht="16.5" x14ac:dyDescent="0.3">
      <c r="B52" s="72" t="s">
        <v>24</v>
      </c>
      <c r="C52" s="73" t="s">
        <v>364</v>
      </c>
      <c r="G52" s="64"/>
    </row>
    <row r="53" spans="2:8" ht="16.5" x14ac:dyDescent="0.3">
      <c r="B53" s="72" t="s">
        <v>25</v>
      </c>
      <c r="C53" s="73" t="s">
        <v>365</v>
      </c>
      <c r="G53" s="64"/>
    </row>
    <row r="54" spans="2:8" ht="16.5" x14ac:dyDescent="0.3">
      <c r="B54" s="72" t="s">
        <v>26</v>
      </c>
      <c r="C54" s="73" t="s">
        <v>366</v>
      </c>
      <c r="G54" s="64"/>
    </row>
    <row r="55" spans="2:8" ht="16.5" x14ac:dyDescent="0.3">
      <c r="B55" s="72" t="s">
        <v>27</v>
      </c>
      <c r="C55" s="73" t="s">
        <v>367</v>
      </c>
      <c r="G55" s="64"/>
    </row>
    <row r="56" spans="2:8" ht="17.25" thickBot="1" x14ac:dyDescent="0.35">
      <c r="B56" s="74" t="s">
        <v>28</v>
      </c>
      <c r="C56" s="75" t="s">
        <v>368</v>
      </c>
      <c r="D56" s="76"/>
      <c r="E56" s="76"/>
      <c r="F56" s="76"/>
      <c r="G56" s="68"/>
    </row>
    <row r="57" spans="2:8" ht="15.75" thickBot="1" x14ac:dyDescent="0.3"/>
    <row r="58" spans="2:8" x14ac:dyDescent="0.25">
      <c r="B58" s="77">
        <v>1</v>
      </c>
      <c r="C58" s="60" t="s">
        <v>11</v>
      </c>
      <c r="D58" s="71"/>
      <c r="E58" s="71"/>
      <c r="F58" s="71"/>
      <c r="G58" s="71"/>
      <c r="H58" s="61"/>
    </row>
    <row r="59" spans="2:8" x14ac:dyDescent="0.25">
      <c r="B59" s="78">
        <v>2</v>
      </c>
      <c r="C59" s="63" t="s">
        <v>12</v>
      </c>
      <c r="H59" s="64"/>
    </row>
    <row r="60" spans="2:8" x14ac:dyDescent="0.25">
      <c r="B60" s="78">
        <v>3</v>
      </c>
      <c r="C60" s="63" t="s">
        <v>13</v>
      </c>
      <c r="H60" s="64"/>
    </row>
    <row r="61" spans="2:8" x14ac:dyDescent="0.25">
      <c r="B61" s="78">
        <v>4</v>
      </c>
      <c r="C61" s="63" t="s">
        <v>14</v>
      </c>
      <c r="H61" s="64"/>
    </row>
    <row r="62" spans="2:8" x14ac:dyDescent="0.25">
      <c r="B62" s="78">
        <v>5</v>
      </c>
      <c r="C62" s="63" t="s">
        <v>15</v>
      </c>
      <c r="H62" s="64"/>
    </row>
    <row r="63" spans="2:8" x14ac:dyDescent="0.25">
      <c r="B63" s="78">
        <v>6</v>
      </c>
      <c r="C63" s="63" t="s">
        <v>16</v>
      </c>
      <c r="H63" s="64"/>
    </row>
    <row r="64" spans="2:8" x14ac:dyDescent="0.25">
      <c r="B64" s="78">
        <v>7</v>
      </c>
      <c r="C64" s="63" t="s">
        <v>17</v>
      </c>
      <c r="H64" s="64"/>
    </row>
    <row r="65" spans="2:8" x14ac:dyDescent="0.25">
      <c r="B65" s="78">
        <v>8</v>
      </c>
      <c r="C65" s="63" t="s">
        <v>18</v>
      </c>
      <c r="H65" s="64"/>
    </row>
    <row r="66" spans="2:8" ht="17.25" thickBot="1" x14ac:dyDescent="0.35">
      <c r="B66" s="79">
        <v>9</v>
      </c>
      <c r="C66" s="75" t="s">
        <v>369</v>
      </c>
      <c r="D66" s="76"/>
      <c r="E66" s="76"/>
      <c r="F66" s="76"/>
      <c r="G66" s="76"/>
      <c r="H66" s="68"/>
    </row>
  </sheetData>
  <mergeCells count="6">
    <mergeCell ref="B23:B32"/>
    <mergeCell ref="B33:B42"/>
    <mergeCell ref="H2:L2"/>
    <mergeCell ref="C2:G2"/>
    <mergeCell ref="B3:B12"/>
    <mergeCell ref="B13: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0DDA-5AEC-4A95-AA8B-024E1F3EE13B}">
  <dimension ref="A4:V52"/>
  <sheetViews>
    <sheetView zoomScale="70" zoomScaleNormal="70" workbookViewId="0">
      <selection activeCell="H40" sqref="H40"/>
    </sheetView>
  </sheetViews>
  <sheetFormatPr defaultRowHeight="15" x14ac:dyDescent="0.25"/>
  <cols>
    <col min="1" max="1" width="18.28515625" customWidth="1"/>
  </cols>
  <sheetData>
    <row r="4" spans="1:22" ht="15.75" thickBot="1" x14ac:dyDescent="0.3"/>
    <row r="5" spans="1:22" ht="15.75" thickBot="1" x14ac:dyDescent="0.3">
      <c r="A5" s="106"/>
      <c r="B5" s="57" t="s">
        <v>337</v>
      </c>
      <c r="C5" s="57" t="s">
        <v>338</v>
      </c>
      <c r="D5" s="57" t="s">
        <v>339</v>
      </c>
      <c r="E5" s="57" t="s">
        <v>340</v>
      </c>
      <c r="F5" s="57" t="s">
        <v>341</v>
      </c>
      <c r="G5" s="57" t="s">
        <v>342</v>
      </c>
      <c r="H5" s="57" t="s">
        <v>343</v>
      </c>
      <c r="I5" s="57" t="s">
        <v>344</v>
      </c>
      <c r="J5" s="57" t="s">
        <v>345</v>
      </c>
      <c r="K5" s="57" t="s">
        <v>346</v>
      </c>
      <c r="L5" s="57" t="s">
        <v>347</v>
      </c>
      <c r="M5" s="57" t="s">
        <v>348</v>
      </c>
      <c r="N5" s="57" t="s">
        <v>349</v>
      </c>
      <c r="O5" s="57" t="s">
        <v>350</v>
      </c>
      <c r="P5" s="57" t="s">
        <v>351</v>
      </c>
      <c r="Q5" s="57" t="s">
        <v>352</v>
      </c>
      <c r="R5" s="57" t="s">
        <v>353</v>
      </c>
      <c r="S5" s="57" t="s">
        <v>354</v>
      </c>
      <c r="T5" s="57" t="s">
        <v>355</v>
      </c>
      <c r="U5" s="58" t="s">
        <v>356</v>
      </c>
    </row>
    <row r="6" spans="1:22" x14ac:dyDescent="0.25">
      <c r="A6" s="156" t="s">
        <v>540</v>
      </c>
      <c r="B6" s="13" t="s">
        <v>36</v>
      </c>
      <c r="C6" s="14" t="s">
        <v>37</v>
      </c>
      <c r="D6" s="14" t="s">
        <v>37</v>
      </c>
      <c r="E6" s="15" t="s">
        <v>37</v>
      </c>
      <c r="F6" s="13" t="s">
        <v>37</v>
      </c>
      <c r="G6" s="14" t="s">
        <v>38</v>
      </c>
      <c r="H6" s="14" t="s">
        <v>36</v>
      </c>
      <c r="I6" s="15" t="s">
        <v>38</v>
      </c>
      <c r="J6" s="13" t="s">
        <v>37</v>
      </c>
      <c r="K6" s="14" t="s">
        <v>38</v>
      </c>
      <c r="L6" s="14" t="s">
        <v>37</v>
      </c>
      <c r="M6" s="15" t="s">
        <v>38</v>
      </c>
      <c r="N6" s="13" t="s">
        <v>37</v>
      </c>
      <c r="O6" s="14" t="s">
        <v>37</v>
      </c>
      <c r="P6" s="14" t="s">
        <v>37</v>
      </c>
      <c r="Q6" s="15" t="s">
        <v>38</v>
      </c>
      <c r="R6" s="13" t="s">
        <v>38</v>
      </c>
      <c r="S6" s="14" t="s">
        <v>37</v>
      </c>
      <c r="T6" s="14" t="s">
        <v>37</v>
      </c>
      <c r="U6" s="15" t="s">
        <v>38</v>
      </c>
    </row>
    <row r="7" spans="1:22" x14ac:dyDescent="0.25">
      <c r="A7" s="156" t="s">
        <v>541</v>
      </c>
      <c r="B7" s="10">
        <v>2</v>
      </c>
      <c r="C7" s="11">
        <v>2</v>
      </c>
      <c r="D7" s="11">
        <v>1</v>
      </c>
      <c r="E7" s="12">
        <v>0</v>
      </c>
      <c r="F7" s="10">
        <v>0</v>
      </c>
      <c r="G7" s="11">
        <v>1</v>
      </c>
      <c r="H7" s="11">
        <v>0</v>
      </c>
      <c r="I7" s="12">
        <v>0</v>
      </c>
      <c r="J7" s="10">
        <v>0</v>
      </c>
      <c r="K7" s="11">
        <v>0</v>
      </c>
      <c r="L7" s="11">
        <v>1</v>
      </c>
      <c r="M7" s="12">
        <v>0</v>
      </c>
      <c r="N7" s="10">
        <v>0</v>
      </c>
      <c r="O7" s="11">
        <v>0</v>
      </c>
      <c r="P7" s="11">
        <v>4</v>
      </c>
      <c r="Q7" s="12">
        <v>0</v>
      </c>
      <c r="R7" s="10">
        <v>0</v>
      </c>
      <c r="S7" s="11">
        <v>1</v>
      </c>
      <c r="T7" s="11">
        <v>0</v>
      </c>
      <c r="U7" s="12">
        <v>0</v>
      </c>
    </row>
    <row r="8" spans="1:22" x14ac:dyDescent="0.25">
      <c r="A8" s="156" t="s">
        <v>542</v>
      </c>
      <c r="B8" s="10" t="s">
        <v>39</v>
      </c>
      <c r="C8" s="11" t="s">
        <v>40</v>
      </c>
      <c r="D8" s="11" t="s">
        <v>39</v>
      </c>
      <c r="E8" s="12" t="s">
        <v>40</v>
      </c>
      <c r="F8" s="10" t="s">
        <v>40</v>
      </c>
      <c r="G8" s="11" t="s">
        <v>41</v>
      </c>
      <c r="H8" s="11" t="s">
        <v>42</v>
      </c>
      <c r="I8" s="12" t="s">
        <v>40</v>
      </c>
      <c r="J8" s="10" t="s">
        <v>40</v>
      </c>
      <c r="K8" s="11" t="s">
        <v>40</v>
      </c>
      <c r="L8" s="11" t="s">
        <v>43</v>
      </c>
      <c r="M8" s="12" t="s">
        <v>44</v>
      </c>
      <c r="N8" s="10" t="s">
        <v>40</v>
      </c>
      <c r="O8" s="11" t="s">
        <v>40</v>
      </c>
      <c r="P8" s="11" t="s">
        <v>39</v>
      </c>
      <c r="Q8" s="12" t="s">
        <v>44</v>
      </c>
      <c r="R8" s="10" t="s">
        <v>41</v>
      </c>
      <c r="S8" s="11" t="s">
        <v>40</v>
      </c>
      <c r="T8" s="11" t="s">
        <v>40</v>
      </c>
      <c r="U8" s="12" t="s">
        <v>40</v>
      </c>
    </row>
    <row r="9" spans="1:22" x14ac:dyDescent="0.25">
      <c r="A9" s="156" t="s">
        <v>543</v>
      </c>
      <c r="B9" s="10" t="s">
        <v>45</v>
      </c>
      <c r="C9" s="11" t="s">
        <v>46</v>
      </c>
      <c r="D9" s="11" t="s">
        <v>47</v>
      </c>
      <c r="E9" s="12" t="s">
        <v>48</v>
      </c>
      <c r="F9" s="10" t="s">
        <v>49</v>
      </c>
      <c r="G9" s="11" t="s">
        <v>50</v>
      </c>
      <c r="H9" s="11" t="s">
        <v>49</v>
      </c>
      <c r="I9" s="12" t="s">
        <v>51</v>
      </c>
      <c r="J9" s="10" t="s">
        <v>52</v>
      </c>
      <c r="K9" s="11" t="s">
        <v>48</v>
      </c>
      <c r="L9" s="11" t="s">
        <v>53</v>
      </c>
      <c r="M9" s="12" t="s">
        <v>48</v>
      </c>
      <c r="N9" s="10" t="s">
        <v>48</v>
      </c>
      <c r="O9" s="11" t="s">
        <v>49</v>
      </c>
      <c r="P9" s="11" t="s">
        <v>54</v>
      </c>
      <c r="Q9" s="12" t="s">
        <v>49</v>
      </c>
      <c r="R9" s="10" t="s">
        <v>47</v>
      </c>
      <c r="S9" s="11" t="s">
        <v>55</v>
      </c>
      <c r="T9" s="11" t="s">
        <v>48</v>
      </c>
      <c r="U9" s="12" t="s">
        <v>48</v>
      </c>
    </row>
    <row r="10" spans="1:22" x14ac:dyDescent="0.25">
      <c r="A10" s="156" t="s">
        <v>544</v>
      </c>
      <c r="B10" s="10" t="s">
        <v>56</v>
      </c>
      <c r="C10" s="11" t="s">
        <v>56</v>
      </c>
      <c r="D10" s="11" t="s">
        <v>56</v>
      </c>
      <c r="E10" s="12" t="s">
        <v>56</v>
      </c>
      <c r="F10" s="10" t="s">
        <v>56</v>
      </c>
      <c r="G10" s="11" t="s">
        <v>56</v>
      </c>
      <c r="H10" s="11" t="s">
        <v>56</v>
      </c>
      <c r="I10" s="12" t="s">
        <v>56</v>
      </c>
      <c r="J10" s="10" t="s">
        <v>56</v>
      </c>
      <c r="K10" s="11" t="s">
        <v>56</v>
      </c>
      <c r="L10" s="11" t="s">
        <v>56</v>
      </c>
      <c r="M10" s="12" t="s">
        <v>56</v>
      </c>
      <c r="N10" s="10" t="s">
        <v>56</v>
      </c>
      <c r="O10" s="11" t="s">
        <v>56</v>
      </c>
      <c r="P10" s="11" t="s">
        <v>56</v>
      </c>
      <c r="Q10" s="12" t="s">
        <v>56</v>
      </c>
      <c r="R10" s="10" t="s">
        <v>56</v>
      </c>
      <c r="S10" s="11" t="s">
        <v>56</v>
      </c>
      <c r="T10" s="11" t="s">
        <v>56</v>
      </c>
      <c r="U10" s="12" t="s">
        <v>56</v>
      </c>
    </row>
    <row r="11" spans="1:22" x14ac:dyDescent="0.25">
      <c r="A11" s="156" t="s">
        <v>545</v>
      </c>
      <c r="B11" s="13" t="s">
        <v>57</v>
      </c>
      <c r="C11" s="14" t="s">
        <v>57</v>
      </c>
      <c r="D11" s="14" t="s">
        <v>40</v>
      </c>
      <c r="E11" s="15" t="s">
        <v>40</v>
      </c>
      <c r="F11" s="13" t="s">
        <v>40</v>
      </c>
      <c r="G11" s="14" t="s">
        <v>57</v>
      </c>
      <c r="H11" s="14" t="s">
        <v>40</v>
      </c>
      <c r="I11" s="15" t="s">
        <v>40</v>
      </c>
      <c r="J11" s="13" t="s">
        <v>40</v>
      </c>
      <c r="K11" s="14" t="s">
        <v>40</v>
      </c>
      <c r="L11" s="14" t="s">
        <v>40</v>
      </c>
      <c r="M11" s="15" t="s">
        <v>58</v>
      </c>
      <c r="N11" s="13" t="s">
        <v>40</v>
      </c>
      <c r="O11" s="14" t="s">
        <v>59</v>
      </c>
      <c r="P11" s="14" t="s">
        <v>57</v>
      </c>
      <c r="Q11" s="15" t="s">
        <v>40</v>
      </c>
      <c r="R11" s="13" t="s">
        <v>40</v>
      </c>
      <c r="S11" s="14" t="s">
        <v>57</v>
      </c>
      <c r="T11" s="14" t="s">
        <v>57</v>
      </c>
      <c r="U11" s="15" t="s">
        <v>40</v>
      </c>
    </row>
    <row r="12" spans="1:22" x14ac:dyDescent="0.25">
      <c r="A12" s="156" t="s">
        <v>546</v>
      </c>
      <c r="B12" s="10" t="s">
        <v>60</v>
      </c>
      <c r="C12" s="11" t="s">
        <v>61</v>
      </c>
      <c r="D12" s="11" t="s">
        <v>60</v>
      </c>
      <c r="E12" s="12" t="s">
        <v>61</v>
      </c>
      <c r="F12" s="10" t="s">
        <v>61</v>
      </c>
      <c r="G12" s="11" t="s">
        <v>60</v>
      </c>
      <c r="H12" s="11" t="s">
        <v>61</v>
      </c>
      <c r="I12" s="12" t="s">
        <v>60</v>
      </c>
      <c r="J12" s="10" t="s">
        <v>61</v>
      </c>
      <c r="K12" s="11" t="s">
        <v>61</v>
      </c>
      <c r="L12" s="11" t="s">
        <v>60</v>
      </c>
      <c r="M12" s="12" t="s">
        <v>60</v>
      </c>
      <c r="N12" s="10" t="s">
        <v>60</v>
      </c>
      <c r="O12" s="11" t="s">
        <v>61</v>
      </c>
      <c r="P12" s="11" t="s">
        <v>61</v>
      </c>
      <c r="Q12" s="12" t="s">
        <v>60</v>
      </c>
      <c r="R12" s="10" t="s">
        <v>60</v>
      </c>
      <c r="S12" s="11" t="s">
        <v>60</v>
      </c>
      <c r="T12" s="11" t="s">
        <v>61</v>
      </c>
      <c r="U12" s="12" t="s">
        <v>61</v>
      </c>
    </row>
    <row r="13" spans="1:22" x14ac:dyDescent="0.25">
      <c r="A13" s="156" t="s">
        <v>547</v>
      </c>
      <c r="B13" s="10" t="s">
        <v>62</v>
      </c>
      <c r="C13" s="11" t="s">
        <v>44</v>
      </c>
      <c r="D13" s="11" t="s">
        <v>62</v>
      </c>
      <c r="E13" s="12" t="s">
        <v>63</v>
      </c>
      <c r="F13" s="10" t="s">
        <v>64</v>
      </c>
      <c r="G13" s="11" t="s">
        <v>62</v>
      </c>
      <c r="H13" s="11" t="s">
        <v>65</v>
      </c>
      <c r="I13" s="12" t="s">
        <v>66</v>
      </c>
      <c r="J13" s="10" t="s">
        <v>65</v>
      </c>
      <c r="K13" s="11" t="s">
        <v>67</v>
      </c>
      <c r="L13" s="11" t="s">
        <v>62</v>
      </c>
      <c r="M13" s="12" t="s">
        <v>62</v>
      </c>
      <c r="N13" s="10" t="s">
        <v>68</v>
      </c>
      <c r="O13" s="11" t="s">
        <v>63</v>
      </c>
      <c r="P13" s="11" t="s">
        <v>63</v>
      </c>
      <c r="Q13" s="12" t="s">
        <v>62</v>
      </c>
      <c r="R13" s="10" t="s">
        <v>62</v>
      </c>
      <c r="S13" s="11" t="s">
        <v>62</v>
      </c>
      <c r="T13" s="11" t="s">
        <v>69</v>
      </c>
      <c r="U13" s="12" t="s">
        <v>68</v>
      </c>
    </row>
    <row r="14" spans="1:22" ht="15.75" thickBot="1" x14ac:dyDescent="0.3">
      <c r="A14" s="107" t="s">
        <v>548</v>
      </c>
      <c r="B14" s="16" t="s">
        <v>70</v>
      </c>
      <c r="C14" s="17" t="s">
        <v>71</v>
      </c>
      <c r="D14" s="17" t="s">
        <v>72</v>
      </c>
      <c r="E14" s="18" t="s">
        <v>73</v>
      </c>
      <c r="F14" s="16" t="s">
        <v>74</v>
      </c>
      <c r="G14" s="17" t="s">
        <v>75</v>
      </c>
      <c r="H14" s="17" t="s">
        <v>44</v>
      </c>
      <c r="I14" s="18" t="s">
        <v>76</v>
      </c>
      <c r="J14" s="16" t="s">
        <v>44</v>
      </c>
      <c r="K14" s="17" t="s">
        <v>77</v>
      </c>
      <c r="L14" s="17" t="s">
        <v>78</v>
      </c>
      <c r="M14" s="18" t="s">
        <v>79</v>
      </c>
      <c r="N14" s="16" t="s">
        <v>44</v>
      </c>
      <c r="O14" s="17" t="s">
        <v>44</v>
      </c>
      <c r="P14" s="17" t="s">
        <v>80</v>
      </c>
      <c r="Q14" s="18" t="s">
        <v>81</v>
      </c>
      <c r="R14" s="16" t="s">
        <v>72</v>
      </c>
      <c r="S14" s="17" t="s">
        <v>82</v>
      </c>
      <c r="T14" s="17" t="s">
        <v>83</v>
      </c>
      <c r="U14" s="18" t="s">
        <v>44</v>
      </c>
    </row>
    <row r="15" spans="1:22" x14ac:dyDescent="0.25">
      <c r="A15" s="54"/>
      <c r="B15" s="54"/>
      <c r="C15" s="54"/>
      <c r="D15" s="54"/>
      <c r="E15" s="54"/>
      <c r="F15" s="54"/>
      <c r="G15" s="54"/>
      <c r="H15" s="54"/>
      <c r="I15" s="54"/>
      <c r="J15" s="54"/>
      <c r="K15" s="54"/>
      <c r="L15" s="54"/>
      <c r="M15" s="54"/>
      <c r="N15" s="54"/>
      <c r="O15" s="54"/>
      <c r="P15" s="54"/>
      <c r="Q15" s="54"/>
      <c r="R15" s="54"/>
      <c r="S15" s="54"/>
      <c r="T15" s="54"/>
      <c r="U15" s="54"/>
    </row>
    <row r="16" spans="1:22" ht="15" customHeight="1" x14ac:dyDescent="0.25">
      <c r="A16" s="237" t="s">
        <v>84</v>
      </c>
      <c r="B16" s="20">
        <v>0</v>
      </c>
      <c r="C16" s="20">
        <v>1</v>
      </c>
      <c r="D16" s="20">
        <v>2</v>
      </c>
      <c r="E16" s="20">
        <v>3</v>
      </c>
      <c r="F16" s="20">
        <v>4</v>
      </c>
      <c r="G16" s="20">
        <v>5</v>
      </c>
      <c r="H16" s="20">
        <v>6</v>
      </c>
      <c r="I16" s="20">
        <v>7</v>
      </c>
      <c r="J16" s="20">
        <v>8</v>
      </c>
      <c r="K16" s="20">
        <v>9</v>
      </c>
      <c r="L16" s="20">
        <v>10</v>
      </c>
      <c r="M16" s="20">
        <v>11</v>
      </c>
      <c r="N16" s="20">
        <v>12</v>
      </c>
      <c r="O16" s="20">
        <v>13</v>
      </c>
      <c r="P16" s="20">
        <v>14</v>
      </c>
      <c r="Q16" s="20">
        <v>15</v>
      </c>
      <c r="R16" s="20">
        <v>16</v>
      </c>
      <c r="S16" s="20">
        <v>17</v>
      </c>
      <c r="T16" s="20">
        <v>18</v>
      </c>
      <c r="U16" s="20">
        <v>19</v>
      </c>
      <c r="V16" s="21"/>
    </row>
    <row r="17" spans="1:21" s="24" customFormat="1" x14ac:dyDescent="0.25">
      <c r="A17" s="238"/>
      <c r="B17" s="23" t="s">
        <v>90</v>
      </c>
      <c r="C17" s="24" t="s">
        <v>91</v>
      </c>
      <c r="D17" s="24" t="s">
        <v>90</v>
      </c>
      <c r="E17" s="24" t="s">
        <v>90</v>
      </c>
      <c r="F17" s="24" t="s">
        <v>91</v>
      </c>
      <c r="G17" s="24" t="s">
        <v>90</v>
      </c>
      <c r="H17" s="24" t="s">
        <v>91</v>
      </c>
      <c r="I17" s="24" t="s">
        <v>90</v>
      </c>
      <c r="J17" s="24" t="s">
        <v>91</v>
      </c>
      <c r="K17" s="24" t="s">
        <v>91</v>
      </c>
      <c r="L17" s="24" t="s">
        <v>90</v>
      </c>
      <c r="M17" s="24" t="s">
        <v>90</v>
      </c>
      <c r="N17" s="24" t="s">
        <v>91</v>
      </c>
      <c r="O17" s="24" t="s">
        <v>90</v>
      </c>
      <c r="P17" s="24" t="s">
        <v>91</v>
      </c>
      <c r="Q17" s="24" t="s">
        <v>90</v>
      </c>
      <c r="R17" s="24" t="s">
        <v>91</v>
      </c>
      <c r="S17" s="24" t="s">
        <v>91</v>
      </c>
      <c r="T17" s="24" t="s">
        <v>91</v>
      </c>
      <c r="U17" s="25" t="s">
        <v>91</v>
      </c>
    </row>
    <row r="18" spans="1:21" s="27" customFormat="1" x14ac:dyDescent="0.25">
      <c r="A18" s="238"/>
      <c r="B18" s="26" t="s">
        <v>92</v>
      </c>
      <c r="C18" s="27" t="s">
        <v>92</v>
      </c>
      <c r="D18" s="27" t="s">
        <v>92</v>
      </c>
      <c r="E18" s="27" t="s">
        <v>92</v>
      </c>
      <c r="F18" s="27" t="s">
        <v>92</v>
      </c>
      <c r="G18" s="27" t="s">
        <v>93</v>
      </c>
      <c r="H18" s="27" t="s">
        <v>92</v>
      </c>
      <c r="I18" s="27" t="s">
        <v>93</v>
      </c>
      <c r="J18" s="27" t="s">
        <v>92</v>
      </c>
      <c r="K18" s="27" t="s">
        <v>92</v>
      </c>
      <c r="L18" s="27" t="s">
        <v>92</v>
      </c>
      <c r="M18" s="27" t="s">
        <v>93</v>
      </c>
      <c r="N18" s="27" t="s">
        <v>92</v>
      </c>
      <c r="O18" s="27" t="s">
        <v>92</v>
      </c>
      <c r="P18" s="27" t="s">
        <v>92</v>
      </c>
      <c r="Q18" s="27" t="s">
        <v>93</v>
      </c>
      <c r="R18" s="27" t="s">
        <v>92</v>
      </c>
      <c r="S18" s="27" t="s">
        <v>92</v>
      </c>
      <c r="T18" s="27" t="s">
        <v>92</v>
      </c>
      <c r="U18" s="28" t="s">
        <v>92</v>
      </c>
    </row>
    <row r="19" spans="1:21" s="27" customFormat="1" x14ac:dyDescent="0.25">
      <c r="A19" s="238"/>
      <c r="B19" s="26" t="s">
        <v>94</v>
      </c>
      <c r="C19" s="27" t="s">
        <v>95</v>
      </c>
      <c r="D19" s="27" t="s">
        <v>96</v>
      </c>
      <c r="E19" s="27" t="s">
        <v>96</v>
      </c>
      <c r="F19" s="27" t="s">
        <v>95</v>
      </c>
      <c r="G19" s="27" t="s">
        <v>95</v>
      </c>
      <c r="H19" s="27" t="s">
        <v>95</v>
      </c>
      <c r="I19" s="27" t="s">
        <v>96</v>
      </c>
      <c r="J19" s="27" t="s">
        <v>96</v>
      </c>
      <c r="K19" s="27" t="s">
        <v>95</v>
      </c>
      <c r="L19" s="27" t="s">
        <v>96</v>
      </c>
      <c r="M19" s="27" t="s">
        <v>95</v>
      </c>
      <c r="N19" s="27" t="s">
        <v>95</v>
      </c>
      <c r="O19" s="27" t="s">
        <v>95</v>
      </c>
      <c r="P19" s="27" t="s">
        <v>95</v>
      </c>
      <c r="Q19" s="27" t="s">
        <v>95</v>
      </c>
      <c r="R19" s="27" t="s">
        <v>96</v>
      </c>
      <c r="S19" s="27" t="s">
        <v>96</v>
      </c>
      <c r="T19" s="27" t="s">
        <v>95</v>
      </c>
      <c r="U19" s="28" t="s">
        <v>96</v>
      </c>
    </row>
    <row r="20" spans="1:21" s="30" customFormat="1" x14ac:dyDescent="0.25">
      <c r="A20" s="238"/>
      <c r="B20" s="29" t="s">
        <v>97</v>
      </c>
      <c r="C20" s="30" t="s">
        <v>97</v>
      </c>
      <c r="D20" s="30" t="s">
        <v>97</v>
      </c>
      <c r="E20" s="30" t="s">
        <v>97</v>
      </c>
      <c r="F20" s="30" t="s">
        <v>97</v>
      </c>
      <c r="G20" s="30" t="s">
        <v>98</v>
      </c>
      <c r="H20" s="30" t="s">
        <v>97</v>
      </c>
      <c r="I20" s="30" t="s">
        <v>97</v>
      </c>
      <c r="J20" s="30" t="s">
        <v>97</v>
      </c>
      <c r="K20" s="30" t="s">
        <v>97</v>
      </c>
      <c r="L20" s="30" t="s">
        <v>99</v>
      </c>
      <c r="M20" s="30" t="s">
        <v>98</v>
      </c>
      <c r="N20" s="30" t="s">
        <v>97</v>
      </c>
      <c r="O20" s="30" t="s">
        <v>97</v>
      </c>
      <c r="P20" s="30" t="s">
        <v>97</v>
      </c>
      <c r="Q20" s="30" t="s">
        <v>99</v>
      </c>
      <c r="R20" s="30" t="s">
        <v>97</v>
      </c>
      <c r="S20" s="30" t="s">
        <v>97</v>
      </c>
      <c r="T20" s="30" t="s">
        <v>97</v>
      </c>
      <c r="U20" s="31" t="s">
        <v>97</v>
      </c>
    </row>
    <row r="21" spans="1:21" s="35" customFormat="1" x14ac:dyDescent="0.25">
      <c r="A21" s="239"/>
      <c r="B21" s="32" t="s">
        <v>100</v>
      </c>
      <c r="C21" s="33" t="s">
        <v>100</v>
      </c>
      <c r="D21" s="33" t="s">
        <v>100</v>
      </c>
      <c r="E21" s="33" t="s">
        <v>101</v>
      </c>
      <c r="F21" s="33" t="s">
        <v>101</v>
      </c>
      <c r="G21" s="33" t="s">
        <v>101</v>
      </c>
      <c r="H21" s="33" t="s">
        <v>100</v>
      </c>
      <c r="I21" s="33" t="s">
        <v>101</v>
      </c>
      <c r="J21" s="33" t="s">
        <v>100</v>
      </c>
      <c r="K21" s="33" t="s">
        <v>100</v>
      </c>
      <c r="L21" s="33" t="s">
        <v>101</v>
      </c>
      <c r="M21" s="33" t="s">
        <v>101</v>
      </c>
      <c r="N21" s="33" t="s">
        <v>101</v>
      </c>
      <c r="O21" s="33" t="s">
        <v>100</v>
      </c>
      <c r="P21" s="33" t="s">
        <v>100</v>
      </c>
      <c r="Q21" s="33" t="s">
        <v>101</v>
      </c>
      <c r="R21" s="33" t="s">
        <v>101</v>
      </c>
      <c r="S21" s="33" t="s">
        <v>100</v>
      </c>
      <c r="T21" s="33" t="s">
        <v>100</v>
      </c>
      <c r="U21" s="34" t="s">
        <v>101</v>
      </c>
    </row>
    <row r="22" spans="1:21" s="24" customFormat="1" ht="15" customHeight="1" x14ac:dyDescent="0.25">
      <c r="A22" s="238" t="s">
        <v>102</v>
      </c>
      <c r="B22" s="56" t="s">
        <v>103</v>
      </c>
      <c r="C22" s="24" t="s">
        <v>104</v>
      </c>
      <c r="D22" s="55" t="s">
        <v>105</v>
      </c>
      <c r="E22" s="55" t="s">
        <v>106</v>
      </c>
      <c r="F22" s="24" t="s">
        <v>107</v>
      </c>
      <c r="G22" s="24" t="s">
        <v>108</v>
      </c>
      <c r="H22" s="55" t="s">
        <v>109</v>
      </c>
      <c r="I22" s="55" t="s">
        <v>110</v>
      </c>
      <c r="J22" s="24" t="s">
        <v>111</v>
      </c>
      <c r="K22" s="24" t="s">
        <v>112</v>
      </c>
      <c r="L22" s="55" t="s">
        <v>113</v>
      </c>
      <c r="M22" s="24" t="s">
        <v>114</v>
      </c>
      <c r="N22" s="24" t="s">
        <v>115</v>
      </c>
      <c r="O22" s="55" t="s">
        <v>116</v>
      </c>
      <c r="P22" s="24" t="s">
        <v>117</v>
      </c>
      <c r="Q22" s="24" t="s">
        <v>118</v>
      </c>
      <c r="R22" s="24" t="s">
        <v>119</v>
      </c>
      <c r="S22" s="24" t="s">
        <v>120</v>
      </c>
      <c r="T22" s="24" t="s">
        <v>121</v>
      </c>
      <c r="U22" s="25" t="s">
        <v>122</v>
      </c>
    </row>
    <row r="23" spans="1:21" s="27" customFormat="1" x14ac:dyDescent="0.25">
      <c r="A23" s="238"/>
      <c r="B23" s="36"/>
      <c r="C23" s="19"/>
      <c r="D23" s="19"/>
      <c r="E23" s="19"/>
      <c r="F23" s="19"/>
      <c r="G23" s="27" t="s">
        <v>123</v>
      </c>
      <c r="H23" s="19"/>
      <c r="I23" s="27" t="s">
        <v>124</v>
      </c>
      <c r="J23" s="19"/>
      <c r="K23" s="19"/>
      <c r="L23" s="19"/>
      <c r="M23" s="19"/>
      <c r="N23" s="19"/>
      <c r="O23" s="19"/>
      <c r="P23" s="19"/>
      <c r="Q23" s="27" t="s">
        <v>125</v>
      </c>
      <c r="R23" s="19"/>
      <c r="S23" s="19"/>
      <c r="T23" s="19"/>
      <c r="U23" s="37"/>
    </row>
    <row r="24" spans="1:21" s="27" customFormat="1" x14ac:dyDescent="0.25">
      <c r="A24" s="238"/>
      <c r="B24" s="26" t="s">
        <v>126</v>
      </c>
      <c r="C24" s="27" t="s">
        <v>127</v>
      </c>
      <c r="D24" s="27" t="s">
        <v>128</v>
      </c>
      <c r="E24" s="27" t="s">
        <v>129</v>
      </c>
      <c r="F24" s="27" t="s">
        <v>130</v>
      </c>
      <c r="G24" s="27" t="s">
        <v>131</v>
      </c>
      <c r="H24" s="27" t="s">
        <v>132</v>
      </c>
      <c r="I24" s="27" t="s">
        <v>133</v>
      </c>
      <c r="J24" s="27" t="s">
        <v>134</v>
      </c>
      <c r="K24" s="27" t="s">
        <v>135</v>
      </c>
      <c r="L24" s="27" t="s">
        <v>136</v>
      </c>
      <c r="M24" s="27" t="s">
        <v>137</v>
      </c>
      <c r="N24" s="27" t="s">
        <v>138</v>
      </c>
      <c r="O24" s="27" t="s">
        <v>139</v>
      </c>
      <c r="P24" s="27" t="s">
        <v>140</v>
      </c>
      <c r="Q24" s="27" t="s">
        <v>141</v>
      </c>
      <c r="R24" s="27" t="s">
        <v>142</v>
      </c>
      <c r="S24" s="27" t="s">
        <v>142</v>
      </c>
      <c r="T24" s="27" t="s">
        <v>143</v>
      </c>
      <c r="U24" s="28" t="s">
        <v>144</v>
      </c>
    </row>
    <row r="25" spans="1:21" s="30" customFormat="1" x14ac:dyDescent="0.25">
      <c r="A25" s="238"/>
      <c r="B25" s="29" t="s">
        <v>145</v>
      </c>
      <c r="C25" s="30" t="s">
        <v>146</v>
      </c>
      <c r="D25" s="30" t="s">
        <v>147</v>
      </c>
      <c r="E25" s="30" t="s">
        <v>148</v>
      </c>
      <c r="F25" s="30" t="s">
        <v>149</v>
      </c>
      <c r="G25" s="30" t="s">
        <v>150</v>
      </c>
      <c r="H25" s="30" t="s">
        <v>151</v>
      </c>
      <c r="I25" s="30" t="s">
        <v>152</v>
      </c>
      <c r="J25" s="30" t="s">
        <v>153</v>
      </c>
      <c r="K25" s="30" t="s">
        <v>154</v>
      </c>
      <c r="L25" s="30" t="s">
        <v>155</v>
      </c>
      <c r="M25" s="30" t="s">
        <v>156</v>
      </c>
      <c r="N25" s="30" t="s">
        <v>157</v>
      </c>
      <c r="O25" s="30" t="s">
        <v>158</v>
      </c>
      <c r="P25" s="30" t="s">
        <v>159</v>
      </c>
      <c r="Q25" s="30" t="s">
        <v>160</v>
      </c>
      <c r="R25" s="30" t="s">
        <v>157</v>
      </c>
      <c r="S25" s="30" t="s">
        <v>161</v>
      </c>
      <c r="T25" s="30" t="s">
        <v>157</v>
      </c>
      <c r="U25" s="31" t="s">
        <v>162</v>
      </c>
    </row>
    <row r="26" spans="1:21" s="35" customFormat="1" x14ac:dyDescent="0.25">
      <c r="A26" s="238"/>
      <c r="B26" s="38" t="s">
        <v>163</v>
      </c>
      <c r="C26" s="35" t="s">
        <v>164</v>
      </c>
      <c r="D26" s="35" t="s">
        <v>165</v>
      </c>
      <c r="E26" s="35" t="s">
        <v>166</v>
      </c>
      <c r="F26" s="35" t="s">
        <v>167</v>
      </c>
      <c r="G26" s="35" t="s">
        <v>168</v>
      </c>
      <c r="H26" s="35" t="s">
        <v>169</v>
      </c>
      <c r="I26" s="35" t="s">
        <v>170</v>
      </c>
      <c r="J26" s="35" t="s">
        <v>171</v>
      </c>
      <c r="K26" s="35" t="s">
        <v>172</v>
      </c>
      <c r="L26" s="35" t="s">
        <v>173</v>
      </c>
      <c r="M26" s="35" t="s">
        <v>174</v>
      </c>
      <c r="N26" s="35" t="s">
        <v>175</v>
      </c>
      <c r="O26" s="35" t="s">
        <v>176</v>
      </c>
      <c r="P26" s="35" t="s">
        <v>177</v>
      </c>
      <c r="Q26" s="35" t="s">
        <v>178</v>
      </c>
      <c r="R26" s="35" t="s">
        <v>179</v>
      </c>
      <c r="S26" s="35" t="s">
        <v>180</v>
      </c>
      <c r="T26" s="35" t="s">
        <v>181</v>
      </c>
      <c r="U26" s="39" t="s">
        <v>182</v>
      </c>
    </row>
    <row r="27" spans="1:21" s="24" customFormat="1" ht="15" customHeight="1" x14ac:dyDescent="0.25">
      <c r="A27" s="237" t="s">
        <v>183</v>
      </c>
      <c r="B27" s="40"/>
      <c r="C27" s="41" t="s">
        <v>184</v>
      </c>
      <c r="D27" s="41"/>
      <c r="E27" s="41" t="s">
        <v>185</v>
      </c>
      <c r="F27" s="41" t="s">
        <v>186</v>
      </c>
      <c r="G27" s="41" t="s">
        <v>187</v>
      </c>
      <c r="H27" s="41" t="s">
        <v>188</v>
      </c>
      <c r="I27" s="41" t="s">
        <v>189</v>
      </c>
      <c r="J27" s="41" t="s">
        <v>185</v>
      </c>
      <c r="K27" s="41" t="s">
        <v>187</v>
      </c>
      <c r="L27" s="41" t="s">
        <v>190</v>
      </c>
      <c r="M27" s="41" t="s">
        <v>185</v>
      </c>
      <c r="N27" s="41" t="s">
        <v>191</v>
      </c>
      <c r="O27" s="41" t="s">
        <v>192</v>
      </c>
      <c r="P27" s="41" t="s">
        <v>193</v>
      </c>
      <c r="Q27" s="41" t="s">
        <v>451</v>
      </c>
      <c r="R27" s="41" t="s">
        <v>194</v>
      </c>
      <c r="S27" s="41" t="s">
        <v>195</v>
      </c>
      <c r="T27" s="41" t="s">
        <v>196</v>
      </c>
      <c r="U27" s="42" t="s">
        <v>197</v>
      </c>
    </row>
    <row r="28" spans="1:21" s="27" customFormat="1" ht="15" customHeight="1" x14ac:dyDescent="0.25">
      <c r="A28" s="238"/>
      <c r="B28" s="36"/>
      <c r="C28" s="27" t="s">
        <v>198</v>
      </c>
      <c r="E28" s="27" t="s">
        <v>199</v>
      </c>
      <c r="F28" s="27" t="s">
        <v>200</v>
      </c>
      <c r="G28" s="27" t="s">
        <v>201</v>
      </c>
      <c r="H28" s="27" t="s">
        <v>202</v>
      </c>
      <c r="I28" s="27" t="s">
        <v>203</v>
      </c>
      <c r="J28" s="27" t="s">
        <v>199</v>
      </c>
      <c r="K28" s="27" t="s">
        <v>201</v>
      </c>
      <c r="L28" s="27" t="s">
        <v>204</v>
      </c>
      <c r="M28" s="27" t="s">
        <v>199</v>
      </c>
      <c r="N28" s="27" t="s">
        <v>205</v>
      </c>
      <c r="O28" s="27" t="s">
        <v>206</v>
      </c>
      <c r="P28" s="27" t="s">
        <v>207</v>
      </c>
      <c r="Q28" s="27" t="s">
        <v>450</v>
      </c>
      <c r="R28" s="27" t="s">
        <v>208</v>
      </c>
      <c r="S28" s="27" t="s">
        <v>209</v>
      </c>
      <c r="T28" s="27" t="s">
        <v>210</v>
      </c>
      <c r="U28" s="28" t="s">
        <v>211</v>
      </c>
    </row>
    <row r="29" spans="1:21" s="27" customFormat="1" ht="15" customHeight="1" x14ac:dyDescent="0.25">
      <c r="A29" s="238"/>
      <c r="B29" s="36"/>
      <c r="C29" s="27" t="s">
        <v>212</v>
      </c>
      <c r="E29" s="27" t="s">
        <v>213</v>
      </c>
      <c r="F29" s="27" t="s">
        <v>214</v>
      </c>
      <c r="G29" s="27" t="s">
        <v>215</v>
      </c>
      <c r="H29" s="27" t="s">
        <v>216</v>
      </c>
      <c r="I29" s="27" t="s">
        <v>217</v>
      </c>
      <c r="J29" s="27" t="s">
        <v>213</v>
      </c>
      <c r="K29" s="27" t="s">
        <v>215</v>
      </c>
      <c r="L29" s="27" t="s">
        <v>218</v>
      </c>
      <c r="M29" s="27" t="s">
        <v>213</v>
      </c>
      <c r="N29" s="27" t="s">
        <v>219</v>
      </c>
      <c r="O29" s="27" t="s">
        <v>220</v>
      </c>
      <c r="P29" s="27" t="s">
        <v>221</v>
      </c>
      <c r="Q29" s="27" t="s">
        <v>452</v>
      </c>
      <c r="R29" s="27" t="s">
        <v>222</v>
      </c>
      <c r="S29" s="27" t="s">
        <v>223</v>
      </c>
      <c r="T29" s="27" t="s">
        <v>224</v>
      </c>
      <c r="U29" s="28" t="s">
        <v>225</v>
      </c>
    </row>
    <row r="30" spans="1:21" s="30" customFormat="1" ht="15" customHeight="1" x14ac:dyDescent="0.25">
      <c r="A30" s="238"/>
      <c r="B30" s="36"/>
      <c r="C30" s="30" t="s">
        <v>226</v>
      </c>
      <c r="E30" s="30" t="s">
        <v>227</v>
      </c>
      <c r="F30" s="30" t="s">
        <v>228</v>
      </c>
      <c r="G30" s="30" t="s">
        <v>229</v>
      </c>
      <c r="H30" s="30" t="s">
        <v>230</v>
      </c>
      <c r="I30" s="30" t="s">
        <v>231</v>
      </c>
      <c r="J30" s="30" t="s">
        <v>227</v>
      </c>
      <c r="K30" s="30" t="s">
        <v>229</v>
      </c>
      <c r="L30" s="30" t="s">
        <v>232</v>
      </c>
      <c r="M30" s="30" t="s">
        <v>227</v>
      </c>
      <c r="N30" s="30" t="s">
        <v>233</v>
      </c>
      <c r="O30" s="30" t="s">
        <v>234</v>
      </c>
      <c r="P30" s="30" t="s">
        <v>235</v>
      </c>
      <c r="Q30" s="30" t="s">
        <v>453</v>
      </c>
      <c r="R30" s="30" t="s">
        <v>236</v>
      </c>
      <c r="S30" s="30" t="s">
        <v>237</v>
      </c>
      <c r="T30" s="30" t="s">
        <v>238</v>
      </c>
      <c r="U30" s="31" t="s">
        <v>239</v>
      </c>
    </row>
    <row r="31" spans="1:21" s="35" customFormat="1" ht="15" customHeight="1" x14ac:dyDescent="0.25">
      <c r="A31" s="239"/>
      <c r="B31" s="43"/>
      <c r="C31" s="33" t="s">
        <v>240</v>
      </c>
      <c r="D31" s="33"/>
      <c r="E31" s="33" t="s">
        <v>241</v>
      </c>
      <c r="F31" s="33" t="s">
        <v>242</v>
      </c>
      <c r="G31" s="33" t="s">
        <v>243</v>
      </c>
      <c r="H31" s="33" t="s">
        <v>244</v>
      </c>
      <c r="I31" s="33" t="s">
        <v>245</v>
      </c>
      <c r="J31" s="33" t="s">
        <v>241</v>
      </c>
      <c r="K31" s="33" t="s">
        <v>243</v>
      </c>
      <c r="L31" s="33" t="s">
        <v>246</v>
      </c>
      <c r="M31" s="33" t="s">
        <v>241</v>
      </c>
      <c r="N31" s="33" t="s">
        <v>247</v>
      </c>
      <c r="O31" s="33" t="s">
        <v>248</v>
      </c>
      <c r="P31" s="33" t="s">
        <v>249</v>
      </c>
      <c r="Q31" s="33" t="s">
        <v>454</v>
      </c>
      <c r="R31" s="33" t="s">
        <v>250</v>
      </c>
      <c r="S31" s="33" t="s">
        <v>251</v>
      </c>
      <c r="T31" s="33" t="s">
        <v>252</v>
      </c>
      <c r="U31" s="34" t="s">
        <v>253</v>
      </c>
    </row>
    <row r="32" spans="1:21" s="24" customFormat="1" ht="15" customHeight="1" x14ac:dyDescent="0.25">
      <c r="A32" s="238" t="s">
        <v>254</v>
      </c>
      <c r="B32" s="36"/>
      <c r="C32" s="24" t="s">
        <v>255</v>
      </c>
      <c r="E32" s="24" t="s">
        <v>256</v>
      </c>
      <c r="F32" s="24" t="s">
        <v>255</v>
      </c>
      <c r="G32" s="24" t="s">
        <v>90</v>
      </c>
      <c r="H32" s="24" t="s">
        <v>255</v>
      </c>
      <c r="I32" s="24" t="s">
        <v>255</v>
      </c>
      <c r="J32" s="24" t="s">
        <v>257</v>
      </c>
      <c r="K32" s="24" t="s">
        <v>91</v>
      </c>
      <c r="L32" s="24" t="s">
        <v>90</v>
      </c>
      <c r="M32" s="24" t="s">
        <v>258</v>
      </c>
      <c r="N32" s="24" t="s">
        <v>255</v>
      </c>
      <c r="O32" s="24" t="s">
        <v>255</v>
      </c>
      <c r="P32" s="24" t="s">
        <v>255</v>
      </c>
      <c r="Q32" s="24" t="s">
        <v>255</v>
      </c>
      <c r="R32" s="24" t="s">
        <v>255</v>
      </c>
      <c r="S32" s="24" t="s">
        <v>255</v>
      </c>
      <c r="T32" s="24" t="s">
        <v>255</v>
      </c>
      <c r="U32" s="25" t="s">
        <v>255</v>
      </c>
    </row>
    <row r="33" spans="1:21" s="27" customFormat="1" x14ac:dyDescent="0.25">
      <c r="A33" s="238"/>
      <c r="B33" s="36"/>
      <c r="C33" s="27" t="s">
        <v>259</v>
      </c>
      <c r="E33" s="27" t="s">
        <v>260</v>
      </c>
      <c r="F33" s="27" t="s">
        <v>259</v>
      </c>
      <c r="G33" s="27" t="s">
        <v>93</v>
      </c>
      <c r="H33" s="27" t="s">
        <v>259</v>
      </c>
      <c r="I33" s="27" t="s">
        <v>259</v>
      </c>
      <c r="J33" s="27" t="s">
        <v>260</v>
      </c>
      <c r="K33" s="27" t="s">
        <v>93</v>
      </c>
      <c r="L33" s="27" t="s">
        <v>92</v>
      </c>
      <c r="M33" s="27" t="s">
        <v>261</v>
      </c>
      <c r="N33" s="27" t="s">
        <v>259</v>
      </c>
      <c r="O33" s="27" t="s">
        <v>259</v>
      </c>
      <c r="P33" s="27" t="s">
        <v>259</v>
      </c>
      <c r="Q33" s="27" t="s">
        <v>259</v>
      </c>
      <c r="R33" s="27" t="s">
        <v>259</v>
      </c>
      <c r="S33" s="27" t="s">
        <v>259</v>
      </c>
      <c r="T33" s="27" t="s">
        <v>259</v>
      </c>
      <c r="U33" s="28" t="s">
        <v>259</v>
      </c>
    </row>
    <row r="34" spans="1:21" s="27" customFormat="1" x14ac:dyDescent="0.25">
      <c r="A34" s="238"/>
      <c r="B34" s="36"/>
      <c r="C34" s="27" t="s">
        <v>262</v>
      </c>
      <c r="E34" s="27" t="s">
        <v>263</v>
      </c>
      <c r="F34" s="27" t="s">
        <v>262</v>
      </c>
      <c r="G34" s="27" t="s">
        <v>95</v>
      </c>
      <c r="H34" s="27" t="s">
        <v>262</v>
      </c>
      <c r="I34" s="27" t="s">
        <v>262</v>
      </c>
      <c r="J34" s="27" t="s">
        <v>264</v>
      </c>
      <c r="K34" s="27" t="s">
        <v>95</v>
      </c>
      <c r="L34" s="27" t="s">
        <v>95</v>
      </c>
      <c r="M34" s="27" t="s">
        <v>264</v>
      </c>
      <c r="N34" s="27" t="s">
        <v>262</v>
      </c>
      <c r="O34" s="27" t="s">
        <v>262</v>
      </c>
      <c r="P34" s="27" t="s">
        <v>262</v>
      </c>
      <c r="Q34" s="27" t="s">
        <v>262</v>
      </c>
      <c r="R34" s="27" t="s">
        <v>262</v>
      </c>
      <c r="S34" s="27" t="s">
        <v>262</v>
      </c>
      <c r="T34" s="27" t="s">
        <v>262</v>
      </c>
      <c r="U34" s="28" t="s">
        <v>262</v>
      </c>
    </row>
    <row r="35" spans="1:21" s="30" customFormat="1" x14ac:dyDescent="0.25">
      <c r="A35" s="238"/>
      <c r="B35" s="36"/>
      <c r="C35" s="30" t="s">
        <v>265</v>
      </c>
      <c r="E35" s="30" t="s">
        <v>266</v>
      </c>
      <c r="F35" s="30" t="s">
        <v>265</v>
      </c>
      <c r="G35" s="30" t="s">
        <v>99</v>
      </c>
      <c r="H35" s="30" t="s">
        <v>265</v>
      </c>
      <c r="I35" s="30" t="s">
        <v>265</v>
      </c>
      <c r="J35" s="30" t="s">
        <v>266</v>
      </c>
      <c r="K35" s="30" t="s">
        <v>99</v>
      </c>
      <c r="L35" s="30" t="s">
        <v>98</v>
      </c>
      <c r="M35" s="30" t="s">
        <v>266</v>
      </c>
      <c r="N35" s="30" t="s">
        <v>265</v>
      </c>
      <c r="O35" s="30" t="s">
        <v>265</v>
      </c>
      <c r="P35" s="30" t="s">
        <v>265</v>
      </c>
      <c r="Q35" s="30" t="s">
        <v>265</v>
      </c>
      <c r="R35" s="30" t="s">
        <v>265</v>
      </c>
      <c r="S35" s="30" t="s">
        <v>265</v>
      </c>
      <c r="T35" s="30" t="s">
        <v>265</v>
      </c>
      <c r="U35" s="31" t="s">
        <v>265</v>
      </c>
    </row>
    <row r="36" spans="1:21" s="35" customFormat="1" x14ac:dyDescent="0.25">
      <c r="A36" s="238"/>
      <c r="B36" s="36"/>
      <c r="C36" s="35" t="s">
        <v>267</v>
      </c>
      <c r="E36" s="35" t="s">
        <v>268</v>
      </c>
      <c r="F36" s="35" t="s">
        <v>267</v>
      </c>
      <c r="G36" s="35" t="s">
        <v>101</v>
      </c>
      <c r="H36" s="35" t="s">
        <v>267</v>
      </c>
      <c r="I36" s="35" t="s">
        <v>267</v>
      </c>
      <c r="J36" s="35" t="s">
        <v>269</v>
      </c>
      <c r="K36" s="35" t="s">
        <v>100</v>
      </c>
      <c r="L36" s="35" t="s">
        <v>101</v>
      </c>
      <c r="M36" s="35" t="s">
        <v>268</v>
      </c>
      <c r="N36" s="35" t="s">
        <v>267</v>
      </c>
      <c r="O36" s="35" t="s">
        <v>267</v>
      </c>
      <c r="P36" s="35" t="s">
        <v>267</v>
      </c>
      <c r="Q36" s="35" t="s">
        <v>267</v>
      </c>
      <c r="R36" s="35" t="s">
        <v>267</v>
      </c>
      <c r="S36" s="35" t="s">
        <v>267</v>
      </c>
      <c r="T36" s="35" t="s">
        <v>267</v>
      </c>
      <c r="U36" s="39" t="s">
        <v>267</v>
      </c>
    </row>
    <row r="37" spans="1:21" s="24" customFormat="1" ht="15" customHeight="1" x14ac:dyDescent="0.25">
      <c r="A37" s="237" t="s">
        <v>270</v>
      </c>
      <c r="B37" s="40"/>
      <c r="C37" s="44"/>
      <c r="D37" s="44"/>
      <c r="E37" s="45" t="s">
        <v>271</v>
      </c>
      <c r="F37" s="44"/>
      <c r="G37" s="41" t="s">
        <v>272</v>
      </c>
      <c r="H37" s="44"/>
      <c r="I37" s="44"/>
      <c r="J37" s="41" t="s">
        <v>111</v>
      </c>
      <c r="K37" s="45" t="s">
        <v>273</v>
      </c>
      <c r="L37" s="41" t="s">
        <v>274</v>
      </c>
      <c r="M37" s="41" t="s">
        <v>114</v>
      </c>
      <c r="N37" s="44"/>
      <c r="O37" s="44"/>
      <c r="P37" s="44"/>
      <c r="Q37" s="44"/>
      <c r="R37" s="44"/>
      <c r="S37" s="44"/>
      <c r="T37" s="44"/>
      <c r="U37" s="46"/>
    </row>
    <row r="38" spans="1:21" s="27" customFormat="1" x14ac:dyDescent="0.25">
      <c r="A38" s="238"/>
      <c r="B38" s="36"/>
      <c r="C38" s="19"/>
      <c r="D38" s="19"/>
      <c r="E38" s="19"/>
      <c r="F38" s="19"/>
      <c r="G38" s="19"/>
      <c r="H38" s="19"/>
      <c r="I38" s="19"/>
      <c r="J38" s="19"/>
      <c r="K38" s="19"/>
      <c r="L38" s="19"/>
      <c r="M38" s="19"/>
      <c r="N38" s="19"/>
      <c r="O38" s="19"/>
      <c r="P38" s="19"/>
      <c r="Q38" s="19"/>
      <c r="R38" s="19"/>
      <c r="S38" s="19"/>
      <c r="T38" s="19"/>
      <c r="U38" s="37"/>
    </row>
    <row r="39" spans="1:21" s="27" customFormat="1" x14ac:dyDescent="0.25">
      <c r="A39" s="238"/>
      <c r="B39" s="36"/>
      <c r="C39" s="19"/>
      <c r="D39" s="19"/>
      <c r="E39" s="27" t="s">
        <v>129</v>
      </c>
      <c r="F39" s="19"/>
      <c r="G39" s="27" t="s">
        <v>275</v>
      </c>
      <c r="H39" s="19"/>
      <c r="I39" s="19"/>
      <c r="J39" s="27" t="s">
        <v>134</v>
      </c>
      <c r="K39" s="27" t="s">
        <v>276</v>
      </c>
      <c r="L39" s="27" t="s">
        <v>277</v>
      </c>
      <c r="M39" s="27" t="s">
        <v>137</v>
      </c>
      <c r="N39" s="19"/>
      <c r="O39" s="19"/>
      <c r="P39" s="19"/>
      <c r="Q39" s="19"/>
      <c r="R39" s="19"/>
      <c r="S39" s="19"/>
      <c r="T39" s="19"/>
      <c r="U39" s="37"/>
    </row>
    <row r="40" spans="1:21" s="30" customFormat="1" x14ac:dyDescent="0.25">
      <c r="A40" s="238"/>
      <c r="B40" s="36"/>
      <c r="C40" s="19"/>
      <c r="D40" s="19"/>
      <c r="E40" s="30" t="s">
        <v>148</v>
      </c>
      <c r="F40" s="19"/>
      <c r="G40" s="30" t="s">
        <v>278</v>
      </c>
      <c r="H40" s="19"/>
      <c r="I40" s="19"/>
      <c r="J40" s="30" t="s">
        <v>153</v>
      </c>
      <c r="K40" s="30" t="s">
        <v>278</v>
      </c>
      <c r="L40" s="30" t="s">
        <v>279</v>
      </c>
      <c r="M40" s="30" t="s">
        <v>156</v>
      </c>
      <c r="N40" s="19"/>
      <c r="O40" s="19"/>
      <c r="P40" s="19"/>
      <c r="Q40" s="19"/>
      <c r="R40" s="19"/>
      <c r="S40" s="19"/>
      <c r="T40" s="19"/>
      <c r="U40" s="37"/>
    </row>
    <row r="41" spans="1:21" s="35" customFormat="1" x14ac:dyDescent="0.25">
      <c r="A41" s="239"/>
      <c r="B41" s="43"/>
      <c r="C41" s="47"/>
      <c r="D41" s="47"/>
      <c r="E41" s="33" t="s">
        <v>166</v>
      </c>
      <c r="F41" s="47"/>
      <c r="G41" s="33" t="s">
        <v>280</v>
      </c>
      <c r="H41" s="47"/>
      <c r="I41" s="47"/>
      <c r="J41" s="33" t="s">
        <v>171</v>
      </c>
      <c r="K41" s="33" t="s">
        <v>281</v>
      </c>
      <c r="L41" s="33" t="s">
        <v>282</v>
      </c>
      <c r="M41" s="33" t="s">
        <v>174</v>
      </c>
      <c r="N41" s="47"/>
      <c r="O41" s="47"/>
      <c r="P41" s="47"/>
      <c r="Q41" s="47"/>
      <c r="R41" s="47"/>
      <c r="S41" s="47"/>
      <c r="T41" s="47"/>
      <c r="U41" s="48"/>
    </row>
    <row r="42" spans="1:21" s="24" customFormat="1" ht="15" customHeight="1" x14ac:dyDescent="0.25">
      <c r="A42" s="234" t="s">
        <v>288</v>
      </c>
      <c r="B42" s="36"/>
      <c r="C42" s="24" t="s">
        <v>289</v>
      </c>
      <c r="D42" s="19"/>
      <c r="E42" s="24" t="s">
        <v>290</v>
      </c>
      <c r="F42" s="24" t="s">
        <v>289</v>
      </c>
      <c r="G42" s="24" t="s">
        <v>290</v>
      </c>
      <c r="H42" s="24" t="s">
        <v>289</v>
      </c>
      <c r="I42" s="24" t="s">
        <v>290</v>
      </c>
      <c r="J42" s="24" t="s">
        <v>289</v>
      </c>
      <c r="K42" s="24" t="s">
        <v>289</v>
      </c>
      <c r="L42" s="24" t="s">
        <v>290</v>
      </c>
      <c r="M42" s="24" t="s">
        <v>290</v>
      </c>
      <c r="N42" s="24" t="s">
        <v>289</v>
      </c>
      <c r="O42" s="24" t="s">
        <v>290</v>
      </c>
      <c r="P42" s="24" t="s">
        <v>289</v>
      </c>
      <c r="Q42" s="24" t="s">
        <v>290</v>
      </c>
      <c r="R42" s="24" t="s">
        <v>289</v>
      </c>
      <c r="S42" s="24" t="s">
        <v>289</v>
      </c>
      <c r="T42" s="24" t="s">
        <v>289</v>
      </c>
      <c r="U42" s="25" t="s">
        <v>289</v>
      </c>
    </row>
    <row r="43" spans="1:21" s="27" customFormat="1" x14ac:dyDescent="0.25">
      <c r="A43" s="235"/>
      <c r="B43" s="36"/>
      <c r="C43" s="27" t="s">
        <v>291</v>
      </c>
      <c r="D43" s="19"/>
      <c r="E43" s="27" t="s">
        <v>291</v>
      </c>
      <c r="F43" s="27" t="s">
        <v>291</v>
      </c>
      <c r="G43" s="27" t="s">
        <v>292</v>
      </c>
      <c r="H43" s="27" t="s">
        <v>291</v>
      </c>
      <c r="I43" s="27" t="s">
        <v>292</v>
      </c>
      <c r="J43" s="27" t="s">
        <v>291</v>
      </c>
      <c r="K43" s="27" t="s">
        <v>291</v>
      </c>
      <c r="L43" s="27" t="s">
        <v>291</v>
      </c>
      <c r="M43" s="27" t="s">
        <v>293</v>
      </c>
      <c r="N43" s="27" t="s">
        <v>291</v>
      </c>
      <c r="O43" s="27" t="s">
        <v>291</v>
      </c>
      <c r="P43" s="27" t="s">
        <v>291</v>
      </c>
      <c r="Q43" s="27" t="s">
        <v>292</v>
      </c>
      <c r="R43" s="27" t="s">
        <v>291</v>
      </c>
      <c r="S43" s="27" t="s">
        <v>291</v>
      </c>
      <c r="T43" s="27" t="s">
        <v>291</v>
      </c>
      <c r="U43" s="28" t="s">
        <v>291</v>
      </c>
    </row>
    <row r="44" spans="1:21" s="27" customFormat="1" x14ac:dyDescent="0.25">
      <c r="A44" s="235"/>
      <c r="B44" s="36"/>
      <c r="C44" s="27" t="s">
        <v>294</v>
      </c>
      <c r="D44" s="19"/>
      <c r="E44" s="27" t="s">
        <v>295</v>
      </c>
      <c r="F44" s="27" t="s">
        <v>294</v>
      </c>
      <c r="G44" s="27" t="s">
        <v>294</v>
      </c>
      <c r="H44" s="27" t="s">
        <v>294</v>
      </c>
      <c r="I44" s="27" t="s">
        <v>295</v>
      </c>
      <c r="J44" s="27" t="s">
        <v>295</v>
      </c>
      <c r="K44" s="27" t="s">
        <v>294</v>
      </c>
      <c r="L44" s="27" t="s">
        <v>295</v>
      </c>
      <c r="M44" s="27" t="s">
        <v>294</v>
      </c>
      <c r="N44" s="27" t="s">
        <v>294</v>
      </c>
      <c r="O44" s="27" t="s">
        <v>294</v>
      </c>
      <c r="P44" s="27" t="s">
        <v>294</v>
      </c>
      <c r="Q44" s="27" t="s">
        <v>294</v>
      </c>
      <c r="R44" s="27" t="s">
        <v>295</v>
      </c>
      <c r="S44" s="27" t="s">
        <v>295</v>
      </c>
      <c r="T44" s="27" t="s">
        <v>294</v>
      </c>
      <c r="U44" s="28" t="s">
        <v>295</v>
      </c>
    </row>
    <row r="45" spans="1:21" s="30" customFormat="1" x14ac:dyDescent="0.25">
      <c r="A45" s="235"/>
      <c r="B45" s="36"/>
      <c r="C45" s="30" t="s">
        <v>296</v>
      </c>
      <c r="D45" s="19"/>
      <c r="E45" s="30" t="s">
        <v>297</v>
      </c>
      <c r="F45" s="30" t="s">
        <v>297</v>
      </c>
      <c r="G45" s="30" t="s">
        <v>298</v>
      </c>
      <c r="H45" s="30" t="s">
        <v>297</v>
      </c>
      <c r="I45" s="30" t="s">
        <v>297</v>
      </c>
      <c r="J45" s="30" t="s">
        <v>297</v>
      </c>
      <c r="K45" s="30" t="s">
        <v>297</v>
      </c>
      <c r="L45" s="30" t="s">
        <v>296</v>
      </c>
      <c r="M45" s="30" t="s">
        <v>298</v>
      </c>
      <c r="N45" s="30" t="s">
        <v>297</v>
      </c>
      <c r="O45" s="30" t="s">
        <v>297</v>
      </c>
      <c r="P45" s="30" t="s">
        <v>297</v>
      </c>
      <c r="Q45" s="30" t="s">
        <v>299</v>
      </c>
      <c r="R45" s="30" t="s">
        <v>297</v>
      </c>
      <c r="S45" s="30" t="s">
        <v>297</v>
      </c>
      <c r="T45" s="30" t="s">
        <v>297</v>
      </c>
      <c r="U45" s="31" t="s">
        <v>297</v>
      </c>
    </row>
    <row r="46" spans="1:21" s="35" customFormat="1" x14ac:dyDescent="0.25">
      <c r="A46" s="236"/>
      <c r="B46" s="43"/>
      <c r="C46" s="33" t="s">
        <v>300</v>
      </c>
      <c r="D46" s="47"/>
      <c r="E46" s="33" t="s">
        <v>301</v>
      </c>
      <c r="F46" s="33" t="s">
        <v>301</v>
      </c>
      <c r="G46" s="33" t="s">
        <v>301</v>
      </c>
      <c r="H46" s="33" t="s">
        <v>300</v>
      </c>
      <c r="I46" s="33" t="s">
        <v>301</v>
      </c>
      <c r="J46" s="33" t="s">
        <v>300</v>
      </c>
      <c r="K46" s="33" t="s">
        <v>300</v>
      </c>
      <c r="L46" s="33" t="s">
        <v>301</v>
      </c>
      <c r="M46" s="33" t="s">
        <v>301</v>
      </c>
      <c r="N46" s="33" t="s">
        <v>301</v>
      </c>
      <c r="O46" s="33" t="s">
        <v>300</v>
      </c>
      <c r="P46" s="33" t="s">
        <v>300</v>
      </c>
      <c r="Q46" s="33" t="s">
        <v>301</v>
      </c>
      <c r="R46" s="33" t="s">
        <v>301</v>
      </c>
      <c r="S46" s="33" t="s">
        <v>300</v>
      </c>
      <c r="T46" s="33" t="s">
        <v>300</v>
      </c>
      <c r="U46" s="34" t="s">
        <v>301</v>
      </c>
    </row>
    <row r="47" spans="1:21" ht="15.75" thickBot="1" x14ac:dyDescent="0.3"/>
    <row r="48" spans="1:21" x14ac:dyDescent="0.25">
      <c r="A48" s="54"/>
      <c r="B48" s="59" t="s">
        <v>0</v>
      </c>
      <c r="C48" s="60" t="s">
        <v>357</v>
      </c>
      <c r="D48" s="61" t="s">
        <v>358</v>
      </c>
    </row>
    <row r="49" spans="1:4" x14ac:dyDescent="0.25">
      <c r="A49" s="54"/>
      <c r="B49" s="62" t="s">
        <v>2</v>
      </c>
      <c r="C49" s="63" t="s">
        <v>357</v>
      </c>
      <c r="D49" s="64" t="s">
        <v>359</v>
      </c>
    </row>
    <row r="50" spans="1:4" x14ac:dyDescent="0.25">
      <c r="A50" s="54"/>
      <c r="B50" s="65" t="s">
        <v>8</v>
      </c>
      <c r="C50" s="63" t="s">
        <v>360</v>
      </c>
      <c r="D50" s="64" t="s">
        <v>358</v>
      </c>
    </row>
    <row r="51" spans="1:4" ht="15.75" thickBot="1" x14ac:dyDescent="0.3">
      <c r="A51" s="54"/>
      <c r="B51" s="66" t="s">
        <v>5</v>
      </c>
      <c r="C51" s="67" t="s">
        <v>360</v>
      </c>
      <c r="D51" s="68" t="s">
        <v>359</v>
      </c>
    </row>
    <row r="52" spans="1:4" x14ac:dyDescent="0.25">
      <c r="A52" s="54"/>
    </row>
  </sheetData>
  <mergeCells count="6">
    <mergeCell ref="A42:A46"/>
    <mergeCell ref="A16:A21"/>
    <mergeCell ref="A22:A26"/>
    <mergeCell ref="A27:A31"/>
    <mergeCell ref="A32:A36"/>
    <mergeCell ref="A37:A41"/>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28C8-6258-4249-BC62-7A8CF87DEED3}">
  <dimension ref="B2:L66"/>
  <sheetViews>
    <sheetView tabSelected="1" zoomScale="55" zoomScaleNormal="55" workbookViewId="0">
      <selection activeCell="H3" sqref="H3"/>
    </sheetView>
  </sheetViews>
  <sheetFormatPr defaultRowHeight="15" x14ac:dyDescent="0.25"/>
  <cols>
    <col min="4" max="4" width="9.140625" customWidth="1"/>
    <col min="12" max="12" width="9.140625" customWidth="1"/>
  </cols>
  <sheetData>
    <row r="2" spans="2:12" x14ac:dyDescent="0.25">
      <c r="B2" s="1"/>
      <c r="C2" s="225" t="s">
        <v>551</v>
      </c>
      <c r="D2" s="226"/>
      <c r="E2" s="226"/>
      <c r="F2" s="226"/>
      <c r="G2" s="227"/>
      <c r="H2" s="225" t="s">
        <v>552</v>
      </c>
      <c r="I2" s="226"/>
      <c r="J2" s="226"/>
      <c r="K2" s="226"/>
      <c r="L2" s="227"/>
    </row>
    <row r="3" spans="2:12" x14ac:dyDescent="0.25">
      <c r="B3" s="228" t="s">
        <v>0</v>
      </c>
      <c r="C3" s="80" t="s">
        <v>1</v>
      </c>
      <c r="D3" s="84" t="s">
        <v>9</v>
      </c>
      <c r="E3" s="84" t="s">
        <v>10</v>
      </c>
      <c r="F3" s="84"/>
      <c r="G3" s="85"/>
      <c r="H3" s="80" t="s">
        <v>1</v>
      </c>
      <c r="I3" s="84" t="s">
        <v>9</v>
      </c>
      <c r="J3" s="84" t="s">
        <v>10</v>
      </c>
      <c r="K3" s="84"/>
      <c r="L3" s="85"/>
    </row>
    <row r="4" spans="2:12" x14ac:dyDescent="0.25">
      <c r="B4" s="229"/>
      <c r="C4" s="81">
        <v>1</v>
      </c>
      <c r="D4" s="50">
        <v>2</v>
      </c>
      <c r="E4" s="7" t="s">
        <v>30</v>
      </c>
      <c r="F4" s="7"/>
      <c r="G4" s="4"/>
      <c r="H4" s="81">
        <v>1</v>
      </c>
      <c r="I4" s="51">
        <v>1</v>
      </c>
      <c r="J4" s="8" t="s">
        <v>33</v>
      </c>
      <c r="K4" s="7"/>
      <c r="L4" s="4"/>
    </row>
    <row r="5" spans="2:12" x14ac:dyDescent="0.25">
      <c r="B5" s="229"/>
      <c r="C5" s="81">
        <v>2</v>
      </c>
      <c r="D5" s="51">
        <v>1</v>
      </c>
      <c r="E5" s="7"/>
      <c r="F5" s="7"/>
      <c r="G5" s="4"/>
      <c r="H5" s="81">
        <v>2</v>
      </c>
      <c r="I5" s="50">
        <v>2</v>
      </c>
      <c r="J5" s="8"/>
      <c r="K5" s="7"/>
      <c r="L5" s="4"/>
    </row>
    <row r="6" spans="2:12" x14ac:dyDescent="0.25">
      <c r="B6" s="229"/>
      <c r="C6" s="81">
        <v>3</v>
      </c>
      <c r="D6" s="51">
        <v>1</v>
      </c>
      <c r="E6" s="7" t="s">
        <v>31</v>
      </c>
      <c r="F6" s="7"/>
      <c r="G6" s="4"/>
      <c r="H6" s="81">
        <v>3</v>
      </c>
      <c r="I6" s="51">
        <v>1</v>
      </c>
      <c r="J6" s="8"/>
      <c r="K6" s="7"/>
      <c r="L6" s="4"/>
    </row>
    <row r="7" spans="2:12" x14ac:dyDescent="0.25">
      <c r="B7" s="229"/>
      <c r="C7" s="81">
        <v>4</v>
      </c>
      <c r="D7" s="49">
        <v>3</v>
      </c>
      <c r="E7" s="7"/>
      <c r="F7" s="7"/>
      <c r="G7" s="4"/>
      <c r="H7" s="81">
        <v>4</v>
      </c>
      <c r="I7" s="49">
        <v>3</v>
      </c>
      <c r="J7" s="8"/>
      <c r="K7" s="7"/>
      <c r="L7" s="4"/>
    </row>
    <row r="8" spans="2:12" x14ac:dyDescent="0.25">
      <c r="B8" s="229"/>
      <c r="C8" s="81">
        <v>5</v>
      </c>
      <c r="D8" s="49">
        <v>3</v>
      </c>
      <c r="E8" s="7" t="s">
        <v>32</v>
      </c>
      <c r="F8" s="7"/>
      <c r="G8" s="4"/>
      <c r="H8" s="81">
        <v>5</v>
      </c>
      <c r="I8" s="50">
        <v>2</v>
      </c>
      <c r="J8" s="8" t="s">
        <v>34</v>
      </c>
      <c r="K8" s="7"/>
      <c r="L8" s="4"/>
    </row>
    <row r="9" spans="2:12" x14ac:dyDescent="0.25">
      <c r="B9" s="229"/>
      <c r="C9" s="81">
        <v>6</v>
      </c>
      <c r="D9" s="52">
        <v>4</v>
      </c>
      <c r="E9" s="7"/>
      <c r="F9" s="7"/>
      <c r="G9" s="4"/>
      <c r="H9" s="81">
        <v>6</v>
      </c>
      <c r="I9" s="52">
        <v>4</v>
      </c>
      <c r="J9" s="8"/>
      <c r="K9" s="7"/>
      <c r="L9" s="4"/>
    </row>
    <row r="10" spans="2:12" x14ac:dyDescent="0.25">
      <c r="B10" s="229"/>
      <c r="C10" s="81">
        <v>7</v>
      </c>
      <c r="D10" s="51">
        <v>1</v>
      </c>
      <c r="E10" s="7"/>
      <c r="F10" s="7"/>
      <c r="G10" s="4"/>
      <c r="H10" s="81">
        <v>7</v>
      </c>
      <c r="I10" s="51">
        <v>1</v>
      </c>
      <c r="J10" s="8"/>
      <c r="K10" s="7"/>
      <c r="L10" s="4"/>
    </row>
    <row r="11" spans="2:12" x14ac:dyDescent="0.25">
      <c r="B11" s="229"/>
      <c r="C11" s="81">
        <v>8</v>
      </c>
      <c r="D11" s="49">
        <v>3</v>
      </c>
      <c r="E11" s="7"/>
      <c r="F11" s="7"/>
      <c r="G11" s="4"/>
      <c r="H11" s="81">
        <v>8</v>
      </c>
      <c r="I11" s="49">
        <v>3</v>
      </c>
      <c r="J11" s="8"/>
      <c r="K11" s="7"/>
      <c r="L11" s="4"/>
    </row>
    <row r="12" spans="2:12" x14ac:dyDescent="0.25">
      <c r="B12" s="230"/>
      <c r="C12" s="2"/>
      <c r="D12" s="7"/>
      <c r="E12" s="5"/>
      <c r="F12" s="5"/>
      <c r="G12" s="6"/>
      <c r="H12" s="82">
        <v>9</v>
      </c>
      <c r="I12" s="5" t="s">
        <v>320</v>
      </c>
      <c r="J12" s="5"/>
      <c r="K12" s="9"/>
      <c r="L12" s="6"/>
    </row>
    <row r="13" spans="2:12" x14ac:dyDescent="0.25">
      <c r="B13" s="231" t="s">
        <v>2</v>
      </c>
      <c r="C13" s="80" t="s">
        <v>1</v>
      </c>
      <c r="D13" s="84" t="s">
        <v>6</v>
      </c>
      <c r="E13" s="84" t="s">
        <v>7</v>
      </c>
      <c r="F13" s="84" t="s">
        <v>3</v>
      </c>
      <c r="G13" s="85" t="s">
        <v>4</v>
      </c>
      <c r="H13" s="80" t="s">
        <v>1</v>
      </c>
      <c r="I13" s="144" t="s">
        <v>6</v>
      </c>
      <c r="J13" s="144" t="s">
        <v>7</v>
      </c>
      <c r="K13" s="144" t="s">
        <v>3</v>
      </c>
      <c r="L13" s="86" t="s">
        <v>4</v>
      </c>
    </row>
    <row r="14" spans="2:12" x14ac:dyDescent="0.25">
      <c r="B14" s="232"/>
      <c r="C14" s="81">
        <v>1</v>
      </c>
      <c r="D14" s="49">
        <v>3</v>
      </c>
      <c r="E14" s="7"/>
      <c r="F14" s="49">
        <v>3</v>
      </c>
      <c r="G14" s="4"/>
      <c r="H14" s="81">
        <v>1</v>
      </c>
      <c r="I14" s="49">
        <v>3</v>
      </c>
      <c r="J14" s="7"/>
      <c r="K14" s="49">
        <v>3</v>
      </c>
      <c r="L14" s="4"/>
    </row>
    <row r="15" spans="2:12" x14ac:dyDescent="0.25">
      <c r="B15" s="232"/>
      <c r="C15" s="81">
        <v>2</v>
      </c>
      <c r="D15" s="51">
        <v>1</v>
      </c>
      <c r="E15" s="7"/>
      <c r="F15" s="50">
        <v>2</v>
      </c>
      <c r="G15" s="4"/>
      <c r="H15" s="81">
        <v>2</v>
      </c>
      <c r="I15" s="51">
        <v>1</v>
      </c>
      <c r="J15" s="7"/>
      <c r="K15" s="50">
        <v>2</v>
      </c>
      <c r="L15" s="4"/>
    </row>
    <row r="16" spans="2:12" x14ac:dyDescent="0.25">
      <c r="B16" s="232"/>
      <c r="C16" s="81">
        <v>3</v>
      </c>
      <c r="D16" s="49">
        <v>3</v>
      </c>
      <c r="E16" s="7"/>
      <c r="F16" s="52">
        <v>4</v>
      </c>
      <c r="G16" s="4"/>
      <c r="H16" s="81">
        <v>3</v>
      </c>
      <c r="I16" s="49">
        <v>3</v>
      </c>
      <c r="J16" s="7"/>
      <c r="K16" s="52">
        <v>4</v>
      </c>
      <c r="L16" s="4"/>
    </row>
    <row r="17" spans="2:12" x14ac:dyDescent="0.25">
      <c r="B17" s="232"/>
      <c r="C17" s="81">
        <v>4</v>
      </c>
      <c r="D17" s="145" t="s">
        <v>19</v>
      </c>
      <c r="E17" s="7"/>
      <c r="F17" s="145" t="s">
        <v>309</v>
      </c>
      <c r="G17" s="4"/>
      <c r="H17" s="81">
        <v>4</v>
      </c>
      <c r="I17" s="145" t="s">
        <v>19</v>
      </c>
      <c r="J17" s="7"/>
      <c r="K17" s="145" t="s">
        <v>309</v>
      </c>
      <c r="L17" s="4"/>
    </row>
    <row r="18" spans="2:12" x14ac:dyDescent="0.25">
      <c r="B18" s="232"/>
      <c r="C18" s="81">
        <v>5</v>
      </c>
      <c r="D18" s="52">
        <v>4</v>
      </c>
      <c r="E18" s="7"/>
      <c r="F18" s="49">
        <v>3</v>
      </c>
      <c r="G18" s="4"/>
      <c r="H18" s="81">
        <v>5</v>
      </c>
      <c r="I18" s="51">
        <v>1</v>
      </c>
      <c r="J18" s="7"/>
      <c r="K18" s="52">
        <v>4</v>
      </c>
      <c r="L18" s="4"/>
    </row>
    <row r="19" spans="2:12" x14ac:dyDescent="0.25">
      <c r="B19" s="232"/>
      <c r="C19" s="81">
        <v>6</v>
      </c>
      <c r="D19" s="52">
        <v>4</v>
      </c>
      <c r="E19" s="7"/>
      <c r="F19" s="52">
        <v>4</v>
      </c>
      <c r="G19" s="4"/>
      <c r="H19" s="81">
        <v>6</v>
      </c>
      <c r="I19" s="53">
        <v>5</v>
      </c>
      <c r="J19" s="7" t="s">
        <v>20</v>
      </c>
      <c r="K19" s="52">
        <v>4</v>
      </c>
      <c r="L19" s="4" t="s">
        <v>310</v>
      </c>
    </row>
    <row r="20" spans="2:12" x14ac:dyDescent="0.25">
      <c r="B20" s="232"/>
      <c r="C20" s="81">
        <v>7</v>
      </c>
      <c r="D20" s="51">
        <v>1</v>
      </c>
      <c r="E20" s="7"/>
      <c r="F20" s="50">
        <v>2</v>
      </c>
      <c r="G20" s="4"/>
      <c r="H20" s="81">
        <v>7</v>
      </c>
      <c r="I20" s="51">
        <v>1</v>
      </c>
      <c r="J20" s="7"/>
      <c r="K20" s="51">
        <v>1</v>
      </c>
      <c r="L20" s="4"/>
    </row>
    <row r="21" spans="2:12" x14ac:dyDescent="0.25">
      <c r="B21" s="232"/>
      <c r="C21" s="81">
        <v>8</v>
      </c>
      <c r="D21" s="53">
        <v>5</v>
      </c>
      <c r="E21" s="7"/>
      <c r="F21" s="50">
        <v>2</v>
      </c>
      <c r="G21" s="4"/>
      <c r="H21" s="81">
        <v>8</v>
      </c>
      <c r="I21" s="53">
        <v>5</v>
      </c>
      <c r="J21" s="7"/>
      <c r="K21" s="49">
        <v>3</v>
      </c>
      <c r="L21" s="4"/>
    </row>
    <row r="22" spans="2:12" x14ac:dyDescent="0.25">
      <c r="B22" s="233"/>
      <c r="C22" s="3"/>
      <c r="D22" s="5"/>
      <c r="E22" s="5"/>
      <c r="F22" s="5"/>
      <c r="G22" s="6"/>
      <c r="H22" s="82">
        <v>9</v>
      </c>
      <c r="I22" s="7" t="s">
        <v>29</v>
      </c>
      <c r="J22" s="5"/>
      <c r="K22" s="5" t="s">
        <v>306</v>
      </c>
      <c r="L22" s="4"/>
    </row>
    <row r="23" spans="2:12" x14ac:dyDescent="0.25">
      <c r="B23" s="219" t="s">
        <v>5</v>
      </c>
      <c r="C23" s="80" t="s">
        <v>1</v>
      </c>
      <c r="D23" s="84" t="s">
        <v>303</v>
      </c>
      <c r="E23" s="84" t="s">
        <v>304</v>
      </c>
      <c r="F23" s="84"/>
      <c r="G23" s="85"/>
      <c r="H23" s="83" t="s">
        <v>1</v>
      </c>
      <c r="I23" s="84" t="s">
        <v>303</v>
      </c>
      <c r="J23" s="84" t="s">
        <v>304</v>
      </c>
      <c r="K23" s="84"/>
      <c r="L23" s="85"/>
    </row>
    <row r="24" spans="2:12" x14ac:dyDescent="0.25">
      <c r="B24" s="220"/>
      <c r="C24" s="81">
        <v>1</v>
      </c>
      <c r="D24" s="52">
        <v>4</v>
      </c>
      <c r="E24" s="7"/>
      <c r="F24" s="7"/>
      <c r="G24" s="4"/>
      <c r="H24" s="81">
        <v>1</v>
      </c>
      <c r="I24" s="52">
        <v>4</v>
      </c>
      <c r="J24" s="8"/>
      <c r="K24" s="7"/>
      <c r="L24" s="4"/>
    </row>
    <row r="25" spans="2:12" x14ac:dyDescent="0.25">
      <c r="B25" s="220"/>
      <c r="C25" s="81">
        <v>2</v>
      </c>
      <c r="D25" s="51">
        <v>1</v>
      </c>
      <c r="E25" s="7"/>
      <c r="F25" s="7"/>
      <c r="G25" s="4"/>
      <c r="H25" s="81">
        <v>2</v>
      </c>
      <c r="I25" s="51">
        <v>1</v>
      </c>
      <c r="J25" s="8"/>
      <c r="K25" s="7"/>
      <c r="L25" s="4"/>
    </row>
    <row r="26" spans="2:12" x14ac:dyDescent="0.25">
      <c r="B26" s="220"/>
      <c r="C26" s="81">
        <v>3</v>
      </c>
      <c r="D26" s="52">
        <v>4</v>
      </c>
      <c r="E26" s="7" t="s">
        <v>317</v>
      </c>
      <c r="F26" s="7"/>
      <c r="G26" s="4"/>
      <c r="H26" s="81">
        <v>3</v>
      </c>
      <c r="I26" s="53">
        <v>5</v>
      </c>
      <c r="J26" s="8"/>
      <c r="K26" s="7"/>
      <c r="L26" s="4"/>
    </row>
    <row r="27" spans="2:12" x14ac:dyDescent="0.25">
      <c r="B27" s="220"/>
      <c r="C27" s="81">
        <v>4</v>
      </c>
      <c r="D27" s="145" t="s">
        <v>309</v>
      </c>
      <c r="E27" s="7" t="s">
        <v>318</v>
      </c>
      <c r="F27" s="7"/>
      <c r="G27" s="4"/>
      <c r="H27" s="81">
        <v>4</v>
      </c>
      <c r="I27" s="145" t="s">
        <v>311</v>
      </c>
      <c r="J27" s="8" t="s">
        <v>312</v>
      </c>
      <c r="K27" s="7"/>
      <c r="L27" s="4"/>
    </row>
    <row r="28" spans="2:12" x14ac:dyDescent="0.25">
      <c r="B28" s="220"/>
      <c r="C28" s="81">
        <v>5</v>
      </c>
      <c r="D28" s="7"/>
      <c r="E28" s="7"/>
      <c r="F28" s="7"/>
      <c r="G28" s="4"/>
      <c r="H28" s="81">
        <v>5</v>
      </c>
      <c r="I28" s="95"/>
      <c r="J28" s="8"/>
      <c r="K28" s="7"/>
      <c r="L28" s="4"/>
    </row>
    <row r="29" spans="2:12" x14ac:dyDescent="0.25">
      <c r="B29" s="220"/>
      <c r="C29" s="81">
        <v>6</v>
      </c>
      <c r="D29" s="52">
        <v>4</v>
      </c>
      <c r="E29" s="7" t="s">
        <v>319</v>
      </c>
      <c r="F29" s="7"/>
      <c r="G29" s="4"/>
      <c r="H29" s="81">
        <v>6</v>
      </c>
      <c r="I29" s="50">
        <v>2</v>
      </c>
      <c r="J29" s="8" t="s">
        <v>313</v>
      </c>
      <c r="K29" s="7"/>
      <c r="L29" s="4"/>
    </row>
    <row r="30" spans="2:12" x14ac:dyDescent="0.25">
      <c r="B30" s="220"/>
      <c r="C30" s="81">
        <v>7</v>
      </c>
      <c r="D30" s="50">
        <v>2</v>
      </c>
      <c r="E30" s="7"/>
      <c r="F30" s="7"/>
      <c r="G30" s="4"/>
      <c r="H30" s="81">
        <v>7</v>
      </c>
      <c r="I30" s="50">
        <v>2</v>
      </c>
      <c r="J30" s="8"/>
      <c r="K30" s="7"/>
      <c r="L30" s="4"/>
    </row>
    <row r="31" spans="2:12" x14ac:dyDescent="0.25">
      <c r="B31" s="220"/>
      <c r="C31" s="81">
        <v>8</v>
      </c>
      <c r="D31" s="52">
        <v>4</v>
      </c>
      <c r="E31" s="7"/>
      <c r="F31" s="7"/>
      <c r="G31" s="4"/>
      <c r="H31" s="81">
        <v>8</v>
      </c>
      <c r="I31" s="51">
        <v>1</v>
      </c>
      <c r="J31" s="8" t="s">
        <v>314</v>
      </c>
      <c r="K31" s="7"/>
      <c r="L31" s="4"/>
    </row>
    <row r="32" spans="2:12" x14ac:dyDescent="0.25">
      <c r="B32" s="221"/>
      <c r="C32" s="2"/>
      <c r="D32" s="5"/>
      <c r="E32" s="5"/>
      <c r="F32" s="5"/>
      <c r="G32" s="6"/>
      <c r="H32" s="82">
        <v>9</v>
      </c>
      <c r="I32" s="5" t="s">
        <v>315</v>
      </c>
      <c r="J32" s="5" t="s">
        <v>316</v>
      </c>
      <c r="K32" s="5"/>
      <c r="L32" s="6"/>
    </row>
    <row r="33" spans="2:12" x14ac:dyDescent="0.25">
      <c r="B33" s="222" t="s">
        <v>8</v>
      </c>
      <c r="C33" s="80" t="s">
        <v>1</v>
      </c>
      <c r="D33" s="84" t="s">
        <v>302</v>
      </c>
      <c r="E33" s="84" t="s">
        <v>305</v>
      </c>
      <c r="F33" s="84"/>
      <c r="G33" s="85"/>
      <c r="H33" s="80" t="s">
        <v>1</v>
      </c>
      <c r="I33" s="84" t="s">
        <v>302</v>
      </c>
      <c r="J33" s="84" t="s">
        <v>305</v>
      </c>
      <c r="K33" s="84"/>
      <c r="L33" s="85"/>
    </row>
    <row r="34" spans="2:12" x14ac:dyDescent="0.25">
      <c r="B34" s="223"/>
      <c r="C34" s="81">
        <v>1</v>
      </c>
      <c r="D34" s="147">
        <v>2</v>
      </c>
      <c r="E34" s="148"/>
      <c r="F34" s="7"/>
      <c r="G34" s="4"/>
      <c r="H34" s="81">
        <v>1</v>
      </c>
      <c r="I34" s="50">
        <v>2</v>
      </c>
      <c r="J34" s="7"/>
      <c r="K34" s="7"/>
      <c r="L34" s="4"/>
    </row>
    <row r="35" spans="2:12" x14ac:dyDescent="0.25">
      <c r="B35" s="223"/>
      <c r="C35" s="81">
        <v>2</v>
      </c>
      <c r="D35" s="149">
        <v>3</v>
      </c>
      <c r="E35" s="148"/>
      <c r="F35" s="7"/>
      <c r="G35" s="4"/>
      <c r="H35" s="81">
        <v>2</v>
      </c>
      <c r="I35" s="49">
        <v>3</v>
      </c>
      <c r="J35" s="7"/>
      <c r="K35" s="7"/>
      <c r="L35" s="4"/>
    </row>
    <row r="36" spans="2:12" x14ac:dyDescent="0.25">
      <c r="B36" s="223"/>
      <c r="C36" s="81">
        <v>3</v>
      </c>
      <c r="D36" s="147">
        <v>2</v>
      </c>
      <c r="E36" s="148"/>
      <c r="F36" s="7"/>
      <c r="G36" s="4"/>
      <c r="H36" s="81">
        <v>3</v>
      </c>
      <c r="I36" s="50">
        <v>2</v>
      </c>
      <c r="J36" s="7"/>
      <c r="K36" s="7"/>
      <c r="L36" s="4"/>
    </row>
    <row r="37" spans="2:12" x14ac:dyDescent="0.25">
      <c r="B37" s="223"/>
      <c r="C37" s="81">
        <v>4</v>
      </c>
      <c r="D37" s="145" t="s">
        <v>19</v>
      </c>
      <c r="E37" s="148" t="s">
        <v>307</v>
      </c>
      <c r="F37" s="7"/>
      <c r="G37" s="4"/>
      <c r="H37" s="81">
        <v>4</v>
      </c>
      <c r="I37" s="145" t="s">
        <v>19</v>
      </c>
      <c r="J37" s="7" t="s">
        <v>35</v>
      </c>
      <c r="K37" s="7"/>
      <c r="L37" s="4"/>
    </row>
    <row r="38" spans="2:12" x14ac:dyDescent="0.25">
      <c r="B38" s="223"/>
      <c r="C38" s="81">
        <v>5</v>
      </c>
      <c r="D38" s="95"/>
      <c r="E38" s="148"/>
      <c r="F38" s="7"/>
      <c r="G38" s="4"/>
      <c r="H38" s="81">
        <v>5</v>
      </c>
      <c r="I38" s="7"/>
      <c r="J38" s="7"/>
      <c r="K38" s="7"/>
      <c r="L38" s="4"/>
    </row>
    <row r="39" spans="2:12" x14ac:dyDescent="0.25">
      <c r="B39" s="223"/>
      <c r="C39" s="81">
        <v>6</v>
      </c>
      <c r="D39" s="149">
        <v>3</v>
      </c>
      <c r="E39" s="148"/>
      <c r="F39" s="7"/>
      <c r="G39" s="4"/>
      <c r="H39" s="81">
        <v>6</v>
      </c>
      <c r="I39" s="49">
        <v>3</v>
      </c>
      <c r="J39" s="7"/>
      <c r="K39" s="7"/>
      <c r="L39" s="4"/>
    </row>
    <row r="40" spans="2:12" x14ac:dyDescent="0.25">
      <c r="B40" s="223"/>
      <c r="C40" s="81">
        <v>7</v>
      </c>
      <c r="D40" s="150">
        <v>1</v>
      </c>
      <c r="E40" s="148"/>
      <c r="F40" s="7"/>
      <c r="G40" s="4"/>
      <c r="H40" s="81">
        <v>7</v>
      </c>
      <c r="I40" s="51">
        <v>1</v>
      </c>
      <c r="J40" s="7"/>
      <c r="K40" s="7"/>
      <c r="L40" s="4"/>
    </row>
    <row r="41" spans="2:12" x14ac:dyDescent="0.25">
      <c r="B41" s="223"/>
      <c r="C41" s="81">
        <v>8</v>
      </c>
      <c r="D41" s="151">
        <v>4</v>
      </c>
      <c r="E41" s="148"/>
      <c r="F41" s="7"/>
      <c r="G41" s="4"/>
      <c r="H41" s="81">
        <v>8</v>
      </c>
      <c r="I41" s="49">
        <v>3</v>
      </c>
      <c r="J41" s="7"/>
      <c r="K41" s="7"/>
      <c r="L41" s="4"/>
    </row>
    <row r="42" spans="2:12" x14ac:dyDescent="0.25">
      <c r="B42" s="224"/>
      <c r="C42" s="2"/>
      <c r="D42" s="5"/>
      <c r="E42" s="5" t="s">
        <v>308</v>
      </c>
      <c r="F42" s="5"/>
      <c r="G42" s="6"/>
      <c r="H42" s="82">
        <v>9</v>
      </c>
      <c r="I42" s="5" t="s">
        <v>306</v>
      </c>
      <c r="J42" s="5"/>
      <c r="K42" s="5"/>
      <c r="L42" s="6"/>
    </row>
    <row r="43" spans="2:12" ht="15.75" thickBot="1" x14ac:dyDescent="0.3"/>
    <row r="44" spans="2:12" x14ac:dyDescent="0.25">
      <c r="B44" s="59" t="s">
        <v>0</v>
      </c>
      <c r="C44" s="60" t="s">
        <v>357</v>
      </c>
      <c r="D44" s="61" t="s">
        <v>358</v>
      </c>
    </row>
    <row r="45" spans="2:12" x14ac:dyDescent="0.25">
      <c r="B45" s="62" t="s">
        <v>2</v>
      </c>
      <c r="C45" s="63" t="s">
        <v>357</v>
      </c>
      <c r="D45" s="64" t="s">
        <v>359</v>
      </c>
    </row>
    <row r="46" spans="2:12" x14ac:dyDescent="0.25">
      <c r="B46" s="65" t="s">
        <v>8</v>
      </c>
      <c r="C46" s="63" t="s">
        <v>360</v>
      </c>
      <c r="D46" s="64" t="s">
        <v>358</v>
      </c>
    </row>
    <row r="47" spans="2:12" ht="15.75" thickBot="1" x14ac:dyDescent="0.3">
      <c r="B47" s="66" t="s">
        <v>5</v>
      </c>
      <c r="C47" s="67" t="s">
        <v>360</v>
      </c>
      <c r="D47" s="68" t="s">
        <v>359</v>
      </c>
    </row>
    <row r="48" spans="2:12" ht="15.75" thickBot="1" x14ac:dyDescent="0.3"/>
    <row r="49" spans="2:8" ht="16.5" x14ac:dyDescent="0.3">
      <c r="B49" s="69" t="s">
        <v>21</v>
      </c>
      <c r="C49" s="70" t="s">
        <v>361</v>
      </c>
      <c r="D49" s="71"/>
      <c r="E49" s="71"/>
      <c r="F49" s="71"/>
      <c r="G49" s="61"/>
    </row>
    <row r="50" spans="2:8" ht="16.5" x14ac:dyDescent="0.3">
      <c r="B50" s="72" t="s">
        <v>22</v>
      </c>
      <c r="C50" s="73" t="s">
        <v>362</v>
      </c>
      <c r="G50" s="64"/>
    </row>
    <row r="51" spans="2:8" x14ac:dyDescent="0.25">
      <c r="B51" s="72" t="s">
        <v>23</v>
      </c>
      <c r="C51" s="63" t="s">
        <v>363</v>
      </c>
      <c r="G51" s="64"/>
    </row>
    <row r="52" spans="2:8" ht="16.5" x14ac:dyDescent="0.3">
      <c r="B52" s="72" t="s">
        <v>24</v>
      </c>
      <c r="C52" s="73" t="s">
        <v>364</v>
      </c>
      <c r="G52" s="64"/>
    </row>
    <row r="53" spans="2:8" ht="16.5" x14ac:dyDescent="0.3">
      <c r="B53" s="72" t="s">
        <v>25</v>
      </c>
      <c r="C53" s="73" t="s">
        <v>365</v>
      </c>
      <c r="G53" s="64"/>
    </row>
    <row r="54" spans="2:8" ht="16.5" x14ac:dyDescent="0.3">
      <c r="B54" s="72" t="s">
        <v>26</v>
      </c>
      <c r="C54" s="73" t="s">
        <v>366</v>
      </c>
      <c r="G54" s="64"/>
    </row>
    <row r="55" spans="2:8" ht="16.5" x14ac:dyDescent="0.3">
      <c r="B55" s="72" t="s">
        <v>27</v>
      </c>
      <c r="C55" s="73" t="s">
        <v>367</v>
      </c>
      <c r="G55" s="64"/>
    </row>
    <row r="56" spans="2:8" ht="17.25" thickBot="1" x14ac:dyDescent="0.35">
      <c r="B56" s="74" t="s">
        <v>28</v>
      </c>
      <c r="C56" s="75" t="s">
        <v>368</v>
      </c>
      <c r="D56" s="76"/>
      <c r="E56" s="76"/>
      <c r="F56" s="76"/>
      <c r="G56" s="68"/>
    </row>
    <row r="57" spans="2:8" ht="15.75" thickBot="1" x14ac:dyDescent="0.3"/>
    <row r="58" spans="2:8" x14ac:dyDescent="0.25">
      <c r="B58" s="77">
        <v>1</v>
      </c>
      <c r="C58" s="60" t="s">
        <v>11</v>
      </c>
      <c r="D58" s="71"/>
      <c r="E58" s="71"/>
      <c r="F58" s="71"/>
      <c r="G58" s="71"/>
      <c r="H58" s="61"/>
    </row>
    <row r="59" spans="2:8" x14ac:dyDescent="0.25">
      <c r="B59" s="78">
        <v>2</v>
      </c>
      <c r="C59" s="63" t="s">
        <v>12</v>
      </c>
      <c r="H59" s="64"/>
    </row>
    <row r="60" spans="2:8" x14ac:dyDescent="0.25">
      <c r="B60" s="78">
        <v>3</v>
      </c>
      <c r="C60" s="63" t="s">
        <v>13</v>
      </c>
      <c r="H60" s="64"/>
    </row>
    <row r="61" spans="2:8" x14ac:dyDescent="0.25">
      <c r="B61" s="78">
        <v>4</v>
      </c>
      <c r="C61" s="63" t="s">
        <v>14</v>
      </c>
      <c r="H61" s="64"/>
    </row>
    <row r="62" spans="2:8" x14ac:dyDescent="0.25">
      <c r="B62" s="78">
        <v>5</v>
      </c>
      <c r="C62" s="63" t="s">
        <v>15</v>
      </c>
      <c r="H62" s="64"/>
    </row>
    <row r="63" spans="2:8" x14ac:dyDescent="0.25">
      <c r="B63" s="78">
        <v>6</v>
      </c>
      <c r="C63" s="63" t="s">
        <v>16</v>
      </c>
      <c r="H63" s="64"/>
    </row>
    <row r="64" spans="2:8" x14ac:dyDescent="0.25">
      <c r="B64" s="78">
        <v>7</v>
      </c>
      <c r="C64" s="63" t="s">
        <v>17</v>
      </c>
      <c r="H64" s="64"/>
    </row>
    <row r="65" spans="2:8" x14ac:dyDescent="0.25">
      <c r="B65" s="78">
        <v>8</v>
      </c>
      <c r="C65" s="63" t="s">
        <v>18</v>
      </c>
      <c r="H65" s="64"/>
    </row>
    <row r="66" spans="2:8" ht="17.25" thickBot="1" x14ac:dyDescent="0.35">
      <c r="B66" s="79">
        <v>9</v>
      </c>
      <c r="C66" s="75" t="s">
        <v>369</v>
      </c>
      <c r="D66" s="76"/>
      <c r="E66" s="76"/>
      <c r="F66" s="76"/>
      <c r="G66" s="76"/>
      <c r="H66" s="68"/>
    </row>
  </sheetData>
  <mergeCells count="6">
    <mergeCell ref="B33:B42"/>
    <mergeCell ref="H2:L2"/>
    <mergeCell ref="C2:G2"/>
    <mergeCell ref="B3:B12"/>
    <mergeCell ref="B13:B22"/>
    <mergeCell ref="B23: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AppData_en</vt:lpstr>
      <vt:lpstr>SurveyData_en</vt:lpstr>
      <vt:lpstr>AppData_raw_nl</vt:lpstr>
      <vt:lpstr>SurveyData_nl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Venhuizen</dc:creator>
  <cp:lastModifiedBy>Hannah Venhuizen</cp:lastModifiedBy>
  <dcterms:created xsi:type="dcterms:W3CDTF">2021-12-06T17:49:47Z</dcterms:created>
  <dcterms:modified xsi:type="dcterms:W3CDTF">2022-01-18T11:45:46Z</dcterms:modified>
</cp:coreProperties>
</file>