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대학원\lab_project\imvigor\bladder-cancer-classification\results\"/>
    </mc:Choice>
  </mc:AlternateContent>
  <bookViews>
    <workbookView xWindow="0" yWindow="0" windowWidth="13404" windowHeight="6192" firstSheet="2" activeTab="6"/>
  </bookViews>
  <sheets>
    <sheet name="NN" sheetId="1" r:id="rId1"/>
    <sheet name="NN_best" sheetId="4" r:id="rId2"/>
    <sheet name="NN_SVM_best" sheetId="5" r:id="rId3"/>
    <sheet name="SVM" sheetId="2" r:id="rId4"/>
    <sheet name="PCA" sheetId="3" r:id="rId5"/>
    <sheet name="NN_cv" sheetId="6" r:id="rId6"/>
    <sheet name="SVM_cv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" i="6" l="1"/>
  <c r="G44" i="6" l="1"/>
  <c r="F44" i="6"/>
  <c r="E44" i="6"/>
  <c r="G40" i="6"/>
  <c r="F40" i="6"/>
  <c r="E40" i="6"/>
  <c r="G36" i="6"/>
  <c r="F36" i="6"/>
  <c r="E36" i="6"/>
  <c r="E32" i="6"/>
  <c r="F32" i="6"/>
  <c r="G32" i="6"/>
  <c r="E28" i="6"/>
  <c r="F28" i="6"/>
  <c r="G28" i="6"/>
  <c r="G24" i="6"/>
  <c r="F24" i="6"/>
  <c r="E24" i="6"/>
  <c r="F20" i="6"/>
  <c r="G20" i="6"/>
  <c r="E20" i="6"/>
  <c r="E16" i="6"/>
  <c r="G16" i="6"/>
  <c r="F16" i="6"/>
  <c r="G12" i="6"/>
  <c r="F12" i="6"/>
  <c r="E12" i="6"/>
  <c r="E7" i="6"/>
  <c r="F7" i="6"/>
  <c r="G7" i="6"/>
  <c r="F7" i="7"/>
  <c r="E7" i="7"/>
  <c r="D7" i="7"/>
  <c r="F11" i="2" l="1"/>
  <c r="E11" i="2"/>
  <c r="D11" i="2"/>
  <c r="D3" i="5"/>
  <c r="D3" i="4" l="1"/>
  <c r="F13" i="1"/>
  <c r="H46" i="1"/>
  <c r="G46" i="1"/>
  <c r="F46" i="1"/>
  <c r="H31" i="1"/>
  <c r="G31" i="1"/>
  <c r="F31" i="1"/>
  <c r="D23" i="2"/>
  <c r="F23" i="2"/>
  <c r="E23" i="2"/>
  <c r="F75" i="1"/>
  <c r="H75" i="1"/>
  <c r="G75" i="1"/>
  <c r="F19" i="2"/>
  <c r="E19" i="2"/>
  <c r="D19" i="2"/>
  <c r="G71" i="1"/>
  <c r="F71" i="1"/>
  <c r="H71" i="1"/>
  <c r="H42" i="1"/>
  <c r="F42" i="1"/>
  <c r="G42" i="1"/>
  <c r="F27" i="1"/>
  <c r="G27" i="1"/>
  <c r="H27" i="1"/>
  <c r="H37" i="1"/>
  <c r="G37" i="1"/>
  <c r="F37" i="1"/>
  <c r="H34" i="1"/>
  <c r="G34" i="1"/>
  <c r="F34" i="1"/>
  <c r="H22" i="1"/>
  <c r="G22" i="1"/>
  <c r="F22" i="1"/>
  <c r="F66" i="1"/>
  <c r="G66" i="1"/>
  <c r="H66" i="1"/>
  <c r="H62" i="1"/>
  <c r="G62" i="1"/>
  <c r="F62" i="1"/>
  <c r="H56" i="1"/>
  <c r="G56" i="1"/>
  <c r="F56" i="1"/>
  <c r="H19" i="1"/>
  <c r="G19" i="1"/>
  <c r="F19" i="1"/>
  <c r="G50" i="1"/>
  <c r="H50" i="1"/>
  <c r="F50" i="1"/>
  <c r="F5" i="2" l="1"/>
  <c r="E5" i="2"/>
  <c r="D5" i="2"/>
  <c r="H13" i="1"/>
  <c r="G13" i="1"/>
</calcChain>
</file>

<file path=xl/sharedStrings.xml><?xml version="1.0" encoding="utf-8"?>
<sst xmlns="http://schemas.openxmlformats.org/spreadsheetml/2006/main" count="281" uniqueCount="135">
  <si>
    <t>model</t>
    <phoneticPr fontId="1" type="noConversion"/>
  </si>
  <si>
    <t>target(class)</t>
    <phoneticPr fontId="1" type="noConversion"/>
  </si>
  <si>
    <t>accuracy</t>
    <phoneticPr fontId="1" type="noConversion"/>
  </si>
  <si>
    <t>precision</t>
    <phoneticPr fontId="1" type="noConversion"/>
  </si>
  <si>
    <t>recall</t>
    <phoneticPr fontId="1" type="noConversion"/>
  </si>
  <si>
    <t>#total data</t>
    <phoneticPr fontId="1" type="noConversion"/>
  </si>
  <si>
    <t>비고</t>
    <phoneticPr fontId="1" type="noConversion"/>
  </si>
  <si>
    <t>Immune phenotype(desert)</t>
    <phoneticPr fontId="1" type="noConversion"/>
  </si>
  <si>
    <t>Immune phenotype(inflamed)</t>
    <phoneticPr fontId="1" type="noConversion"/>
  </si>
  <si>
    <t>Immune phenotype(excluded)</t>
    <phoneticPr fontId="1" type="noConversion"/>
  </si>
  <si>
    <t>epochs=300
lr = 0.00001</t>
    <phoneticPr fontId="1" type="noConversion"/>
  </si>
  <si>
    <t>AVERAGE</t>
    <phoneticPr fontId="1" type="noConversion"/>
  </si>
  <si>
    <t>SVC(kernel='linear', C=1.0, random_state=0)</t>
    <phoneticPr fontId="1" type="noConversion"/>
  </si>
  <si>
    <t>Target</t>
    <phoneticPr fontId="1" type="noConversion"/>
  </si>
  <si>
    <t>epochs=300
lr = 0.000001</t>
    <phoneticPr fontId="1" type="noConversion"/>
  </si>
  <si>
    <t>epochs=300
lr = 0.0001</t>
    <phoneticPr fontId="1" type="noConversion"/>
  </si>
  <si>
    <t>Best Confirmed Overall Response(CR)</t>
    <phoneticPr fontId="1" type="noConversion"/>
  </si>
  <si>
    <t>Best Confirmed Overall Response(PR)</t>
    <phoneticPr fontId="1" type="noConversion"/>
  </si>
  <si>
    <t>Best Confirmed Overall Response(SD)</t>
    <phoneticPr fontId="1" type="noConversion"/>
  </si>
  <si>
    <t>Best Confirmed Overall Response(PD)</t>
    <phoneticPr fontId="1" type="noConversion"/>
  </si>
  <si>
    <t>Best Confirmed Overall Response(NE)</t>
    <phoneticPr fontId="1" type="noConversion"/>
  </si>
  <si>
    <t>모든 output이 excluded(class3) 출력</t>
    <phoneticPr fontId="1" type="noConversion"/>
  </si>
  <si>
    <t xml:space="preserve">모든 output이 excluded(class2) 출력
</t>
    <phoneticPr fontId="1" type="noConversion"/>
  </si>
  <si>
    <t>c= 10, 1, 0.1, 0.01일 때,
모두 결과 같음</t>
    <phoneticPr fontId="1" type="noConversion"/>
  </si>
  <si>
    <t>Best Confirmed Overall Response(NE)</t>
    <phoneticPr fontId="1" type="noConversion"/>
  </si>
  <si>
    <t>Best Confirmed Overall Response</t>
    <phoneticPr fontId="1" type="noConversion"/>
  </si>
  <si>
    <t>CR(class0), PR(class1) output 개수 = 0</t>
    <phoneticPr fontId="1" type="noConversion"/>
  </si>
  <si>
    <t>epochs=300
lr = 0.00001
dense layer: 32-64-32</t>
    <phoneticPr fontId="1" type="noConversion"/>
  </si>
  <si>
    <t>Sex(M)</t>
    <phoneticPr fontId="1" type="noConversion"/>
  </si>
  <si>
    <t>Sex(F)</t>
    <phoneticPr fontId="1" type="noConversion"/>
  </si>
  <si>
    <t>same as above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</si>
  <si>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epochs=500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</si>
  <si>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epochs=800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</si>
  <si>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PR(class1) output 개수 = 0</t>
    </r>
    <r>
      <rPr>
        <sz val="11"/>
        <color theme="1"/>
        <rFont val="맑은 고딕"/>
        <family val="2"/>
        <charset val="129"/>
        <scheme val="minor"/>
      </rPr>
      <t xml:space="preserve">
c= 10, 1, 0.1, 0.01일 때,
모두 결과 같음</t>
    </r>
    <phoneticPr fontId="1" type="noConversion"/>
  </si>
  <si>
    <t>c= 10, 1, 0.1, 0.01일 때,
모두 결과 같음</t>
    <phoneticPr fontId="1" type="noConversion"/>
  </si>
  <si>
    <t>Sex</t>
    <phoneticPr fontId="1" type="noConversion"/>
  </si>
  <si>
    <t>immune phenotype</t>
    <phoneticPr fontId="1" type="noConversion"/>
  </si>
  <si>
    <t>[pca.explained_variance_ratio_]
PC 1: 0.88
PC 2: 0.01</t>
    <phoneticPr fontId="1" type="noConversion"/>
  </si>
  <si>
    <t>TCGA Subtype(I)</t>
    <phoneticPr fontId="1" type="noConversion"/>
  </si>
  <si>
    <t>TCGA Subtype(II)</t>
    <phoneticPr fontId="1" type="noConversion"/>
  </si>
  <si>
    <t>TCGA Subtype(IV)</t>
    <phoneticPr fontId="1" type="noConversion"/>
  </si>
  <si>
    <t>TCGA Subtype(III)</t>
    <phoneticPr fontId="1" type="noConversion"/>
  </si>
  <si>
    <t>c= 10, 1, 0.1, 0.01일 때,
모두 결과 같음</t>
    <phoneticPr fontId="1" type="noConversion"/>
  </si>
  <si>
    <t>TCGA Subtype(IV)</t>
    <phoneticPr fontId="1" type="noConversion"/>
  </si>
  <si>
    <t>TCGA Subtype</t>
    <phoneticPr fontId="1" type="noConversion"/>
  </si>
  <si>
    <t>Baseline ECOG Score(0)</t>
    <phoneticPr fontId="1" type="noConversion"/>
  </si>
  <si>
    <t>Baseline ECOG Score(1)</t>
    <phoneticPr fontId="1" type="noConversion"/>
  </si>
  <si>
    <t>Baseline ECOG Score(2)</t>
    <phoneticPr fontId="1" type="noConversion"/>
  </si>
  <si>
    <t>Baseline ECOG Score(2)</t>
    <phoneticPr fontId="1" type="noConversion"/>
  </si>
  <si>
    <t>Baseline ECOG Score</t>
    <phoneticPr fontId="1" type="noConversion"/>
  </si>
  <si>
    <t>Immune phenotype(inflamed)</t>
    <phoneticPr fontId="1" type="noConversion"/>
  </si>
  <si>
    <t>Best Confirmed Overall Response(CR)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</si>
  <si>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Adam(learning_rate=0.0001)
model.compile(loss='categorical_crossentropy', 
              optimizer=opt, 
              metrics=['accuracy']) </t>
    <phoneticPr fontId="1" type="noConversion"/>
  </si>
  <si>
    <t>model index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</si>
  <si>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</si>
  <si>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</si>
  <si>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</si>
  <si>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</si>
  <si>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</si>
  <si>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</si>
  <si>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Best Confirmed Overall Response(F)</t>
    <phoneticPr fontId="1" type="noConversion"/>
  </si>
  <si>
    <t>Sex(D)</t>
    <phoneticPr fontId="1" type="noConversion"/>
  </si>
  <si>
    <t>Immune phenotype(B)</t>
    <phoneticPr fontId="1" type="noConversion"/>
  </si>
  <si>
    <t>TCGA Subtype(III)</t>
    <phoneticPr fontId="1" type="noConversion"/>
  </si>
  <si>
    <t>TCGA Subtype(D)</t>
    <phoneticPr fontId="1" type="noConversion"/>
  </si>
  <si>
    <t>Baseline ECOG Score(1)</t>
    <phoneticPr fontId="1" type="noConversion"/>
  </si>
  <si>
    <t>Baseline ECOG Score(B)</t>
    <phoneticPr fontId="1" type="noConversion"/>
  </si>
  <si>
    <t>c= 10, 1, 0.1, 0.01일 때,
모두 결과 같음</t>
    <phoneticPr fontId="1" type="noConversion"/>
  </si>
  <si>
    <t>target(model index)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</si>
  <si>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</si>
  <si>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Adam(learning_rate=0.000001)
model.compile(loss='categorical_crossentropy', 
              optimizer=opt, 
              metrics=['accuracy']) </t>
    <phoneticPr fontId="1" type="noConversion"/>
  </si>
  <si>
    <t>target(model_model index)</t>
    <phoneticPr fontId="1" type="noConversion"/>
  </si>
  <si>
    <t>Immune phenotype(NN_B)</t>
    <phoneticPr fontId="1" type="noConversion"/>
  </si>
  <si>
    <t>Immune phenotype(SVM)</t>
    <phoneticPr fontId="1" type="noConversion"/>
  </si>
  <si>
    <t>Baseline ECOG Score(NN_B)</t>
    <phoneticPr fontId="1" type="noConversion"/>
  </si>
  <si>
    <t>Baseline ECOG Score(SVM)</t>
    <phoneticPr fontId="1" type="noConversion"/>
  </si>
  <si>
    <t>Sex(NN_D)</t>
    <phoneticPr fontId="1" type="noConversion"/>
  </si>
  <si>
    <t>Sex(SVM)</t>
    <phoneticPr fontId="1" type="noConversion"/>
  </si>
  <si>
    <t>TCGA Subtype(NN_D)</t>
    <phoneticPr fontId="1" type="noConversion"/>
  </si>
  <si>
    <t>TCGA Subtype(SVM)</t>
    <phoneticPr fontId="1" type="noConversion"/>
  </si>
  <si>
    <t>Best Confirmed Overall Response(SVM)</t>
    <phoneticPr fontId="1" type="noConversion"/>
  </si>
  <si>
    <t>Best Confirmed Overall Response(NN_F)</t>
    <phoneticPr fontId="1" type="noConversion"/>
  </si>
  <si>
    <t>5-fold cross validated
calculated mean of accuracy, recall, precision per each class</t>
    <phoneticPr fontId="1" type="noConversion"/>
  </si>
  <si>
    <t xml:space="preserve">  model = Sequential()
  model.add(Dense(64, input_shape=(len(features),), activation='relu'))
  model.add(Dropout(0.1))
  model.add(Dense(64, activation='relu', kernel_regularizer='l1'))
  model.add(Dense(y_train.shape[1], activation='softmax'))
  opt = Adam(learning_rate=0.00001)
  model.compile(loss='categorical_crossentropy', 
                optimizer=opt, 
                metrics=['accuracy']) </t>
    <phoneticPr fontId="1" type="noConversion"/>
  </si>
  <si>
    <t>비고</t>
    <phoneticPr fontId="1" type="noConversion"/>
  </si>
  <si>
    <t>plot of 1st fold</t>
    <phoneticPr fontId="1" type="noConversion"/>
  </si>
  <si>
    <t>plot of 2nd fold</t>
    <phoneticPr fontId="1" type="noConversion"/>
  </si>
  <si>
    <t>plot of 3rd fold</t>
    <phoneticPr fontId="1" type="noConversion"/>
  </si>
  <si>
    <t>plot of 4th fold</t>
    <phoneticPr fontId="1" type="noConversion"/>
  </si>
  <si>
    <t>plot of 5th fold</t>
    <phoneticPr fontId="1" type="noConversion"/>
  </si>
  <si>
    <t>all scores (iterated per folds)</t>
    <phoneticPr fontId="1" type="noConversion"/>
  </si>
  <si>
    <t xml:space="preserve">class:  0
tp:  tf.Tensor(6.0, shape=(), dtype=float32)
tp+fn:  tf.Tensor(15.0, shape=(), dtype=float32)
tp+fp:  tf.Tensor(7.0, shape=(), dtype=float32)
Accuracy = 0.825
Recall = 0.400
Precision = 0.857 
class:  1
tp:  tf.Tensor(5.0, shape=(), dtype=float32)
tp+fn:  tf.Tensor(15.0, shape=(), dtype=float32)
tp+fp:  tf.Tensor(8.0, shape=(), dtype=float32)
Accuracy = 0.772
Recall = 0.333
Precision = 0.625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tf.Tensor(15.0, shape=(), dtype=float32)
tp+fp:  tf.Tensor(14.0, shape=(), dtype=float32)
Accuracy = 0.842
Recall = 0.667
Precision = 0.714 
class:  1
tp:  tf.Tensor(8.0, shape=(), dtype=float32)
tp+fn:  tf.Tensor(15.0, shape=(), dtype=float32)
tp+fp:  tf.Tensor(11.0, shape=(), dtype=float32)
Accuracy = 0.825
Recall = 0.533
Precision = 0.727 
class:  2
tp:  tf.Tensor(20.0, shape=(), dtype=float32)
tp+fn:  tf.Tensor(27.0, shape=(), dtype=float32)
tp+fp:  tf.Tensor(32.0, shape=(), dtype=float32)
Accuracy = 0.667
Recall = 0.741
Precision = 0.625 
class:  0
tp:  tf.Tensor(7.0, shape=(), dtype=float32)
tp+fn:  tf.Tensor(15.0, shape=(), dtype=float32)
tp+fp:  tf.Tensor(8.0, shape=(), dtype=float32)
Accuracy = 0.842
Recall = 0.467
Precision = 0.875 
class:  1
tp:  tf.Tensor(5.0, shape=(), dtype=float32)
tp+fn:  tf.Tensor(15.0, shape=(), dtype=float32)
tp+fp:  tf.Tensor(7.0, shape=(), dtype=float32)
Accuracy = 0.789
Recall = 0.333
Precision = 0.714 
class:  2
tp:  tf.Tensor(24.0, shape=(), dtype=float32)
tp+fn:  tf.Tensor(27.0, shape=(), dtype=float32)
tp+fp:  tf.Tensor(42.0, shape=(), dtype=float32)
Accuracy = 0.632
Recall = 0.889
Precision = 0.571 
class:  0
tp:  tf.Tensor(10.0, shape=(), dtype=float32)
tp+fn:  tf.Tensor(16.0, shape=(), dtype=float32)
tp+fp:  tf.Tensor(19.0, shape=(), dtype=float32)
Accuracy = 0.737
Recall = 0.625
Precision = 0.526 
class:  1
tp:  tf.Tensor(6.0, shape=(), dtype=float32)
tp+fn:  tf.Tensor(14.0, shape=(), dtype=float32)
tp+fp:  tf.Tensor(8.0, shape=(), dtype=float32)
Accuracy = 0.825
Recall = 0.429
Precision = 0.750 
class:  2
tp:  tf.Tensor(18.0, shape=(), dtype=float32)
tp+fn:  tf.Tensor(27.0, shape=(), dtype=float32)
tp+fp:  tf.Tensor(30.0, shape=(), dtype=float32)
Accuracy = 0.632
Recall = 0.667
Precision = 0.600 
class:  0
tp:  tf.Tensor(10.0, shape=(), dtype=float32)
tp+fn:  tf.Tensor(15.0, shape=(), dtype=float32)
tp+fp:  tf.Tensor(15.0, shape=(), dtype=float32)
Accuracy = 0.821
Recall = 0.667
Precision = 0.667 
class:  1
tp:  tf.Tensor(8.0, shape=(), dtype=float32)
tp+fn:  tf.Tensor(15.0, shape=(), dtype=float32)
tp+fp:  tf.Tensor(14.0, shape=(), dtype=float32)
Accuracy = 0.768
Recall = 0.533
Precision = 0.571 
class:  2
tp:  tf.Tensor(16.0, shape=(), dtype=float32)
tp+fn:  tf.Tensor(26.0, shape=(), dtype=float32)
tp+fp:  tf.Tensor(27.0, shape=(), dtype=float32)
Accuracy = 0.625
Recall = 0.615
Precision = 0.593 </t>
    <phoneticPr fontId="1" type="noConversion"/>
  </si>
  <si>
    <t>same as above</t>
    <phoneticPr fontId="1" type="noConversion"/>
  </si>
  <si>
    <t>epoch = 2500</t>
    <phoneticPr fontId="1" type="noConversion"/>
  </si>
  <si>
    <t>Immune phenotype(inflamed)</t>
    <phoneticPr fontId="1" type="noConversion"/>
  </si>
  <si>
    <t>Immune phenotype(desert)</t>
    <phoneticPr fontId="1" type="noConversion"/>
  </si>
  <si>
    <t>target(class)</t>
    <phoneticPr fontId="1" type="noConversion"/>
  </si>
  <si>
    <t xml:space="preserve">
class:  0
tp:  tf.Tensor(8.0, shape=(), dtype=float32)
tp+fn:  tf.Tensor(15.0, shape=(), dtype=float32)
tp+fp:  tf.Tensor(14.0, shape=(), dtype=float32)
Accuracy = 0.772
Recall = 0.533
Precision = 0.571 
class:  1
tp:  tf.Tensor(4.0, shape=(), dtype=float32)
tp+fn:  tf.Tensor(15.0, shape=(), dtype=float32)
tp+fp:  tf.Tensor(5.0, shape=(), dtype=float32)
Accuracy = 0.789
Recall = 0.267
Precision = 0.800 
class:  2
tp:  tf.Tensor(21.0, shape=(), dtype=float32)
tp+fn:  tf.Tensor(27.0, shape=(), dtype=float32)
tp+fp:  tf.Tensor(38.0, shape=(), dtype=float32)
Accuracy = 0.596
Recall = 0.778
Precision = 0.553 
class:  0
tp:  tf.Tensor(12.0, shape=(), dtype=float32)
tp+fn:  tf.Tensor(15.0, shape=(), dtype=float32)
tp+fp:  tf.Tensor(22.0, shape=(), dtype=float32)
Accuracy = 0.772
Recall = 0.800
Precision = 0.545 
class:  1
tp:  tf.Tensor(6.0, shape=(), dtype=float32)
tp+fn:  tf.Tensor(15.0, shape=(), dtype=float32)
tp+fp:  tf.Tensor(9.0, shape=(), dtype=float32)
Accuracy = 0.789
Recall = 0.400
Precision = 0.667 
class:  2
tp:  tf.Tensor(15.0, shape=(), dtype=float32)
tp+fn:  tf.Tensor(27.0, shape=(), dtype=float32)
tp+fp:  tf.Tensor(26.0, shape=(), dtype=float32)
Accuracy = 0.596
Recall = 0.556
Precision = 0.577 
class:  0
tp:  tf.Tensor(8.0, shape=(), dtype=float32)
tp+fn:  tf.Tensor(15.0, shape=(), dtype=float32)
tp+fp:  tf.Tensor(12.0, shape=(), dtype=float32)
Accuracy = 0.807
Recall = 0.533
Precision = 0.667 
class:  1
tp:  tf.Tensor(6.0, shape=(), dtype=float32)
tp+fn:  tf.Tensor(15.0, shape=(), dtype=float32)
tp+fp:  tf.Tensor(13.0, shape=(), dtype=float32)
Accuracy = 0.719
Recall = 0.400
Precision = 0.462 
class:  2
tp:  tf.Tensor(17.0, shape=(), dtype=float32)
tp+fn:  tf.Tensor(27.0, shape=(), dtype=float32)
tp+fp:  tf.Tensor(32.0, shape=(), dtype=float32)
Accuracy = 0.561
Recall = 0.630
Precision = 0.531 
class:  0
tp:  tf.Tensor(12.0, shape=(), dtype=float32)
tp+fn:  tf.Tensor(16.0, shape=(), dtype=float32)
tp+fp:  tf.Tensor(20.0, shape=(), dtype=float32)
Accuracy = 0.789
Recall = 0.750
Precision = 0.600 
class:  1
tp:  tf.Tensor(8.0, shape=(), dtype=float32)
tp+fn:  tf.Tensor(14.0, shape=(), dtype=float32)
tp+fp:  tf.Tensor(12.0, shape=(), dtype=float32)
Accuracy = 0.825
Recall = 0.571
Precision = 0.667 
class:  2
tp:  tf.Tensor(17.0, shape=(), dtype=float32)
tp+fn:  tf.Tensor(27.0, shape=(), dtype=float32)
tp+fp:  tf.Tensor(25.0, shape=(), dtype=float32)
Accuracy = 0.684
Recall = 0.630
Precision = 0.680 
class:  0
tp:  tf.Tensor(10.0, shape=(), dtype=float32)
tp+fn:  tf.Tensor(15.0, shape=(), dtype=float32)
tp+fp:  tf.Tensor(12.0, shape=(), dtype=float32)
Accuracy = 0.875
Recall = 0.667
Precision = 0.833 
class:  1
tp:  tf.Tensor(8.0, shape=(), dtype=float32)
tp+fn:  tf.Tensor(15.0, shape=(), dtype=float32)
tp+fp:  tf.Tensor(13.0, shape=(), dtype=float32)
Accuracy = 0.786
Recall = 0.533
Precision = 0.615 
class:  2
tp:  tf.Tensor(20.0, shape=(), dtype=float32)
tp+fn:  tf.Tensor(26.0, shape=(), dtype=float32)
tp+fp:  tf.Tensor(31.0, shape=(), dtype=float32)
Accuracy = 0.696
Recall = 0.769
Precision = 0.645 </t>
    <phoneticPr fontId="1" type="noConversion"/>
  </si>
  <si>
    <t>model_index</t>
    <phoneticPr fontId="1" type="noConversion"/>
  </si>
  <si>
    <t>D*</t>
    <phoneticPr fontId="1" type="noConversion"/>
  </si>
  <si>
    <t>epoch = 300</t>
    <phoneticPr fontId="1" type="noConversion"/>
  </si>
  <si>
    <t xml:space="preserve">
class:  0
tp:  tf.Tensor(9.0, shape=(), dtype=float32)
tp+fn:  tf.Tensor(15.0, shape=(), dtype=float32)
tp+fp:  tf.Tensor(12.0, shape=(), dtype=float32)
Accuracy = 0.842
Recall = 0.600
Precision = 0.750 
class:  1
tp:  tf.Tensor(8.0, shape=(), dtype=float32)
tp+fn:  tf.Tensor(15.0, shape=(), dtype=float32)
tp+fp:  tf.Tensor(9.0, shape=(), dtype=float32)
Accuracy = 0.860
Recall = 0.533
Precision = 0.889 
class:  2
tp:  tf.Tensor(23.0, shape=(), dtype=float32)
tp+fn:  tf.Tensor(27.0, shape=(), dtype=float32)
tp+fp:  tf.Tensor(36.0, shape=(), dtype=float32)
Accuracy = 0.702
Recall = 0.852
Precision = 0.639 
class:  0
tp:  tf.Tensor(6.0, shape=(), dtype=float32)
tp+fn:  tf.Tensor(15.0, shape=(), dtype=float32)
tp+fp:  tf.Tensor(10.0, shape=(), dtype=float32)
Accuracy = 0.772
Recall = 0.400
Precision = 0.600 
class:  1
tp:  tf.Tensor(10.0, shape=(), dtype=float32)
tp+fn:  tf.Tensor(15.0, shape=(), dtype=float32)
tp+fp:  tf.Tensor(18.0, shape=(), dtype=float32)
Accuracy = 0.772
Recall = 0.667
Precision = 0.556 
class:  2
tp:  tf.Tensor(16.0, shape=(), dtype=float32)
tp+fn:  tf.Tensor(27.0, shape=(), dtype=float32)
tp+fp:  tf.Tensor(29.0, shape=(), dtype=float32)
Accuracy = 0.579
Recall = 0.593
Precision = 0.552 
class:  0
tp:  tf.Tensor(5.0, shape=(), dtype=float32)
tp+fn:  tf.Tensor(15.0, shape=(), dtype=float32)
tp+fp:  tf.Tensor(6.0, shape=(), dtype=float32)
Accuracy = 0.807
Recall = 0.333
Precision = 0.833 
class:  1
tp:  tf.Tensor(6.0, shape=(), dtype=float32)
tp+fn:  tf.Tensor(15.0, shape=(), dtype=float32)
tp+fp:  tf.Tensor(7.0, shape=(), dtype=float32)
Accuracy = 0.825
Recall = 0.400
Precision = 0.857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tf.Tensor(16.0, shape=(), dtype=float32)
tp+fp:  tf.Tensor(11.0, shape=(), dtype=float32)
Accuracy = 0.737
Recall = 0.375
Precision = 0.545 
class:  1
tp:  tf.Tensor(7.0, shape=(), dtype=float32)
tp+fn:  tf.Tensor(14.0, shape=(), dtype=float32)
tp+fp:  tf.Tensor(12.0, shape=(), dtype=float32)
Accuracy = 0.789
Recall = 0.500
Precision = 0.583 
class:  2
tp:  tf.Tensor(20.0, shape=(), dtype=float32)
tp+fn:  tf.Tensor(27.0, shape=(), dtype=float32)
tp+fp:  tf.Tensor(34.0, shape=(), dtype=float32)
Accuracy = 0.632
Recall = 0.741
Precision = 0.588 
class:  0
tp:  tf.Tensor(6.0, shape=(), dtype=float32)
tp+fn:  tf.Tensor(15.0, shape=(), dtype=float32)
tp+fp:  tf.Tensor(8.0, shape=(), dtype=float32)
Accuracy = 0.804
Recall = 0.400
Precision = 0.750 
class:  1
tp:  tf.Tensor(11.0, shape=(), dtype=float32)
tp+fn:  tf.Tensor(15.0, shape=(), dtype=float32)
tp+fp:  tf.Tensor(19.0, shape=(), dtype=float32)
Accuracy = 0.786
Recall = 0.733
Precision = 0.579 
class:  2
tp:  tf.Tensor(16.0, shape=(), dtype=float32)
tp+fn:  tf.Tensor(26.0, shape=(), dtype=float32)
tp+fp:  tf.Tensor(29.0, shape=(), dtype=float32)
Accuracy = 0.589
Recall = 0.615
Precision = 0.552 </t>
    <phoneticPr fontId="1" type="noConversion"/>
  </si>
  <si>
    <t>epoch = 500
batch_size=8</t>
    <phoneticPr fontId="1" type="noConversion"/>
  </si>
  <si>
    <t>G</t>
    <phoneticPr fontId="1" type="noConversion"/>
  </si>
  <si>
    <t>same as above</t>
    <phoneticPr fontId="1" type="noConversion"/>
  </si>
  <si>
    <t>G*</t>
    <phoneticPr fontId="1" type="noConversion"/>
  </si>
  <si>
    <t xml:space="preserve">
class:  0
tp:  tf.Tensor(11.0, shape=(), dtype=float32)
tp+fn:  tf.Tensor(15.0, shape=(), dtype=float32)
tp+fp:  tf.Tensor(27.0, shape=(), dtype=float32)
Accuracy = 0.649
Recall = 0.733
Precision = 0.407 
class:  1
tp:  tf.Tensor(5.0, shape=(), dtype=float32)
tp+fn:  tf.Tensor(15.0, shape=(), dtype=float32)
tp+fp:  tf.Tensor(8.0, shape=(), dtype=float32)
Accuracy = 0.772
Recall = 0.333
Precision = 0.625 
class:  2
tp:  tf.Tensor(11.0, shape=(), dtype=float32)
tp+fn:  tf.Tensor(27.0, shape=(), dtype=float32)
tp+fp:  tf.Tensor(22.0, shape=(), dtype=float32)
Accuracy = 0.526
Recall = 0.407
Precision = 0.500 
class:  0
tp:  tf.Tensor(5.0, shape=(), dtype=float32)
tp+fn:  tf.Tensor(15.0, shape=(), dtype=float32)
tp+fp:  tf.Tensor(8.0, shape=(), dtype=float32)
Accuracy = 0.772
Recall = 0.333
Precision = 0.625 
class:  1
tp:  tf.Tensor(10.0, shape=(), dtype=float32)
tp+fn:  tf.Tensor(15.0, shape=(), dtype=float32)
tp+fp:  tf.Tensor(13.0, shape=(), dtype=float32)
Accuracy = 0.860
Recall = 0.667
Precision = 0.769 
class:  2
tp:  tf.Tensor(21.0, shape=(), dtype=float32)
tp+fn:  tf.Tensor(27.0, shape=(), dtype=float32)
tp+fp:  tf.Tensor(36.0, shape=(), dtype=float32)
Accuracy = 0.632
Recall = 0.778
Precision = 0.583 
class:  0
tp:  tf.Tensor(11.0, shape=(), dtype=float32)
tp+fn:  tf.Tensor(15.0, shape=(), dtype=float32)
tp+fp:  tf.Tensor(14.0, shape=(), dtype=float32)
Accuracy = 0.877
Recall = 0.733
Precision = 0.786 
class:  1
tp:  tf.Tensor(8.0, shape=(), dtype=float32)
tp+fn:  tf.Tensor(15.0, shape=(), dtype=float32)
tp+fp:  tf.Tensor(14.0, shape=(), dtype=float32)
Accuracy = 0.772
Recall = 0.533
Precision = 0.571 
class:  2
tp:  tf.Tensor(19.0, shape=(), dtype=float32)
tp+fn:  tf.Tensor(27.0, shape=(), dtype=float32)
tp+fp:  tf.Tensor(29.0, shape=(), dtype=float32)
Accuracy = 0.684
Recall = 0.704
Precision = 0.655 
class:  0
tp:  tf.Tensor(0.0, shape=(), dtype=float32)
tp+fn:  tf.Tensor(16.0, shape=(), dtype=float32)
tp+fp:  tf.Tensor(1.0, shape=(), dtype=float32)
Accuracy = 0.702
Recall = 0.000
Precision = 0.000 
class:  1
tp:  tf.Tensor(6.0, shape=(), dtype=float32)
tp+fn:  tf.Tensor(14.0, shape=(), dtype=float32)
tp+fp:  tf.Tensor(10.0, shape=(), dtype=float32)
Accuracy = 0.789
Recall = 0.429
Precision = 0.600 
class:  2
tp:  tf.Tensor(24.0, shape=(), dtype=float32)
tp+fn:  tf.Tensor(27.0, shape=(), dtype=float32)
tp+fp:  tf.Tensor(46.0, shape=(), dtype=float32)
Accuracy = 0.561
Recall = 0.889
Precision = 0.522 
class:  0
tp:  tf.Tensor(6.0, shape=(), dtype=float32)
tp+fn:  tf.Tensor(15.0, shape=(), dtype=float32)
tp+fp:  tf.Tensor(8.0, shape=(), dtype=float32)
Accuracy = 0.804
Recall = 0.400
Precision = 0.750 
class:  1
tp:  tf.Tensor(9.0, shape=(), dtype=float32)
tp+fn:  tf.Tensor(15.0, shape=(), dtype=float32)
tp+fp:  tf.Tensor(14.0, shape=(), dtype=float32)
Accuracy = 0.804
Recall = 0.600
Precision = 0.643 
class:  2
tp:  tf.Tensor(20.0, shape=(), dtype=float32)
tp+fn:  tf.Tensor(26.0, shape=(), dtype=float32)
tp+fp:  tf.Tensor(34.0, shape=(), dtype=float32)
Accuracy = 0.643
Recall = 0.769
Precision = 0.588 </t>
    <phoneticPr fontId="1" type="noConversion"/>
  </si>
  <si>
    <t>epoch = 500
early_stopping=20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</si>
  <si>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tf.Tensor(7.0, shape=(), dtype=float32)
tp+fn:  tf.Tensor(15.0, shape=(), dtype=float32)
tp+fp:  tf.Tensor(10.0, shape=(), dtype=float32)
Accuracy = 0.807
Recall = 0.467
Precision = 0.700 
class:  2
tp:  tf.Tensor(20.0, shape=(), dtype=float32)
tp+fn:  tf.Tensor(27.0, shape=(), dtype=float32)
tp+fp:  tf.Tensor(35.0, shape=(), dtype=float32)
Accuracy = 0.614
Recall = 0.741
Precision = 0.571 
class:  0
tp:  tf.Tensor(4.0, shape=(), dtype=float32)
tp+fn:  tf.Tensor(15.0, shape=(), dtype=float32)
tp+fp:  tf.Tensor(6.0, shape=(), dtype=float32)
Accuracy = 0.772
Recall = 0.267
Precision = 0.667 
class:  1
tp:  tf.Tensor(8.0, shape=(), dtype=float32)
tp+fn:  tf.Tensor(15.0, shape=(), dtype=float32)
tp+fp:  tf.Tensor(9.0, shape=(), dtype=float32)
Accuracy = 0.860
Recall = 0.533
Precision = 0.889 
class:  2
tp:  tf.Tensor(24.0, shape=(), dtype=float32)
tp+fn:  tf.Tensor(27.0, shape=(), dtype=float32)
tp+fp:  tf.Tensor(42.0, shape=(), dtype=float32)
Accuracy = 0.632
Recall = 0.889
Precision = 0.571 
class:  0
tp:  tf.Tensor(13.0, shape=(), dtype=float32)
tp+fn:  tf.Tensor(15.0, shape=(), dtype=float32)
tp+fp:  tf.Tensor(19.0, shape=(), dtype=float32)
Accuracy = 0.860
Recall = 0.867
Precision = 0.684 
class:  1
tp:  tf.Tensor(11.0, shape=(), dtype=float32)
tp+fn:  tf.Tensor(15.0, shape=(), dtype=float32)
tp+fp:  tf.Tensor(19.0, shape=(), dtype=float32)
Accuracy = 0.789
Recall = 0.733
Precision = 0.579 
class:  2
tp:  tf.Tensor(14.0, shape=(), dtype=float32)
tp+fn:  tf.Tensor(27.0, shape=(), dtype=float32)
tp+fp:  tf.Tensor(19.0, shape=(), dtype=float32)
Accuracy = 0.684
Recall = 0.519
Precision = 0.737 
class:  0
tp:  tf.Tensor(8.0, shape=(), dtype=float32)
tp+fn:  tf.Tensor(16.0, shape=(), dtype=float32)
tp+fp:  tf.Tensor(19.0, shape=(), dtype=float32)
Accuracy = 0.667
Recall = 0.500
Precision = 0.421 
class:  1
tp:  tf.Tensor(7.0, shape=(), dtype=float32)
tp+fn:  tf.Tensor(14.0, shape=(), dtype=float32)
tp+fp:  tf.Tensor(11.0, shape=(), dtype=float32)
Accuracy = 0.807
Recall = 0.500
Precision = 0.636 
class:  2
tp:  tf.Tensor(14.0, shape=(), dtype=float32)
tp+fn:  tf.Tensor(27.0, shape=(), dtype=float32)
tp+fp:  tf.Tensor(27.0, shape=(), dtype=float32)
Accuracy = 0.544
Recall = 0.519
Precision = 0.519 
class:  0
tp:  tf.Tensor(9.0, shape=(), dtype=float32)
tp+fn:  tf.Tensor(15.0, shape=(), dtype=float32)
tp+fp:  tf.Tensor(12.0, shape=(), dtype=float32)
Accuracy = 0.839
Recall = 0.600
Precision = 0.750 
class:  1
tp:  tf.Tensor(10.0, shape=(), dtype=float32)
tp+fn:  tf.Tensor(15.0, shape=(), dtype=float32)
tp+fp:  tf.Tensor(16.0, shape=(), dtype=float32)
Accuracy = 0.804
Recall = 0.667
Precision = 0.625 
class:  2
tp:  tf.Tensor(18.0, shape=(), dtype=float32)
tp+fn:  tf.Tensor(26.0, shape=(), dtype=float32)
tp+fp:  tf.Tensor(28.0, shape=(), dtype=float32)
Accuracy = 0.679
Recall = 0.692
Precision = 0.643 </t>
    <phoneticPr fontId="1" type="noConversion"/>
  </si>
  <si>
    <t>epoch = 500
early_stopping=30</t>
    <phoneticPr fontId="1" type="noConversion"/>
  </si>
  <si>
    <t>G**</t>
    <phoneticPr fontId="1" type="noConversion"/>
  </si>
  <si>
    <t xml:space="preserve">
class:  0
tp:  tf.Tensor(8.0, shape=(), dtype=float32)
tp+fn:  tf.Tensor(15.0, shape=(), dtype=float32)
tp+fp:  tf.Tensor(13.0, shape=(), dtype=float32)
Accuracy = 0.789
Recall = 0.533
Precision = 0.615 
class:  1
tp:  tf.Tensor(9.0, shape=(), dtype=float32)
tp+fn:  tf.Tensor(15.0, shape=(), dtype=float32)
tp+fp:  tf.Tensor(13.0, shape=(), dtype=float32)
Accuracy = 0.825
Recall = 0.600
Precision = 0.692 
class:  2
tp:  tf.Tensor(20.0, shape=(), dtype=float32)
tp+fn:  tf.Tensor(27.0, shape=(), dtype=float32)
tp+fp:  tf.Tensor(31.0, shape=(), dtype=float32)
Accuracy = 0.684
Recall = 0.741
Precision = 0.645 
class:  0
tp:  tf.Tensor(7.0, shape=(), dtype=float32)
tp+fn:  tf.Tensor(15.0, shape=(), dtype=float32)
tp+fp:  tf.Tensor(15.0, shape=(), dtype=float32)
Accuracy = 0.719
Recall = 0.467
Precision = 0.467 
class:  1
tp:  tf.Tensor(7.0, shape=(), dtype=float32)
tp+fn:  tf.Tensor(15.0, shape=(), dtype=float32)
tp+fp:  tf.Tensor(9.0, shape=(), dtype=float32)
Accuracy = 0.825
Recall = 0.467
Precision = 0.778 
class:  2
tp:  tf.Tensor(18.0, shape=(), dtype=float32)
tp+fn:  tf.Tensor(27.0, shape=(), dtype=float32)
tp+fp:  tf.Tensor(33.0, shape=(), dtype=float32)
Accuracy = 0.579
Recall = 0.667
Precision = 0.545 
class:  0
tp:  tf.Tensor(12.0, shape=(), dtype=float32)
tp+fn:  tf.Tensor(15.0, shape=(), dtype=float32)
tp+fp:  tf.Tensor(15.0, shape=(), dtype=float32)
Accuracy = 0.895
Recall = 0.800
Precision = 0.800 
class:  1
tp:  tf.Tensor(5.0, shape=(), dtype=float32)
tp+fn:  tf.Tensor(15.0, shape=(), dtype=float32)
tp+fp:  tf.Tensor(12.0, shape=(), dtype=float32)
Accuracy = 0.702
Recall = 0.333
Precision = 0.417 
class:  2
tp:  tf.Tensor(17.0, shape=(), dtype=float32)
tp+fn:  tf.Tensor(27.0, shape=(), dtype=float32)
tp+fp:  tf.Tensor(30.0, shape=(), dtype=float32)
Accuracy = 0.596
Recall = 0.630
Precision = 0.567 
class:  0
tp:  tf.Tensor(11.0, shape=(), dtype=float32)
tp+fn:  tf.Tensor(16.0, shape=(), dtype=float32)
tp+fp:  tf.Tensor(25.0, shape=(), dtype=float32)
Accuracy = 0.667
Recall = 0.688
Precision = 0.440 
class:  1
tp:  tf.Tensor(6.0, shape=(), dtype=float32)
tp+fn:  tf.Tensor(14.0, shape=(), dtype=float32)
tp+fp:  tf.Tensor(9.0, shape=(), dtype=float32)
Accuracy = 0.807
Recall = 0.429
Precision = 0.667 
class:  2
tp:  tf.Tensor(14.0, shape=(), dtype=float32)
tp+fn:  tf.Tensor(27.0, shape=(), dtype=float32)
tp+fp:  tf.Tensor(23.0, shape=(), dtype=float32)
Accuracy = 0.614
Recall = 0.519
Precision = 0.609 
class:  0
tp:  tf.Tensor(7.0, shape=(), dtype=float32)
tp+fn:  tf.Tensor(15.0, shape=(), dtype=float32)
tp+fp:  tf.Tensor(10.0, shape=(), dtype=float32)
Accuracy = 0.804
Recall = 0.467
Precision = 0.700 
class:  1
tp:  tf.Tensor(9.0, shape=(), dtype=float32)
tp+fn:  tf.Tensor(15.0, shape=(), dtype=float32)
tp+fp:  tf.Tensor(13.0, shape=(), dtype=float32)
Accuracy = 0.821
Recall = 0.600
Precision = 0.692 
class:  2
tp:  tf.Tensor(20.0, shape=(), dtype=float32)
tp+fn:  tf.Tensor(26.0, shape=(), dtype=float32)
tp+fp:  tf.Tensor(33.0, shape=(), dtype=float32)
Accuracy = 0.661
Recall = 0.769
Precision = 0.606 </t>
    <phoneticPr fontId="1" type="noConversion"/>
  </si>
  <si>
    <t>F**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</si>
  <si>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</si>
  <si>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
class:  0
tp:  tf.Tensor(7.0, shape=(), dtype=float32)
tp+fn:  tf.Tensor(15.0, shape=(), dtype=float32)
tp+fp:  tf.Tensor(12.0, shape=(), dtype=float32)
Accuracy = 0.772
Recall = 0.467
Precision = 0.583 
class:  1
tp:  tf.Tensor(9.0, shape=(), dtype=float32)
tp+fn:  tf.Tensor(15.0, shape=(), dtype=float32)
tp+fp:  tf.Tensor(15.0, shape=(), dtype=float32)
Accuracy = 0.789
Recall = 0.600
Precision = 0.600 
class:  2
tp:  tf.Tensor(17.0, shape=(), dtype=float32)
tp+fn:  tf.Tensor(27.0, shape=(), dtype=float32)
tp+fp:  tf.Tensor(30.0, shape=(), dtype=float32)
Accuracy = 0.596
Recall = 0.630
Precision = 0.567 
class:  0
tp:  tf.Tensor(0.0, shape=(), dtype=float32)
tp+fn:  tf.Tensor(15.0, shape=(), dtype=float32)
tp+fp:  tf.Tensor(0.0, shape=(), dtype=float32)
Accuracy = 0.737
Recall = 0.000
Precision = 0.000 
class:  1
tp:  tf.Tensor(5.0, shape=(), dtype=float32)
tp+fn:  tf.Tensor(15.0, shape=(), dtype=float32)
tp+fp:  tf.Tensor(6.0, shape=(), dtype=float32)
Accuracy = 0.807
Recall = 0.333
Precision = 0.833 
class:  2
tp:  tf.Tensor(26.0, shape=(), dtype=float32)
tp+fn:  tf.Tensor(27.0, shape=(), dtype=float32)
tp+fp:  tf.Tensor(51.0, shape=(), dtype=float32)
Accuracy = 0.544
Recall = 0.963
Precision = 0.510 
class:  0
tp:  tf.Tensor(7.0, shape=(), dtype=float32)
tp+fn:  tf.Tensor(15.0, shape=(), dtype=float32)
tp+fp:  tf.Tensor(11.0, shape=(), dtype=float32)
Accuracy = 0.789
Recall = 0.467
Precision = 0.636 
class:  1
tp:  tf.Tensor(8.0, shape=(), dtype=float32)
tp+fn:  tf.Tensor(15.0, shape=(), dtype=float32)
tp+fp:  tf.Tensor(12.0, shape=(), dtype=float32)
Accuracy = 0.807
Recall = 0.533
Precision = 0.667 
class:  2
tp:  tf.Tensor(19.0, shape=(), dtype=float32)
tp+fn:  tf.Tensor(27.0, shape=(), dtype=float32)
tp+fp:  tf.Tensor(34.0, shape=(), dtype=float32)
Accuracy = 0.596
Recall = 0.704
Precision = 0.559 
class:  0
tp:  tf.Tensor(4.0, shape=(), dtype=float32)
tp+fn:  tf.Tensor(16.0, shape=(), dtype=float32)
tp+fp:  tf.Tensor(10.0, shape=(), dtype=float32)
Accuracy = 0.684
Recall = 0.250
Precision = 0.400 
class:  1
tp:  tf.Tensor(3.0, shape=(), dtype=float32)
tp+fn:  tf.Tensor(14.0, shape=(), dtype=float32)
tp+fp:  tf.Tensor(4.0, shape=(), dtype=float32)
Accuracy = 0.789
Recall = 0.214
Precision = 0.750 
class:  2
tp:  tf.Tensor(21.0, shape=(), dtype=float32)
tp+fn:  tf.Tensor(27.0, shape=(), dtype=float32)
tp+fp:  tf.Tensor(43.0, shape=(), dtype=float32)
Accuracy = 0.509
Recall = 0.778
Precision = 0.488 
class:  0
tp:  tf.Tensor(7.0, shape=(), dtype=float32)
tp+fn:  tf.Tensor(15.0, shape=(), dtype=float32)
tp+fp:  tf.Tensor(7.0, shape=(), dtype=float32)
Accuracy = 0.857
Recall = 0.467
Precision = 1.000 
class:  1
tp:  tf.Tensor(10.0, shape=(), dtype=float32)
tp+fn:  tf.Tensor(15.0, shape=(), dtype=float32)
tp+fp:  tf.Tensor(15.0, shape=(), dtype=float32)
Accuracy = 0.821
Recall = 0.667
Precision = 0.667 
class:  2
tp:  tf.Tensor(21.0, shape=(), dtype=float32)
tp+fn:  tf.Tensor(26.0, shape=(), dtype=float32)
tp+fp:  tf.Tensor(34.0, shape=(), dtype=float32)
Accuracy = 0.679
Recall = 0.808
Precision = 0.618 </t>
    <phoneticPr fontId="1" type="noConversion"/>
  </si>
  <si>
    <t>F*</t>
    <phoneticPr fontId="1" type="noConversion"/>
  </si>
  <si>
    <t>epoch = 500
early_stopping=20</t>
    <phoneticPr fontId="1" type="noConversion"/>
  </si>
  <si>
    <t>epoch = 500</t>
    <phoneticPr fontId="1" type="noConversion"/>
  </si>
  <si>
    <t>F</t>
    <phoneticPr fontId="1" type="noConversion"/>
  </si>
  <si>
    <t xml:space="preserve">
class:  0
tp:  tf.Tensor(8.0, shape=(), dtype=float32)
tp+fn:  tf.Tensor(15.0, shape=(), dtype=float32)
tp+fp:  tf.Tensor(9.0, shape=(), dtype=float32)
Accuracy = 0.860
Recall = 0.533
Precision = 0.889 
class:  1
tp:  tf.Tensor(4.0, shape=(), dtype=float32)
tp+fn:  tf.Tensor(15.0, shape=(), dtype=float32)
tp+fp:  tf.Tensor(6.0, shape=(), dtype=float32)
Accuracy = 0.772
Recall = 0.267
Precision = 0.667 
class:  2
tp:  tf.Tensor(24.0, shape=(), dtype=float32)
tp+fn:  tf.Tensor(27.0, shape=(), dtype=float32)
tp+fp:  tf.Tensor(42.0, shape=(), dtype=float32)
Accuracy = 0.632
Recall = 0.889
Precision = 0.571 
class:  0
tp:  tf.Tensor(7.0, shape=(), dtype=float32)
tp+fn:  tf.Tensor(15.0, shape=(), dtype=float32)
tp+fp:  tf.Tensor(21.0, shape=(), dtype=float32)
Accuracy = 0.614
Recall = 0.467
Precision = 0.333 
class:  1
tp:  tf.Tensor(8.0, shape=(), dtype=float32)
tp+fn:  tf.Tensor(15.0, shape=(), dtype=float32)
tp+fp:  tf.Tensor(10.0, shape=(), dtype=float32)
Accuracy = 0.842
Recall = 0.533
Precision = 0.800 
class:  2
tp:  tf.Tensor(14.0, shape=(), dtype=float32)
tp+fn:  tf.Tensor(27.0, shape=(), dtype=float32)
tp+fp:  tf.Tensor(26.0, shape=(), dtype=float32)
Accuracy = 0.561
Recall = 0.519
Precision = 0.538 
class:  0
tp:  tf.Tensor(10.0, shape=(), dtype=float32)
tp+fn:  tf.Tensor(15.0, shape=(), dtype=float32)
tp+fp:  tf.Tensor(14.0, shape=(), dtype=float32)
Accuracy = 0.842
Recall = 0.667
Precision = 0.714 
class:  1
tp:  tf.Tensor(10.0, shape=(), dtype=float32)
tp+fn:  tf.Tensor(15.0, shape=(), dtype=float32)
tp+fp:  tf.Tensor(16.0, shape=(), dtype=float32)
Accuracy = 0.807
Recall = 0.667
Precision = 0.625 
class:  2
tp:  tf.Tensor(19.0, shape=(), dtype=float32)
tp+fn:  tf.Tensor(27.0, shape=(), dtype=float32)
tp+fp:  tf.Tensor(27.0, shape=(), dtype=float32)
Accuracy = 0.719
Recall = 0.704
Precision = 0.704 
class:  0
tp:  tf.Tensor(6.0, shape=(), dtype=float32)
tp+fn:  tf.Tensor(16.0, shape=(), dtype=float32)
tp+fp:  tf.Tensor(11.0, shape=(), dtype=float32)
Accuracy = 0.737
Recall = 0.375
Precision = 0.545 
class:  1
tp:  tf.Tensor(8.0, shape=(), dtype=float32)
tp+fn:  tf.Tensor(14.0, shape=(), dtype=float32)
tp+fp:  tf.Tensor(12.0, shape=(), dtype=float32)
Accuracy = 0.825
Recall = 0.571
Precision = 0.667 
class:  2
tp:  tf.Tensor(20.0, shape=(), dtype=float32)
tp+fn:  tf.Tensor(27.0, shape=(), dtype=float32)
tp+fp:  tf.Tensor(34.0, shape=(), dtype=float32)
Accuracy = 0.632
Recall = 0.741
Precision = 0.588 
class:  0
tp:  tf.Tensor(7.0, shape=(), dtype=float32)
tp+fn:  tf.Tensor(15.0, shape=(), dtype=float32)
tp+fp:  tf.Tensor(9.0, shape=(), dtype=float32)
Accuracy = 0.821
Recall = 0.467
Precision = 0.778 
class:  1
tp:  tf.Tensor(9.0, shape=(), dtype=float32)
tp+fn:  tf.Tensor(15.0, shape=(), dtype=float32)
tp+fp:  tf.Tensor(12.0, shape=(), dtype=float32)
Accuracy = 0.839
Recall = 0.600
Precision = 0.750 
class:  2
tp:  tf.Tensor(21.0, shape=(), dtype=float32)
tp+fn:  tf.Tensor(26.0, shape=(), dtype=float32)
tp+fp:  tf.Tensor(35.0, shape=(), dtype=float32)
Accuracy = 0.661
Recall = 0.808
Precision = 0.600 </t>
    <phoneticPr fontId="1" type="noConversion"/>
  </si>
  <si>
    <t>H</t>
    <phoneticPr fontId="1" type="noConversion"/>
  </si>
  <si>
    <t>epoch = 500
no hidden layer</t>
    <phoneticPr fontId="1" type="noConversion"/>
  </si>
  <si>
    <t xml:space="preserve">class:  0
tp:  tf.Tensor(7.0, shape=(), dtype=float32)
tp+fn:  tf.Tensor(15.0, shape=(), dtype=float32)
tp+fp:  tf.Tensor(9.0, shape=(), dtype=float32)
Accuracy = 0.825
Recall = 0.467
Precision = 0.778 
class:  1
tp:  tf.Tensor(4.0, shape=(), dtype=float32)
tp+fn:  tf.Tensor(15.0, shape=(), dtype=float32)
tp+fp:  tf.Tensor(4.0, shape=(), dtype=float32)
Accuracy = 0.807
Recall = 0.267
Precision = 1.000 
class:  2
tp:  tf.Tensor(25.0, shape=(), dtype=float32)
tp+fn:  tf.Tensor(27.0, shape=(), dtype=float32)
tp+fp:  tf.Tensor(44.0, shape=(), dtype=float32)
Accuracy = 0.632
Recall = 0.926
Precision = 0.568 
class:  0
tp:  tf.Tensor(6.0, shape=(), dtype=float32)
tp+fn:  tf.Tensor(15.0, shape=(), dtype=float32)
tp+fp:  tf.Tensor(8.0, shape=(), dtype=float32)
Accuracy = 0.807
Recall = 0.400
Precision = 0.750 
class:  1
tp:  tf.Tensor(2.0, shape=(), dtype=float32)
tp+fn:  tf.Tensor(15.0, shape=(), dtype=float32)
tp+fp:  tf.Tensor(3.0, shape=(), dtype=float32)
Accuracy = 0.754
Recall = 0.133
Precision = 0.667 
class:  2
tp:  tf.Tensor(24.0, shape=(), dtype=float32)
tp+fn:  tf.Tensor(27.0, shape=(), dtype=float32)
tp+fp:  tf.Tensor(46.0, shape=(), dtype=float32)
Accuracy = 0.561
Recall = 0.889
Precision = 0.522 
class:  0
tp:  tf.Tensor(7.0, shape=(), dtype=float32)
tp+fn:  tf.Tensor(15.0, shape=(), dtype=float32)
tp+fp:  tf.Tensor(9.0, shape=(), dtype=float32)
Accuracy = 0.825
Recall = 0.467
Precision = 0.778 
class:  1
tp:  tf.Tensor(5.0, shape=(), dtype=float32)
tp+fn:  tf.Tensor(15.0, shape=(), dtype=float32)
tp+fp:  tf.Tensor(8.0, shape=(), dtype=float32)
Accuracy = 0.772
Recall = 0.333
Precision = 0.625 
class:  2
tp:  tf.Tensor(22.0, shape=(), dtype=float32)
tp+fn:  tf.Tensor(27.0, shape=(), dtype=float32)
tp+fp:  tf.Tensor(40.0, shape=(), dtype=float32)
Accuracy = 0.596
Recall = 0.815
Precision = 0.550 
class:  0
tp:  tf.Tensor(5.0, shape=(), dtype=float32)
tp+fn:  tf.Tensor(16.0, shape=(), dtype=float32)
tp+fp:  tf.Tensor(6.0, shape=(), dtype=float32)
Accuracy = 0.789
Recall = 0.312
Precision = 0.833 
class:  1
tp:  tf.Tensor(2.0, shape=(), dtype=float32)
tp+fn:  tf.Tensor(14.0, shape=(), dtype=float32)
tp+fp:  tf.Tensor(3.0, shape=(), dtype=float32)
Accuracy = 0.772
Recall = 0.143
Precision = 0.667 
class:  2
tp:  tf.Tensor(26.0, shape=(), dtype=float32)
tp+fn:  tf.Tensor(27.0, shape=(), dtype=float32)
tp+fp:  tf.Tensor(48.0, shape=(), dtype=float32)
Accuracy = 0.596
Recall = 0.963
Precision = 0.542 
class:  0
tp:  tf.Tensor(6.0, shape=(), dtype=float32)
tp+fn:  tf.Tensor(15.0, shape=(), dtype=float32)
tp+fp:  tf.Tensor(7.0, shape=(), dtype=float32)
Accuracy = 0.821
Recall = 0.400
Precision = 0.857 
class:  1
tp:  tf.Tensor(6.0, shape=(), dtype=float32)
tp+fn:  tf.Tensor(15.0, shape=(), dtype=float32)
tp+fp:  tf.Tensor(6.0, shape=(), dtype=float32)
Accuracy = 0.839
Recall = 0.400
Precision = 1.000 
class:  2
tp:  tf.Tensor(25.0, shape=(), dtype=float32)
tp+fn:  tf.Tensor(26.0, shape=(), dtype=float32)
tp+fp:  tf.Tensor(43.0, shape=(), dtype=float32)
Accuracy = 0.661
Recall = 0.962
Precision = 0.581 </t>
    <phoneticPr fontId="1" type="noConversion"/>
  </si>
  <si>
    <t>AVERAGE</t>
    <phoneticPr fontId="1" type="noConversion"/>
  </si>
  <si>
    <t>5-fold cross validated
calculated mean of accuracy, recall, precision per each class</t>
    <phoneticPr fontId="1" type="noConversion"/>
  </si>
  <si>
    <t>svm = OneVsRestClassifier(SVC()).fit(x_train, decoded_y_train)</t>
    <phoneticPr fontId="1" type="noConversion"/>
  </si>
  <si>
    <t>total accuracy
n(예측값==테스트라벨) /n(전체 테스트 데이터)</t>
    <phoneticPr fontId="1" type="noConversion"/>
  </si>
  <si>
    <t>same as above</t>
  </si>
  <si>
    <t>same as above</t>
    <phoneticPr fontId="1" type="noConversion"/>
  </si>
  <si>
    <t>epoch = 800</t>
    <phoneticPr fontId="1" type="noConversion"/>
  </si>
  <si>
    <t>epoch = 500</t>
    <phoneticPr fontId="1" type="noConversion"/>
  </si>
  <si>
    <t>D***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</si>
  <si>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</si>
  <si>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 xml:space="preserve">model = Sequential()
  model.add(Dense(y_train.shape[1], input_shape=(len(features),), activation='softmax'))
  opt = Adam(learning_rate=0.00001)
  model.compile(loss='categorical_crossentropy', 
                optimizer=opt, 
                metrics=['accuracy']) 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</si>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</sst>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8" xfId="0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2" xfId="0" applyFont="1" applyFill="1" applyBorder="1">
      <alignment vertical="center"/>
    </xf>
    <xf numFmtId="0" fontId="0" fillId="0" borderId="5" xfId="0" applyFill="1" applyBorder="1">
      <alignment vertical="center"/>
    </xf>
    <xf numFmtId="0" fontId="2" fillId="0" borderId="6" xfId="0" applyFont="1" applyBorder="1">
      <alignment vertical="center"/>
    </xf>
    <xf numFmtId="0" fontId="2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2" fillId="0" borderId="6" xfId="0" applyFont="1" applyFill="1" applyBorder="1">
      <alignment vertical="center"/>
    </xf>
    <xf numFmtId="0" fontId="3" fillId="0" borderId="8" xfId="0" applyFont="1" applyFill="1" applyBorder="1">
      <alignment vertical="center"/>
    </xf>
    <xf numFmtId="0" fontId="2" fillId="0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4" xfId="0" applyFill="1" applyBorder="1">
      <alignment vertical="center"/>
    </xf>
    <xf numFmtId="0" fontId="0" fillId="0" borderId="2" xfId="0" applyFill="1" applyBorder="1">
      <alignment vertical="center"/>
    </xf>
    <xf numFmtId="0" fontId="3" fillId="0" borderId="3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6" xfId="0" applyFont="1" applyFill="1" applyBorder="1">
      <alignment vertical="center"/>
    </xf>
    <xf numFmtId="0" fontId="3" fillId="0" borderId="7" xfId="0" applyFont="1" applyBorder="1">
      <alignment vertical="center"/>
    </xf>
    <xf numFmtId="0" fontId="2" fillId="0" borderId="14" xfId="0" applyFont="1" applyFill="1" applyBorder="1">
      <alignment vertical="center"/>
    </xf>
    <xf numFmtId="0" fontId="2" fillId="0" borderId="13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0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7" fillId="0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2" xfId="0" applyFont="1" applyFill="1" applyBorder="1">
      <alignment vertical="center"/>
    </xf>
    <xf numFmtId="0" fontId="3" fillId="0" borderId="12" xfId="0" applyFont="1" applyFill="1" applyBorder="1">
      <alignment vertical="center"/>
    </xf>
    <xf numFmtId="0" fontId="2" fillId="0" borderId="14" xfId="0" applyFont="1" applyFill="1" applyBorder="1" applyAlignment="1">
      <alignment horizontal="center" vertical="center"/>
    </xf>
    <xf numFmtId="0" fontId="3" fillId="0" borderId="14" xfId="0" applyFont="1" applyFill="1" applyBorder="1">
      <alignment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/>
    </xf>
    <xf numFmtId="0" fontId="6" fillId="0" borderId="9" xfId="0" applyFont="1" applyBorder="1">
      <alignment vertical="center"/>
    </xf>
    <xf numFmtId="0" fontId="6" fillId="0" borderId="11" xfId="0" applyFont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</a:t>
            </a:r>
            <a:r>
              <a:rPr lang="en-US" altLang="ko-KR" baseline="0"/>
              <a:t> best average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NN_best!$B$3:$B$7</c:f>
              <c:numCache>
                <c:formatCode>General</c:formatCode>
                <c:ptCount val="5"/>
                <c:pt idx="0">
                  <c:v>0.76600000000000001</c:v>
                </c:pt>
                <c:pt idx="1">
                  <c:v>0.71399999999999997</c:v>
                </c:pt>
                <c:pt idx="2">
                  <c:v>0.98599999999999999</c:v>
                </c:pt>
                <c:pt idx="3">
                  <c:v>0.86399999999999999</c:v>
                </c:pt>
                <c:pt idx="4">
                  <c:v>0.79420000000000002</c:v>
                </c:pt>
              </c:numCache>
            </c:numRef>
          </c:val>
        </c:ser>
        <c:ser>
          <c:idx val="1"/>
          <c:order val="1"/>
          <c:tx>
            <c:strRef>
              <c:f>NN_best!$C$2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NN_best!$C$3:$C$7</c:f>
              <c:numCache>
                <c:formatCode>General</c:formatCode>
                <c:ptCount val="5"/>
                <c:pt idx="0">
                  <c:v>0.61499999999999999</c:v>
                </c:pt>
                <c:pt idx="1">
                  <c:v>0.38</c:v>
                </c:pt>
                <c:pt idx="2">
                  <c:v>0.99099999999999999</c:v>
                </c:pt>
                <c:pt idx="3">
                  <c:v>0.70299999999999996</c:v>
                </c:pt>
                <c:pt idx="4">
                  <c:v>0.2248</c:v>
                </c:pt>
              </c:numCache>
            </c:numRef>
          </c:val>
        </c:ser>
        <c:ser>
          <c:idx val="2"/>
          <c:order val="2"/>
          <c:tx>
            <c:strRef>
              <c:f>NN_best!$D$2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NN_best!$D$3:$D$7</c:f>
              <c:numCache>
                <c:formatCode>General</c:formatCode>
                <c:ptCount val="5"/>
                <c:pt idx="0">
                  <c:v>0.70599999999999996</c:v>
                </c:pt>
                <c:pt idx="1">
                  <c:v>0.36299999999999999</c:v>
                </c:pt>
                <c:pt idx="2">
                  <c:v>0.96899999999999997</c:v>
                </c:pt>
                <c:pt idx="3">
                  <c:v>0.72499999999999998</c:v>
                </c:pt>
                <c:pt idx="4">
                  <c:v>0.29699999999999999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47602640"/>
        <c:axId val="-1247601552"/>
      </c:barChart>
      <c:catAx>
        <c:axId val="-12476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47601552"/>
        <c:crosses val="autoZero"/>
        <c:auto val="1"/>
        <c:lblAlgn val="ctr"/>
        <c:lblOffset val="100"/>
        <c:noMultiLvlLbl val="0"/>
      </c:catAx>
      <c:valAx>
        <c:axId val="-12476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476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 best average score</a:t>
            </a:r>
            <a:r>
              <a:rPr lang="en-US" altLang="ko-KR" baseline="0"/>
              <a:t> of </a:t>
            </a:r>
            <a:r>
              <a:rPr lang="en-US" altLang="ko-KR"/>
              <a:t>NN &amp; SVM 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NN_SVM_best!$B$2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NN_SVM_best!$B$3:$B$12</c:f>
              <c:numCache>
                <c:formatCode>General</c:formatCode>
                <c:ptCount val="10"/>
                <c:pt idx="0">
                  <c:v>0.76600000000000001</c:v>
                </c:pt>
                <c:pt idx="1">
                  <c:v>0.84799999999999998</c:v>
                </c:pt>
                <c:pt idx="2">
                  <c:v>0.71399999999999997</c:v>
                </c:pt>
                <c:pt idx="3">
                  <c:v>0.64800000000000002</c:v>
                </c:pt>
                <c:pt idx="4">
                  <c:v>0.98599999999999999</c:v>
                </c:pt>
                <c:pt idx="5">
                  <c:v>1</c:v>
                </c:pt>
                <c:pt idx="6">
                  <c:v>0.86399999999999999</c:v>
                </c:pt>
                <c:pt idx="7">
                  <c:v>0.86499999999999999</c:v>
                </c:pt>
                <c:pt idx="8">
                  <c:v>0.79420000000000002</c:v>
                </c:pt>
                <c:pt idx="9">
                  <c:v>0.78800000000000003</c:v>
                </c:pt>
              </c:numCache>
            </c:numRef>
          </c:val>
        </c:ser>
        <c:ser>
          <c:idx val="1"/>
          <c:order val="1"/>
          <c:tx>
            <c:strRef>
              <c:f>NN_SVM_best!$C$2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NN_SVM_best!$C$3:$C$12</c:f>
              <c:numCache>
                <c:formatCode>General</c:formatCode>
                <c:ptCount val="10"/>
                <c:pt idx="0">
                  <c:v>0.61499999999999999</c:v>
                </c:pt>
                <c:pt idx="1">
                  <c:v>0.74099999999999999</c:v>
                </c:pt>
                <c:pt idx="2">
                  <c:v>0.38</c:v>
                </c:pt>
                <c:pt idx="3">
                  <c:v>0.316</c:v>
                </c:pt>
                <c:pt idx="4">
                  <c:v>0.99099999999999999</c:v>
                </c:pt>
                <c:pt idx="5">
                  <c:v>1</c:v>
                </c:pt>
                <c:pt idx="6">
                  <c:v>0.70299999999999996</c:v>
                </c:pt>
                <c:pt idx="7">
                  <c:v>0.69699999999999995</c:v>
                </c:pt>
                <c:pt idx="8">
                  <c:v>0.2248</c:v>
                </c:pt>
                <c:pt idx="9">
                  <c:v>0.25600000000000001</c:v>
                </c:pt>
              </c:numCache>
            </c:numRef>
          </c:val>
        </c:ser>
        <c:ser>
          <c:idx val="2"/>
          <c:order val="2"/>
          <c:tx>
            <c:strRef>
              <c:f>NN_SVM_best!$D$2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NN_SVM_best!$A$3:$A$12</c:f>
              <c:strCache>
                <c:ptCount val="10"/>
                <c:pt idx="0">
                  <c:v>Immune phenotype(NN_B)</c:v>
                </c:pt>
                <c:pt idx="1">
                  <c:v>Immune phenotype(SVM)</c:v>
                </c:pt>
                <c:pt idx="2">
                  <c:v>Baseline ECOG Score(NN_B)</c:v>
                </c:pt>
                <c:pt idx="3">
                  <c:v>Baseline ECOG Score(SVM)</c:v>
                </c:pt>
                <c:pt idx="4">
                  <c:v>Sex(NN_D)</c:v>
                </c:pt>
                <c:pt idx="5">
                  <c:v>Sex(SVM)</c:v>
                </c:pt>
                <c:pt idx="6">
                  <c:v>TCGA Subtype(NN_D)</c:v>
                </c:pt>
                <c:pt idx="7">
                  <c:v>TCGA Subtype(SVM)</c:v>
                </c:pt>
                <c:pt idx="8">
                  <c:v>Best Confirmed Overall Response(NN_F)</c:v>
                </c:pt>
                <c:pt idx="9">
                  <c:v>Best Confirmed Overall Response(SVM)</c:v>
                </c:pt>
              </c:strCache>
            </c:strRef>
          </c:cat>
          <c:val>
            <c:numRef>
              <c:f>NN_SVM_best!$D$3:$D$12</c:f>
              <c:numCache>
                <c:formatCode>General</c:formatCode>
                <c:ptCount val="10"/>
                <c:pt idx="0">
                  <c:v>0.70599999999999996</c:v>
                </c:pt>
                <c:pt idx="1">
                  <c:v>0.81399999999999995</c:v>
                </c:pt>
                <c:pt idx="2">
                  <c:v>0.36299999999999999</c:v>
                </c:pt>
                <c:pt idx="3">
                  <c:v>0.29799999999999999</c:v>
                </c:pt>
                <c:pt idx="4">
                  <c:v>0.96899999999999997</c:v>
                </c:pt>
                <c:pt idx="5">
                  <c:v>1</c:v>
                </c:pt>
                <c:pt idx="6">
                  <c:v>0.72499999999999998</c:v>
                </c:pt>
                <c:pt idx="7">
                  <c:v>0.71</c:v>
                </c:pt>
                <c:pt idx="8">
                  <c:v>0.29699999999999999</c:v>
                </c:pt>
                <c:pt idx="9">
                  <c:v>0.246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47605360"/>
        <c:axId val="-1247603728"/>
      </c:barChart>
      <c:catAx>
        <c:axId val="-12476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47603728"/>
        <c:crosses val="autoZero"/>
        <c:auto val="1"/>
        <c:lblAlgn val="ctr"/>
        <c:lblOffset val="100"/>
        <c:noMultiLvlLbl val="0"/>
      </c:catAx>
      <c:valAx>
        <c:axId val="-12476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2476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</xdr:row>
      <xdr:rowOff>0</xdr:rowOff>
    </xdr:from>
    <xdr:to>
      <xdr:col>9</xdr:col>
      <xdr:colOff>0</xdr:colOff>
      <xdr:row>13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2921" y="5570220"/>
          <a:ext cx="2613659" cy="17373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2613659</xdr:colOff>
      <xdr:row>50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1420" y="6713220"/>
          <a:ext cx="2613659" cy="2042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19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2920" y="6713220"/>
          <a:ext cx="2613660" cy="26060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0</xdr:colOff>
      <xdr:row>56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2920" y="11704320"/>
          <a:ext cx="261366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9</xdr:col>
      <xdr:colOff>0</xdr:colOff>
      <xdr:row>62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2920" y="13418820"/>
          <a:ext cx="2613660" cy="24307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62</xdr:row>
      <xdr:rowOff>0</xdr:rowOff>
    </xdr:from>
    <xdr:to>
      <xdr:col>9</xdr:col>
      <xdr:colOff>1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3441" y="15849600"/>
          <a:ext cx="2613660" cy="201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9</xdr:col>
      <xdr:colOff>1</xdr:colOff>
      <xdr:row>21</xdr:row>
      <xdr:rowOff>632460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3441" y="9319260"/>
          <a:ext cx="2613660" cy="195834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31</xdr:row>
      <xdr:rowOff>1</xdr:rowOff>
    </xdr:from>
    <xdr:to>
      <xdr:col>9</xdr:col>
      <xdr:colOff>1</xdr:colOff>
      <xdr:row>34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3441" y="11308081"/>
          <a:ext cx="2613660" cy="19888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9</xdr:col>
      <xdr:colOff>0</xdr:colOff>
      <xdr:row>37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3440" y="13296900"/>
          <a:ext cx="2613660" cy="19888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27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3440" y="11308080"/>
          <a:ext cx="2613660" cy="2552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9</xdr:col>
      <xdr:colOff>0</xdr:colOff>
      <xdr:row>42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83440" y="17838420"/>
          <a:ext cx="261366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66</xdr:row>
      <xdr:rowOff>1</xdr:rowOff>
    </xdr:from>
    <xdr:to>
      <xdr:col>9</xdr:col>
      <xdr:colOff>0</xdr:colOff>
      <xdr:row>71</xdr:row>
      <xdr:rowOff>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3441" y="28856941"/>
          <a:ext cx="2613659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9</xdr:col>
      <xdr:colOff>0</xdr:colOff>
      <xdr:row>75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3440" y="31181040"/>
          <a:ext cx="261366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</xdr:rowOff>
    </xdr:from>
    <xdr:to>
      <xdr:col>9</xdr:col>
      <xdr:colOff>0</xdr:colOff>
      <xdr:row>31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3440" y="13860781"/>
          <a:ext cx="2613660" cy="20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9</xdr:col>
      <xdr:colOff>1</xdr:colOff>
      <xdr:row>46</xdr:row>
      <xdr:rowOff>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83441" y="22357080"/>
          <a:ext cx="2613660" cy="198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213360</xdr:rowOff>
    </xdr:from>
    <xdr:to>
      <xdr:col>11</xdr:col>
      <xdr:colOff>556260</xdr:colOff>
      <xdr:row>13</xdr:row>
      <xdr:rowOff>83820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0</xdr:row>
      <xdr:rowOff>217170</xdr:rowOff>
    </xdr:from>
    <xdr:to>
      <xdr:col>13</xdr:col>
      <xdr:colOff>548640</xdr:colOff>
      <xdr:row>20</xdr:row>
      <xdr:rowOff>83820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220979</xdr:rowOff>
    </xdr:from>
    <xdr:to>
      <xdr:col>8</xdr:col>
      <xdr:colOff>0</xdr:colOff>
      <xdr:row>15</xdr:row>
      <xdr:rowOff>110490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20979"/>
          <a:ext cx="4023360" cy="3646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49" name="AutoShape 1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50" name="AutoShape 2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160020</xdr:colOff>
      <xdr:row>0</xdr:row>
      <xdr:rowOff>15240</xdr:rowOff>
    </xdr:from>
    <xdr:to>
      <xdr:col>13</xdr:col>
      <xdr:colOff>198120</xdr:colOff>
      <xdr:row>12</xdr:row>
      <xdr:rowOff>20740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5240"/>
          <a:ext cx="3398520" cy="30992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18</xdr:row>
      <xdr:rowOff>0</xdr:rowOff>
    </xdr:from>
    <xdr:to>
      <xdr:col>14</xdr:col>
      <xdr:colOff>7620</xdr:colOff>
      <xdr:row>33</xdr:row>
      <xdr:rowOff>167640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3977640"/>
          <a:ext cx="4030980" cy="3482340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18</xdr:row>
      <xdr:rowOff>373</xdr:rowOff>
    </xdr:from>
    <xdr:to>
      <xdr:col>8</xdr:col>
      <xdr:colOff>0</xdr:colOff>
      <xdr:row>34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1621" y="3978013"/>
          <a:ext cx="4015739" cy="35353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8</xdr:col>
      <xdr:colOff>0</xdr:colOff>
      <xdr:row>50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751332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45720</xdr:rowOff>
    </xdr:from>
    <xdr:to>
      <xdr:col>14</xdr:col>
      <xdr:colOff>0</xdr:colOff>
      <xdr:row>49</xdr:row>
      <xdr:rowOff>45720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8001000"/>
          <a:ext cx="4030980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8</xdr:col>
      <xdr:colOff>0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6720" y="1149096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53340</xdr:rowOff>
    </xdr:from>
    <xdr:to>
      <xdr:col>14</xdr:col>
      <xdr:colOff>0</xdr:colOff>
      <xdr:row>66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1323320"/>
          <a:ext cx="4030980" cy="3703320"/>
        </a:xfrm>
        <a:prstGeom prst="rect">
          <a:avLst/>
        </a:prstGeom>
      </xdr:spPr>
    </xdr:pic>
    <xdr:clientData/>
  </xdr:twoCellAnchor>
  <xdr:twoCellAnchor editAs="oneCell">
    <xdr:from>
      <xdr:col>1</xdr:col>
      <xdr:colOff>2308859</xdr:colOff>
      <xdr:row>66</xdr:row>
      <xdr:rowOff>0</xdr:rowOff>
    </xdr:from>
    <xdr:to>
      <xdr:col>8</xdr:col>
      <xdr:colOff>0</xdr:colOff>
      <xdr:row>83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36719" y="15026640"/>
          <a:ext cx="4023361" cy="3756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14</xdr:col>
      <xdr:colOff>0</xdr:colOff>
      <xdr:row>83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5026640"/>
          <a:ext cx="4030980" cy="3756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3</xdr:row>
      <xdr:rowOff>1</xdr:rowOff>
    </xdr:from>
    <xdr:to>
      <xdr:col>14</xdr:col>
      <xdr:colOff>1</xdr:colOff>
      <xdr:row>6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13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</xdr:row>
      <xdr:rowOff>1</xdr:rowOff>
    </xdr:from>
    <xdr:to>
      <xdr:col>19</xdr:col>
      <xdr:colOff>1</xdr:colOff>
      <xdr:row>6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4101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24</xdr:col>
      <xdr:colOff>0</xdr:colOff>
      <xdr:row>6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06900" y="830580"/>
          <a:ext cx="3352800" cy="269748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3</xdr:row>
      <xdr:rowOff>1</xdr:rowOff>
    </xdr:from>
    <xdr:to>
      <xdr:col>29</xdr:col>
      <xdr:colOff>0</xdr:colOff>
      <xdr:row>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59701" y="830581"/>
          <a:ext cx="3352799" cy="269747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1</xdr:rowOff>
    </xdr:from>
    <xdr:to>
      <xdr:col>34</xdr:col>
      <xdr:colOff>7620</xdr:colOff>
      <xdr:row>6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00" y="830581"/>
          <a:ext cx="3352800" cy="26974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14</xdr:col>
      <xdr:colOff>0</xdr:colOff>
      <xdr:row>11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946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19</xdr:col>
      <xdr:colOff>0</xdr:colOff>
      <xdr:row>11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47420" y="3528060"/>
          <a:ext cx="3352800" cy="2514600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8</xdr:row>
      <xdr:rowOff>0</xdr:rowOff>
    </xdr:from>
    <xdr:to>
      <xdr:col>24</xdr:col>
      <xdr:colOff>0</xdr:colOff>
      <xdr:row>11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00221" y="3528060"/>
          <a:ext cx="3352799" cy="251460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8</xdr:row>
      <xdr:rowOff>1</xdr:rowOff>
    </xdr:from>
    <xdr:to>
      <xdr:col>29</xdr:col>
      <xdr:colOff>1</xdr:colOff>
      <xdr:row>11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53021" y="3528061"/>
          <a:ext cx="3352800" cy="251459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34</xdr:col>
      <xdr:colOff>0</xdr:colOff>
      <xdr:row>11</xdr:row>
      <xdr:rowOff>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05820" y="3528060"/>
          <a:ext cx="3345180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</xdr:row>
      <xdr:rowOff>1</xdr:rowOff>
    </xdr:from>
    <xdr:to>
      <xdr:col>14</xdr:col>
      <xdr:colOff>0</xdr:colOff>
      <xdr:row>15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1" y="6042661"/>
          <a:ext cx="3352799" cy="237743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12</xdr:row>
      <xdr:rowOff>1</xdr:rowOff>
    </xdr:from>
    <xdr:to>
      <xdr:col>19</xdr:col>
      <xdr:colOff>1</xdr:colOff>
      <xdr:row>15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82801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12</xdr:row>
      <xdr:rowOff>0</xdr:rowOff>
    </xdr:from>
    <xdr:to>
      <xdr:col>24</xdr:col>
      <xdr:colOff>1</xdr:colOff>
      <xdr:row>15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35601" y="6042660"/>
          <a:ext cx="3352800" cy="237744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1</xdr:rowOff>
    </xdr:from>
    <xdr:to>
      <xdr:col>29</xdr:col>
      <xdr:colOff>0</xdr:colOff>
      <xdr:row>15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88400" y="6042661"/>
          <a:ext cx="3352800" cy="2377439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12</xdr:row>
      <xdr:rowOff>0</xdr:rowOff>
    </xdr:from>
    <xdr:to>
      <xdr:col>34</xdr:col>
      <xdr:colOff>1</xdr:colOff>
      <xdr:row>15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841201" y="6042660"/>
          <a:ext cx="334518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14</xdr:col>
      <xdr:colOff>0</xdr:colOff>
      <xdr:row>19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35740" y="8420100"/>
          <a:ext cx="3352800" cy="21259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</xdr:row>
      <xdr:rowOff>0</xdr:rowOff>
    </xdr:from>
    <xdr:to>
      <xdr:col>14</xdr:col>
      <xdr:colOff>1</xdr:colOff>
      <xdr:row>23</xdr:row>
      <xdr:rowOff>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35741" y="10546080"/>
          <a:ext cx="3352800" cy="21031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14</xdr:col>
      <xdr:colOff>0</xdr:colOff>
      <xdr:row>27</xdr:row>
      <xdr:rowOff>-1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35740" y="12649200"/>
          <a:ext cx="3352800" cy="23545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28</xdr:row>
      <xdr:rowOff>1</xdr:rowOff>
    </xdr:from>
    <xdr:to>
      <xdr:col>14</xdr:col>
      <xdr:colOff>31751</xdr:colOff>
      <xdr:row>30</xdr:row>
      <xdr:rowOff>904876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20501" y="15001876"/>
          <a:ext cx="3365500" cy="273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1</xdr:rowOff>
    </xdr:from>
    <xdr:to>
      <xdr:col>14</xdr:col>
      <xdr:colOff>0</xdr:colOff>
      <xdr:row>43</xdr:row>
      <xdr:rowOff>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20500" y="22288501"/>
          <a:ext cx="3333750" cy="2071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topLeftCell="A24" workbookViewId="0">
      <selection activeCell="C57" sqref="C57:C75"/>
    </sheetView>
  </sheetViews>
  <sheetFormatPr defaultRowHeight="17.399999999999999" x14ac:dyDescent="0.4"/>
  <cols>
    <col min="1" max="2" width="18.5" customWidth="1"/>
    <col min="3" max="3" width="63.19921875" style="6" customWidth="1"/>
    <col min="4" max="4" width="37.796875" customWidth="1"/>
    <col min="5" max="5" width="11.59765625" customWidth="1"/>
    <col min="6" max="6" width="12.296875" customWidth="1"/>
    <col min="8" max="8" width="9" bestFit="1" customWidth="1"/>
    <col min="9" max="9" width="34.296875" customWidth="1"/>
  </cols>
  <sheetData>
    <row r="1" spans="1:9" s="3" customFormat="1" x14ac:dyDescent="0.4">
      <c r="A1" s="3" t="s">
        <v>6</v>
      </c>
      <c r="B1" s="3" t="s">
        <v>53</v>
      </c>
      <c r="C1" s="2" t="s">
        <v>0</v>
      </c>
      <c r="D1" s="2" t="s">
        <v>1</v>
      </c>
      <c r="E1" s="2" t="s">
        <v>5</v>
      </c>
      <c r="F1" s="2" t="s">
        <v>2</v>
      </c>
      <c r="G1" s="2" t="s">
        <v>4</v>
      </c>
      <c r="H1" s="2" t="s">
        <v>3</v>
      </c>
    </row>
    <row r="2" spans="1:9" s="7" customFormat="1" ht="46.8" customHeight="1" x14ac:dyDescent="0.4">
      <c r="A2" s="91" t="s">
        <v>15</v>
      </c>
      <c r="B2" s="91" t="s">
        <v>54</v>
      </c>
      <c r="C2" s="91" t="s">
        <v>52</v>
      </c>
      <c r="D2" s="7" t="s">
        <v>7</v>
      </c>
      <c r="E2" s="7">
        <v>76</v>
      </c>
      <c r="F2" s="7">
        <v>0.73699999999999999</v>
      </c>
      <c r="G2" s="14">
        <v>0</v>
      </c>
      <c r="H2" s="14">
        <v>0</v>
      </c>
      <c r="I2" s="92" t="s">
        <v>22</v>
      </c>
    </row>
    <row r="3" spans="1:9" ht="46.8" customHeight="1" x14ac:dyDescent="0.4">
      <c r="A3" s="92"/>
      <c r="B3" s="93"/>
      <c r="C3" s="93"/>
      <c r="D3" t="s">
        <v>8</v>
      </c>
      <c r="E3">
        <v>74</v>
      </c>
      <c r="F3">
        <v>0.73699999999999999</v>
      </c>
      <c r="G3" s="10">
        <v>0</v>
      </c>
      <c r="H3" s="10">
        <v>0</v>
      </c>
      <c r="I3" s="97"/>
    </row>
    <row r="4" spans="1:9" ht="46.8" customHeight="1" x14ac:dyDescent="0.4">
      <c r="A4" s="92"/>
      <c r="B4" s="93"/>
      <c r="C4" s="93"/>
      <c r="D4" t="s">
        <v>9</v>
      </c>
      <c r="E4">
        <v>134</v>
      </c>
      <c r="F4">
        <v>0.47399999999999998</v>
      </c>
      <c r="G4" s="10">
        <v>1</v>
      </c>
      <c r="H4">
        <v>0.47399999999999998</v>
      </c>
      <c r="I4" s="97"/>
    </row>
    <row r="5" spans="1:9" ht="46.8" customHeight="1" x14ac:dyDescent="0.4">
      <c r="A5" s="92"/>
      <c r="B5" s="93"/>
      <c r="C5" s="93"/>
      <c r="D5" s="7" t="s">
        <v>16</v>
      </c>
      <c r="E5" s="7">
        <v>25</v>
      </c>
      <c r="F5" s="7">
        <v>0.92900000000000005</v>
      </c>
      <c r="G5" s="14">
        <v>0</v>
      </c>
      <c r="H5" s="14">
        <v>0</v>
      </c>
      <c r="I5" s="94" t="s">
        <v>21</v>
      </c>
    </row>
    <row r="6" spans="1:9" ht="46.8" customHeight="1" x14ac:dyDescent="0.4">
      <c r="A6" s="92"/>
      <c r="B6" s="93"/>
      <c r="C6" s="93"/>
      <c r="D6" t="s">
        <v>17</v>
      </c>
      <c r="E6" s="8">
        <v>43</v>
      </c>
      <c r="F6" s="8">
        <v>0.871</v>
      </c>
      <c r="G6" s="10">
        <v>0</v>
      </c>
      <c r="H6" s="10">
        <v>0</v>
      </c>
      <c r="I6" s="95"/>
    </row>
    <row r="7" spans="1:9" ht="46.8" customHeight="1" x14ac:dyDescent="0.4">
      <c r="A7" s="92"/>
      <c r="B7" s="93"/>
      <c r="C7" s="93"/>
      <c r="D7" t="s">
        <v>18</v>
      </c>
      <c r="E7" s="8">
        <v>63</v>
      </c>
      <c r="F7" s="8">
        <v>0.81399999999999995</v>
      </c>
      <c r="G7" s="10">
        <v>0</v>
      </c>
      <c r="H7" s="10">
        <v>0</v>
      </c>
      <c r="I7" s="95"/>
    </row>
    <row r="8" spans="1:9" ht="46.8" customHeight="1" x14ac:dyDescent="0.4">
      <c r="A8" s="92"/>
      <c r="B8" s="93"/>
      <c r="C8" s="93"/>
      <c r="D8" t="s">
        <v>19</v>
      </c>
      <c r="E8" s="8">
        <v>167</v>
      </c>
      <c r="F8" s="8">
        <v>0.47099999999999997</v>
      </c>
      <c r="G8" s="10">
        <v>1</v>
      </c>
      <c r="H8">
        <v>0.47099999999999997</v>
      </c>
      <c r="I8" s="95"/>
    </row>
    <row r="9" spans="1:9" ht="46.8" customHeight="1" x14ac:dyDescent="0.4">
      <c r="A9" s="92"/>
      <c r="B9" s="93"/>
      <c r="C9" s="93"/>
      <c r="D9" t="s">
        <v>20</v>
      </c>
      <c r="E9" s="8">
        <v>50</v>
      </c>
      <c r="F9" s="8">
        <v>0.85699999999999998</v>
      </c>
      <c r="G9" s="10">
        <v>0</v>
      </c>
      <c r="H9" s="10">
        <v>0</v>
      </c>
      <c r="I9" s="96"/>
    </row>
    <row r="10" spans="1:9" s="7" customFormat="1" ht="34.200000000000003" customHeight="1" x14ac:dyDescent="0.4">
      <c r="A10" s="92" t="s">
        <v>10</v>
      </c>
      <c r="B10" s="92" t="s">
        <v>55</v>
      </c>
      <c r="C10" s="91" t="s">
        <v>69</v>
      </c>
      <c r="D10" s="7" t="s">
        <v>7</v>
      </c>
      <c r="E10" s="7">
        <v>76</v>
      </c>
      <c r="F10" s="7">
        <v>0.84199999999999997</v>
      </c>
      <c r="G10" s="7">
        <v>0.46700000000000003</v>
      </c>
      <c r="H10" s="7">
        <v>0.875</v>
      </c>
      <c r="I10" s="94"/>
    </row>
    <row r="11" spans="1:9" ht="34.200000000000003" customHeight="1" x14ac:dyDescent="0.4">
      <c r="A11" s="92"/>
      <c r="B11" s="92"/>
      <c r="C11" s="93"/>
      <c r="D11" t="s">
        <v>50</v>
      </c>
      <c r="E11">
        <v>74</v>
      </c>
      <c r="F11" s="9">
        <v>0.80700000000000005</v>
      </c>
      <c r="G11" s="8">
        <v>0.6</v>
      </c>
      <c r="H11" s="8">
        <v>0.64300000000000002</v>
      </c>
      <c r="I11" s="95"/>
    </row>
    <row r="12" spans="1:9" ht="34.200000000000003" customHeight="1" x14ac:dyDescent="0.4">
      <c r="A12" s="92"/>
      <c r="B12" s="92"/>
      <c r="C12" s="93"/>
      <c r="D12" t="s">
        <v>9</v>
      </c>
      <c r="E12">
        <v>134</v>
      </c>
      <c r="F12" s="9">
        <v>0.64900000000000002</v>
      </c>
      <c r="G12" s="8">
        <v>0.77800000000000002</v>
      </c>
      <c r="H12" s="8">
        <v>0.6</v>
      </c>
      <c r="I12" s="95"/>
    </row>
    <row r="13" spans="1:9" ht="34.200000000000003" customHeight="1" x14ac:dyDescent="0.4">
      <c r="A13" s="92"/>
      <c r="B13" s="92"/>
      <c r="C13" s="93"/>
      <c r="D13" s="1" t="s">
        <v>11</v>
      </c>
      <c r="E13" s="10"/>
      <c r="F13" s="11">
        <f>AVERAGE(F10:F12)</f>
        <v>0.76600000000000001</v>
      </c>
      <c r="G13" s="10">
        <f>AVERAGE(G10:G12)</f>
        <v>0.61499999999999999</v>
      </c>
      <c r="H13" s="10">
        <f>AVERAGE(H10:H12)</f>
        <v>0.70599999999999996</v>
      </c>
      <c r="I13" s="95"/>
    </row>
    <row r="14" spans="1:9" ht="34.200000000000003" customHeight="1" x14ac:dyDescent="0.4">
      <c r="A14" s="92"/>
      <c r="B14" s="92"/>
      <c r="C14" s="93"/>
      <c r="D14" s="7" t="s">
        <v>51</v>
      </c>
      <c r="E14" s="7">
        <v>25</v>
      </c>
      <c r="F14" s="22">
        <v>0.92900000000000005</v>
      </c>
      <c r="G14" s="14">
        <v>0</v>
      </c>
      <c r="H14" s="14">
        <v>0</v>
      </c>
      <c r="I14" s="95"/>
    </row>
    <row r="15" spans="1:9" ht="34.200000000000003" customHeight="1" x14ac:dyDescent="0.4">
      <c r="A15" s="92"/>
      <c r="B15" s="92"/>
      <c r="C15" s="93"/>
      <c r="D15" t="s">
        <v>17</v>
      </c>
      <c r="E15" s="8">
        <v>43</v>
      </c>
      <c r="F15" s="16">
        <v>0.85699999999999998</v>
      </c>
      <c r="G15" s="20">
        <v>0</v>
      </c>
      <c r="H15" s="20">
        <v>0</v>
      </c>
      <c r="I15" s="95"/>
    </row>
    <row r="16" spans="1:9" ht="34.200000000000003" customHeight="1" x14ac:dyDescent="0.4">
      <c r="A16" s="92"/>
      <c r="B16" s="92"/>
      <c r="C16" s="93"/>
      <c r="D16" t="s">
        <v>18</v>
      </c>
      <c r="E16" s="8">
        <v>63</v>
      </c>
      <c r="F16" s="19">
        <v>0.81399999999999995</v>
      </c>
      <c r="G16" s="18">
        <v>0.154</v>
      </c>
      <c r="H16" s="18">
        <v>0.5</v>
      </c>
      <c r="I16" s="95"/>
    </row>
    <row r="17" spans="1:9" ht="34.200000000000003" customHeight="1" x14ac:dyDescent="0.4">
      <c r="A17" s="92"/>
      <c r="B17" s="92"/>
      <c r="C17" s="93"/>
      <c r="D17" t="s">
        <v>19</v>
      </c>
      <c r="E17" s="8">
        <v>167</v>
      </c>
      <c r="F17" s="19">
        <v>0.54300000000000004</v>
      </c>
      <c r="G17" s="18">
        <v>0.93899999999999995</v>
      </c>
      <c r="H17" s="18">
        <v>0.50800000000000001</v>
      </c>
      <c r="I17" s="95"/>
    </row>
    <row r="18" spans="1:9" ht="34.200000000000003" customHeight="1" x14ac:dyDescent="0.4">
      <c r="A18" s="92"/>
      <c r="B18" s="92"/>
      <c r="C18" s="93"/>
      <c r="D18" t="s">
        <v>20</v>
      </c>
      <c r="E18" s="8">
        <v>50</v>
      </c>
      <c r="F18" s="19">
        <v>0.82899999999999996</v>
      </c>
      <c r="G18" s="18">
        <v>0.1</v>
      </c>
      <c r="H18" s="18">
        <v>0.25</v>
      </c>
      <c r="I18" s="95"/>
    </row>
    <row r="19" spans="1:9" ht="34.200000000000003" customHeight="1" x14ac:dyDescent="0.4">
      <c r="A19" s="92"/>
      <c r="B19" s="92"/>
      <c r="C19" s="93"/>
      <c r="D19" s="24" t="s">
        <v>11</v>
      </c>
      <c r="E19" s="21"/>
      <c r="F19" s="21">
        <f>AVERAGE(F14:F18)</f>
        <v>0.79440000000000011</v>
      </c>
      <c r="G19" s="21">
        <f>AVERAGE(G14:G18)</f>
        <v>0.23860000000000001</v>
      </c>
      <c r="H19" s="21">
        <f>AVERAGE(H14:H18)</f>
        <v>0.25159999999999999</v>
      </c>
      <c r="I19" s="95"/>
    </row>
    <row r="20" spans="1:9" ht="52.2" customHeight="1" x14ac:dyDescent="0.4">
      <c r="A20" s="92"/>
      <c r="B20" s="92"/>
      <c r="C20" s="93"/>
      <c r="D20" s="25" t="s">
        <v>28</v>
      </c>
      <c r="E20" s="17">
        <v>272</v>
      </c>
      <c r="F20" s="16">
        <v>0.94299999999999995</v>
      </c>
      <c r="G20" s="11">
        <v>1</v>
      </c>
      <c r="H20" s="16">
        <v>0.93200000000000005</v>
      </c>
      <c r="I20" s="95"/>
    </row>
    <row r="21" spans="1:9" ht="52.2" customHeight="1" x14ac:dyDescent="0.4">
      <c r="A21" s="92"/>
      <c r="B21" s="92"/>
      <c r="C21" s="93"/>
      <c r="D21" s="25" t="s">
        <v>29</v>
      </c>
      <c r="E21" s="17">
        <v>76</v>
      </c>
      <c r="F21" s="16">
        <v>0.94299999999999995</v>
      </c>
      <c r="G21" s="16">
        <v>0.73299999999999998</v>
      </c>
      <c r="H21" s="11">
        <v>1</v>
      </c>
      <c r="I21" s="95"/>
    </row>
    <row r="22" spans="1:9" ht="52.2" customHeight="1" x14ac:dyDescent="0.4">
      <c r="A22" s="92"/>
      <c r="B22" s="92"/>
      <c r="C22" s="93"/>
      <c r="D22" s="24" t="s">
        <v>11</v>
      </c>
      <c r="E22" s="21"/>
      <c r="F22" s="21">
        <f>AVERAGE(F20:F21)</f>
        <v>0.94299999999999995</v>
      </c>
      <c r="G22" s="21">
        <f>AVERAGE(G20:G21)</f>
        <v>0.86650000000000005</v>
      </c>
      <c r="H22" s="21">
        <f>AVERAGE(H20:H21)</f>
        <v>0.96599999999999997</v>
      </c>
      <c r="I22" s="95"/>
    </row>
    <row r="23" spans="1:9" ht="40.200000000000003" customHeight="1" x14ac:dyDescent="0.4">
      <c r="A23" s="92"/>
      <c r="B23" s="92"/>
      <c r="C23" s="93"/>
      <c r="D23" s="25" t="s">
        <v>38</v>
      </c>
      <c r="E23" s="17">
        <v>118</v>
      </c>
      <c r="F23" s="16">
        <v>0.84299999999999997</v>
      </c>
      <c r="G23" s="16">
        <v>0.79200000000000004</v>
      </c>
      <c r="H23" s="16">
        <v>0.76</v>
      </c>
      <c r="I23" s="95"/>
    </row>
    <row r="24" spans="1:9" ht="40.200000000000003" customHeight="1" x14ac:dyDescent="0.4">
      <c r="A24" s="92"/>
      <c r="B24" s="92"/>
      <c r="C24" s="93"/>
      <c r="D24" s="25" t="s">
        <v>39</v>
      </c>
      <c r="E24" s="17">
        <v>95</v>
      </c>
      <c r="F24" s="16">
        <v>0.871</v>
      </c>
      <c r="G24" s="16">
        <v>0.63200000000000001</v>
      </c>
      <c r="H24" s="16">
        <v>0.85699999999999998</v>
      </c>
      <c r="I24" s="95"/>
    </row>
    <row r="25" spans="1:9" ht="40.200000000000003" customHeight="1" x14ac:dyDescent="0.4">
      <c r="A25" s="92"/>
      <c r="B25" s="92"/>
      <c r="C25" s="93"/>
      <c r="D25" s="25" t="s">
        <v>63</v>
      </c>
      <c r="E25" s="17">
        <v>69</v>
      </c>
      <c r="F25" s="16">
        <v>0.8</v>
      </c>
      <c r="G25" s="16">
        <v>0.64300000000000002</v>
      </c>
      <c r="H25" s="16">
        <v>0.5</v>
      </c>
      <c r="I25" s="95"/>
    </row>
    <row r="26" spans="1:9" ht="40.200000000000003" customHeight="1" x14ac:dyDescent="0.4">
      <c r="A26" s="92"/>
      <c r="B26" s="92"/>
      <c r="C26" s="93"/>
      <c r="D26" s="25" t="s">
        <v>40</v>
      </c>
      <c r="E26" s="17">
        <v>66</v>
      </c>
      <c r="F26" s="16">
        <v>0.85699999999999998</v>
      </c>
      <c r="G26" s="16">
        <v>0.61499999999999999</v>
      </c>
      <c r="H26" s="16">
        <v>0.61499999999999999</v>
      </c>
      <c r="I26" s="95"/>
    </row>
    <row r="27" spans="1:9" ht="40.200000000000003" customHeight="1" x14ac:dyDescent="0.4">
      <c r="A27" s="92"/>
      <c r="B27" s="92"/>
      <c r="C27" s="93"/>
      <c r="D27" s="24" t="s">
        <v>11</v>
      </c>
      <c r="E27" s="21"/>
      <c r="F27" s="21">
        <f>ROUND(AVERAGE(F23:F26),3)</f>
        <v>0.84299999999999997</v>
      </c>
      <c r="G27" s="21">
        <f>ROUND(AVERAGE(G23:G26),3)</f>
        <v>0.67100000000000004</v>
      </c>
      <c r="H27" s="21">
        <f>AVERAGE(H23:H26)</f>
        <v>0.68300000000000005</v>
      </c>
      <c r="I27" s="96"/>
    </row>
    <row r="28" spans="1:9" ht="40.200000000000003" customHeight="1" x14ac:dyDescent="0.4">
      <c r="A28" s="92"/>
      <c r="B28" s="92"/>
      <c r="C28" s="93"/>
      <c r="D28" s="7" t="s">
        <v>45</v>
      </c>
      <c r="E28" s="22">
        <v>134</v>
      </c>
      <c r="F28" s="22">
        <v>0.6</v>
      </c>
      <c r="G28" s="22">
        <v>0.37</v>
      </c>
      <c r="H28" s="22">
        <v>0.47599999999999998</v>
      </c>
      <c r="I28" s="94"/>
    </row>
    <row r="29" spans="1:9" ht="40.200000000000003" customHeight="1" x14ac:dyDescent="0.4">
      <c r="A29" s="92"/>
      <c r="B29" s="92"/>
      <c r="C29" s="93"/>
      <c r="D29" s="9" t="s">
        <v>46</v>
      </c>
      <c r="E29" s="19">
        <v>196</v>
      </c>
      <c r="F29" s="16">
        <v>0.6</v>
      </c>
      <c r="G29" s="16">
        <v>0.76900000000000002</v>
      </c>
      <c r="H29" s="16">
        <v>0.61199999999999999</v>
      </c>
      <c r="I29" s="95"/>
    </row>
    <row r="30" spans="1:9" ht="40.200000000000003" customHeight="1" x14ac:dyDescent="0.4">
      <c r="A30" s="92"/>
      <c r="B30" s="92"/>
      <c r="C30" s="93"/>
      <c r="D30" s="9" t="s">
        <v>47</v>
      </c>
      <c r="E30" s="19">
        <v>12</v>
      </c>
      <c r="F30" s="16">
        <v>0.94299999999999995</v>
      </c>
      <c r="G30" s="11">
        <v>0</v>
      </c>
      <c r="H30" s="11">
        <v>0</v>
      </c>
      <c r="I30" s="95"/>
    </row>
    <row r="31" spans="1:9" ht="40.200000000000003" customHeight="1" x14ac:dyDescent="0.4">
      <c r="A31" s="92"/>
      <c r="B31" s="92"/>
      <c r="C31" s="93"/>
      <c r="D31" s="24" t="s">
        <v>11</v>
      </c>
      <c r="E31" s="23"/>
      <c r="F31" s="21">
        <f>ROUND(AVERAGE(F28:F30),3)</f>
        <v>0.71399999999999997</v>
      </c>
      <c r="G31" s="21">
        <f>ROUND(AVERAGE(G28:G30),3)</f>
        <v>0.38</v>
      </c>
      <c r="H31" s="21">
        <f>ROUND(AVERAGE(H28:H30),3)</f>
        <v>0.36299999999999999</v>
      </c>
      <c r="I31" s="96"/>
    </row>
    <row r="32" spans="1:9" ht="52.2" customHeight="1" x14ac:dyDescent="0.4">
      <c r="A32" s="99" t="s">
        <v>31</v>
      </c>
      <c r="B32" s="99" t="s">
        <v>56</v>
      </c>
      <c r="C32" s="98" t="s">
        <v>30</v>
      </c>
      <c r="D32" s="25" t="s">
        <v>28</v>
      </c>
      <c r="E32" s="17">
        <v>272</v>
      </c>
      <c r="F32" s="16">
        <v>0.95699999999999996</v>
      </c>
      <c r="G32" s="11">
        <v>1</v>
      </c>
      <c r="H32" s="16">
        <v>0.94799999999999995</v>
      </c>
      <c r="I32" s="95"/>
    </row>
    <row r="33" spans="1:9" ht="52.2" customHeight="1" x14ac:dyDescent="0.4">
      <c r="A33" s="92"/>
      <c r="B33" s="99"/>
      <c r="C33" s="93"/>
      <c r="D33" s="25" t="s">
        <v>29</v>
      </c>
      <c r="E33" s="17">
        <v>76</v>
      </c>
      <c r="F33" s="16">
        <v>0.95699999999999996</v>
      </c>
      <c r="G33" s="16">
        <v>0.8</v>
      </c>
      <c r="H33" s="11">
        <v>1</v>
      </c>
      <c r="I33" s="95"/>
    </row>
    <row r="34" spans="1:9" ht="52.2" customHeight="1" x14ac:dyDescent="0.4">
      <c r="A34" s="92"/>
      <c r="B34" s="99"/>
      <c r="C34" s="93"/>
      <c r="D34" s="24" t="s">
        <v>11</v>
      </c>
      <c r="E34" s="21"/>
      <c r="F34" s="21">
        <f>AVERAGE(F32:F33)</f>
        <v>0.95699999999999996</v>
      </c>
      <c r="G34" s="21">
        <f>AVERAGE(G32:G33)</f>
        <v>0.9</v>
      </c>
      <c r="H34" s="21">
        <f>AVERAGE(H32:H33)</f>
        <v>0.97399999999999998</v>
      </c>
      <c r="I34" s="95"/>
    </row>
    <row r="35" spans="1:9" ht="52.2" customHeight="1" x14ac:dyDescent="0.4">
      <c r="A35" s="99" t="s">
        <v>32</v>
      </c>
      <c r="B35" s="99" t="s">
        <v>57</v>
      </c>
      <c r="C35" s="98" t="s">
        <v>30</v>
      </c>
      <c r="D35" s="25" t="s">
        <v>28</v>
      </c>
      <c r="E35" s="17">
        <v>272</v>
      </c>
      <c r="F35" s="19">
        <v>0.98599999999999999</v>
      </c>
      <c r="G35" s="19">
        <v>0.98199999999999998</v>
      </c>
      <c r="H35" s="20">
        <v>1</v>
      </c>
      <c r="I35" s="95"/>
    </row>
    <row r="36" spans="1:9" ht="52.2" customHeight="1" x14ac:dyDescent="0.4">
      <c r="A36" s="99"/>
      <c r="B36" s="99"/>
      <c r="C36" s="98"/>
      <c r="D36" s="25" t="s">
        <v>29</v>
      </c>
      <c r="E36" s="17">
        <v>76</v>
      </c>
      <c r="F36" s="19">
        <v>0.98599999999999999</v>
      </c>
      <c r="G36" s="20">
        <v>1</v>
      </c>
      <c r="H36" s="19">
        <v>0.93799999999999994</v>
      </c>
      <c r="I36" s="95"/>
    </row>
    <row r="37" spans="1:9" ht="52.2" customHeight="1" x14ac:dyDescent="0.4">
      <c r="A37" s="99"/>
      <c r="B37" s="99"/>
      <c r="C37" s="98"/>
      <c r="D37" s="24" t="s">
        <v>11</v>
      </c>
      <c r="E37" s="21"/>
      <c r="F37" s="21">
        <f>AVERAGE(F35:F36)</f>
        <v>0.98599999999999999</v>
      </c>
      <c r="G37" s="21">
        <f>AVERAGE(G35:G36)</f>
        <v>0.99099999999999999</v>
      </c>
      <c r="H37" s="21">
        <f>AVERAGE(H35:H36)</f>
        <v>0.96899999999999997</v>
      </c>
      <c r="I37" s="95"/>
    </row>
    <row r="38" spans="1:9" ht="39" customHeight="1" x14ac:dyDescent="0.4">
      <c r="A38" s="99"/>
      <c r="B38" s="99"/>
      <c r="C38" s="98"/>
      <c r="D38" s="25" t="s">
        <v>38</v>
      </c>
      <c r="E38" s="17">
        <v>118</v>
      </c>
      <c r="F38" s="16">
        <v>0.88600000000000001</v>
      </c>
      <c r="G38" s="16">
        <v>0.91700000000000004</v>
      </c>
      <c r="H38" s="16">
        <v>0.78600000000000003</v>
      </c>
      <c r="I38" s="95"/>
    </row>
    <row r="39" spans="1:9" ht="39" customHeight="1" x14ac:dyDescent="0.4">
      <c r="A39" s="99"/>
      <c r="B39" s="99"/>
      <c r="C39" s="98"/>
      <c r="D39" s="25" t="s">
        <v>39</v>
      </c>
      <c r="E39" s="17">
        <v>95</v>
      </c>
      <c r="F39" s="16">
        <v>0.871</v>
      </c>
      <c r="G39" s="16">
        <v>0.63200000000000001</v>
      </c>
      <c r="H39" s="16">
        <v>0.85699999999999998</v>
      </c>
      <c r="I39" s="95"/>
    </row>
    <row r="40" spans="1:9" ht="39" customHeight="1" x14ac:dyDescent="0.4">
      <c r="A40" s="99"/>
      <c r="B40" s="99"/>
      <c r="C40" s="98"/>
      <c r="D40" s="25" t="s">
        <v>41</v>
      </c>
      <c r="E40" s="17">
        <v>69</v>
      </c>
      <c r="F40" s="16">
        <v>0.871</v>
      </c>
      <c r="G40" s="16">
        <v>0.57099999999999995</v>
      </c>
      <c r="H40" s="16">
        <v>0.72699999999999998</v>
      </c>
      <c r="I40" s="95"/>
    </row>
    <row r="41" spans="1:9" ht="39" customHeight="1" x14ac:dyDescent="0.4">
      <c r="A41" s="99"/>
      <c r="B41" s="99"/>
      <c r="C41" s="98"/>
      <c r="D41" s="25" t="s">
        <v>40</v>
      </c>
      <c r="E41" s="17">
        <v>66</v>
      </c>
      <c r="F41" s="16">
        <v>0.82899999999999996</v>
      </c>
      <c r="G41" s="16">
        <v>0.69199999999999995</v>
      </c>
      <c r="H41" s="16">
        <v>0.52900000000000003</v>
      </c>
      <c r="I41" s="95"/>
    </row>
    <row r="42" spans="1:9" ht="39" customHeight="1" x14ac:dyDescent="0.4">
      <c r="A42" s="99"/>
      <c r="B42" s="99"/>
      <c r="C42" s="98"/>
      <c r="D42" s="24" t="s">
        <v>11</v>
      </c>
      <c r="E42" s="21"/>
      <c r="F42" s="21">
        <f>ROUND(AVERAGE(F38:F41),3)</f>
        <v>0.86399999999999999</v>
      </c>
      <c r="G42" s="21">
        <f>AVERAGE(G38:G41)</f>
        <v>0.70300000000000007</v>
      </c>
      <c r="H42" s="21">
        <f>ROUND(AVERAGE(H38:H41),3)</f>
        <v>0.72499999999999998</v>
      </c>
      <c r="I42" s="95"/>
    </row>
    <row r="43" spans="1:9" ht="39" customHeight="1" x14ac:dyDescent="0.4">
      <c r="A43" s="99"/>
      <c r="B43" s="99"/>
      <c r="C43" s="98"/>
      <c r="D43" t="s">
        <v>45</v>
      </c>
      <c r="E43" s="16">
        <v>134</v>
      </c>
      <c r="F43" s="16">
        <v>0.5</v>
      </c>
      <c r="G43" s="16">
        <v>0.222</v>
      </c>
      <c r="H43" s="16">
        <v>0.3</v>
      </c>
      <c r="I43" s="95"/>
    </row>
    <row r="44" spans="1:9" ht="39" customHeight="1" x14ac:dyDescent="0.4">
      <c r="A44" s="99"/>
      <c r="B44" s="99"/>
      <c r="C44" s="98"/>
      <c r="D44" t="s">
        <v>46</v>
      </c>
      <c r="E44" s="19">
        <v>196</v>
      </c>
      <c r="F44" s="16">
        <v>0.47099999999999997</v>
      </c>
      <c r="G44" s="16">
        <v>0.66700000000000004</v>
      </c>
      <c r="H44" s="16">
        <v>0.52</v>
      </c>
      <c r="I44" s="95"/>
    </row>
    <row r="45" spans="1:9" ht="39" customHeight="1" x14ac:dyDescent="0.4">
      <c r="A45" s="99"/>
      <c r="B45" s="99"/>
      <c r="C45" s="98"/>
      <c r="D45" t="s">
        <v>47</v>
      </c>
      <c r="E45" s="19">
        <v>12</v>
      </c>
      <c r="F45" s="16">
        <v>0.94299999999999995</v>
      </c>
      <c r="G45" s="11">
        <v>0</v>
      </c>
      <c r="H45" s="11">
        <v>0</v>
      </c>
      <c r="I45" s="95"/>
    </row>
    <row r="46" spans="1:9" ht="39" customHeight="1" x14ac:dyDescent="0.4">
      <c r="A46" s="99"/>
      <c r="B46" s="99"/>
      <c r="C46" s="98"/>
      <c r="D46" s="24" t="s">
        <v>11</v>
      </c>
      <c r="E46" s="23"/>
      <c r="F46" s="21">
        <f>AVERAGE(F43:F45)</f>
        <v>0.63800000000000001</v>
      </c>
      <c r="G46" s="21">
        <f>ROUND(AVERAGE(G43:G45),3)</f>
        <v>0.29599999999999999</v>
      </c>
      <c r="H46" s="21">
        <f>ROUND(AVERAGE(H43:H45),3)</f>
        <v>0.27300000000000002</v>
      </c>
      <c r="I46" s="95"/>
    </row>
    <row r="47" spans="1:9" ht="40.200000000000003" customHeight="1" x14ac:dyDescent="0.4">
      <c r="A47" s="92" t="s">
        <v>14</v>
      </c>
      <c r="B47" s="92" t="s">
        <v>58</v>
      </c>
      <c r="C47" s="92" t="s">
        <v>70</v>
      </c>
      <c r="D47" s="7" t="s">
        <v>7</v>
      </c>
      <c r="E47" s="7">
        <v>76</v>
      </c>
      <c r="F47" s="8">
        <v>0.80700000000000005</v>
      </c>
      <c r="G47" s="8">
        <v>0.33300000000000002</v>
      </c>
      <c r="H47" s="8">
        <v>0.83299999999999996</v>
      </c>
      <c r="I47" s="97"/>
    </row>
    <row r="48" spans="1:9" ht="40.200000000000003" customHeight="1" x14ac:dyDescent="0.4">
      <c r="A48" s="92"/>
      <c r="B48" s="92"/>
      <c r="C48" s="92"/>
      <c r="D48" t="s">
        <v>8</v>
      </c>
      <c r="E48">
        <v>74</v>
      </c>
      <c r="F48" s="8">
        <v>0.70199999999999996</v>
      </c>
      <c r="G48" s="8">
        <v>0.33300000000000002</v>
      </c>
      <c r="H48" s="8">
        <v>0.41699999999999998</v>
      </c>
      <c r="I48" s="97"/>
    </row>
    <row r="49" spans="1:9" ht="40.200000000000003" customHeight="1" x14ac:dyDescent="0.4">
      <c r="A49" s="92"/>
      <c r="B49" s="92"/>
      <c r="C49" s="92"/>
      <c r="D49" t="s">
        <v>9</v>
      </c>
      <c r="E49">
        <v>134</v>
      </c>
      <c r="F49" s="8">
        <v>0.57899999999999996</v>
      </c>
      <c r="G49" s="8">
        <v>0.77800000000000002</v>
      </c>
      <c r="H49" s="8">
        <v>0.53800000000000003</v>
      </c>
      <c r="I49" s="97"/>
    </row>
    <row r="50" spans="1:9" ht="40.200000000000003" customHeight="1" x14ac:dyDescent="0.4">
      <c r="A50" s="92"/>
      <c r="B50" s="92"/>
      <c r="C50" s="92"/>
      <c r="D50" s="1" t="s">
        <v>11</v>
      </c>
      <c r="F50" s="10">
        <f>AVERAGE(F47:F49)</f>
        <v>0.69600000000000006</v>
      </c>
      <c r="G50" s="10">
        <f>ROUND(AVERAGE(G47:G49),3)</f>
        <v>0.48099999999999998</v>
      </c>
      <c r="H50" s="10">
        <f>AVERAGE(H47:H49)</f>
        <v>0.59599999999999997</v>
      </c>
      <c r="I50" s="97"/>
    </row>
    <row r="51" spans="1:9" ht="27" customHeight="1" x14ac:dyDescent="0.4">
      <c r="A51" s="92"/>
      <c r="B51" s="92"/>
      <c r="C51" s="92"/>
      <c r="D51" s="7" t="s">
        <v>16</v>
      </c>
      <c r="E51" s="7">
        <v>25</v>
      </c>
      <c r="F51" s="7">
        <v>0.92900000000000005</v>
      </c>
      <c r="G51" s="14">
        <v>0</v>
      </c>
      <c r="H51" s="14">
        <v>0</v>
      </c>
      <c r="I51" s="6" t="s">
        <v>26</v>
      </c>
    </row>
    <row r="52" spans="1:9" ht="27" customHeight="1" x14ac:dyDescent="0.4">
      <c r="A52" s="92"/>
      <c r="B52" s="92"/>
      <c r="C52" s="92"/>
      <c r="D52" t="s">
        <v>17</v>
      </c>
      <c r="E52" s="8">
        <v>43</v>
      </c>
      <c r="F52" s="8">
        <v>0.871</v>
      </c>
      <c r="G52" s="20">
        <v>0</v>
      </c>
      <c r="H52" s="20">
        <v>0</v>
      </c>
      <c r="I52" s="6"/>
    </row>
    <row r="53" spans="1:9" ht="27" customHeight="1" x14ac:dyDescent="0.4">
      <c r="A53" s="92"/>
      <c r="B53" s="92"/>
      <c r="C53" s="92"/>
      <c r="D53" t="s">
        <v>18</v>
      </c>
      <c r="E53" s="8">
        <v>63</v>
      </c>
      <c r="F53" s="8">
        <v>0.77100000000000002</v>
      </c>
      <c r="G53" s="8">
        <v>7.6999999999999999E-2</v>
      </c>
      <c r="H53" s="8">
        <v>0.2</v>
      </c>
      <c r="I53" s="6"/>
    </row>
    <row r="54" spans="1:9" ht="27" customHeight="1" x14ac:dyDescent="0.4">
      <c r="A54" s="92"/>
      <c r="B54" s="92"/>
      <c r="C54" s="92"/>
      <c r="D54" t="s">
        <v>19</v>
      </c>
      <c r="E54" s="8">
        <v>167</v>
      </c>
      <c r="F54" s="8">
        <v>0.45700000000000002</v>
      </c>
      <c r="G54" s="8">
        <v>0.84799999999999998</v>
      </c>
      <c r="H54" s="8">
        <v>0.45900000000000002</v>
      </c>
      <c r="I54" s="6"/>
    </row>
    <row r="55" spans="1:9" ht="27" customHeight="1" x14ac:dyDescent="0.4">
      <c r="A55" s="92"/>
      <c r="B55" s="92"/>
      <c r="C55" s="92"/>
      <c r="D55" t="s">
        <v>20</v>
      </c>
      <c r="E55" s="8">
        <v>50</v>
      </c>
      <c r="F55" s="8">
        <v>0.82899999999999996</v>
      </c>
      <c r="G55" s="8">
        <v>0.1</v>
      </c>
      <c r="H55" s="8">
        <v>0.25</v>
      </c>
      <c r="I55" s="6"/>
    </row>
    <row r="56" spans="1:9" ht="27" customHeight="1" x14ac:dyDescent="0.4">
      <c r="A56" s="92"/>
      <c r="B56" s="92"/>
      <c r="C56" s="92"/>
      <c r="D56" s="24" t="s">
        <v>11</v>
      </c>
      <c r="E56" s="21"/>
      <c r="F56" s="21">
        <f>ROUND(AVERAGE(F51:F55),3)</f>
        <v>0.77100000000000002</v>
      </c>
      <c r="G56" s="21">
        <f>AVERAGE(G51:G55)</f>
        <v>0.20499999999999999</v>
      </c>
      <c r="H56" s="21">
        <f>ROUND(AVERAGE(H51:H55),3)</f>
        <v>0.182</v>
      </c>
      <c r="I56" s="6"/>
    </row>
    <row r="57" spans="1:9" ht="34.799999999999997" customHeight="1" x14ac:dyDescent="0.4">
      <c r="A57" s="92" t="s">
        <v>27</v>
      </c>
      <c r="B57" s="92" t="s">
        <v>59</v>
      </c>
      <c r="C57" s="92" t="s">
        <v>113</v>
      </c>
      <c r="D57" s="7" t="s">
        <v>16</v>
      </c>
      <c r="E57" s="7">
        <v>25</v>
      </c>
      <c r="F57" s="8">
        <v>0.91400000000000003</v>
      </c>
      <c r="G57" s="20">
        <v>0</v>
      </c>
      <c r="H57" s="20">
        <v>0</v>
      </c>
      <c r="I57" s="97"/>
    </row>
    <row r="58" spans="1:9" ht="34.799999999999997" customHeight="1" x14ac:dyDescent="0.4">
      <c r="A58" s="92"/>
      <c r="B58" s="92"/>
      <c r="C58" s="92"/>
      <c r="D58" t="s">
        <v>17</v>
      </c>
      <c r="E58" s="8">
        <v>43</v>
      </c>
      <c r="F58" s="8">
        <v>0.871</v>
      </c>
      <c r="G58" s="20">
        <v>0</v>
      </c>
      <c r="H58" s="20">
        <v>0</v>
      </c>
      <c r="I58" s="97"/>
    </row>
    <row r="59" spans="1:9" ht="34.799999999999997" customHeight="1" x14ac:dyDescent="0.4">
      <c r="A59" s="92"/>
      <c r="B59" s="92"/>
      <c r="C59" s="92"/>
      <c r="D59" t="s">
        <v>18</v>
      </c>
      <c r="E59" s="8">
        <v>63</v>
      </c>
      <c r="F59" s="8">
        <v>0.84299999999999997</v>
      </c>
      <c r="G59" s="8">
        <v>0.154</v>
      </c>
      <c r="H59" s="20">
        <v>1</v>
      </c>
      <c r="I59" s="97"/>
    </row>
    <row r="60" spans="1:9" ht="34.799999999999997" customHeight="1" x14ac:dyDescent="0.4">
      <c r="A60" s="92"/>
      <c r="B60" s="92"/>
      <c r="C60" s="92"/>
      <c r="D60" t="s">
        <v>19</v>
      </c>
      <c r="E60" s="8">
        <v>167</v>
      </c>
      <c r="F60" s="8">
        <v>0.5</v>
      </c>
      <c r="G60" s="8">
        <v>0.97</v>
      </c>
      <c r="H60" s="8">
        <v>0.48499999999999999</v>
      </c>
      <c r="I60" s="97"/>
    </row>
    <row r="61" spans="1:9" ht="34.799999999999997" customHeight="1" x14ac:dyDescent="0.4">
      <c r="A61" s="92"/>
      <c r="B61" s="92"/>
      <c r="C61" s="92"/>
      <c r="D61" t="s">
        <v>20</v>
      </c>
      <c r="E61" s="8">
        <v>50</v>
      </c>
      <c r="F61" s="8">
        <v>0.84299999999999997</v>
      </c>
      <c r="G61" s="20">
        <v>0</v>
      </c>
      <c r="H61" s="20">
        <v>0</v>
      </c>
      <c r="I61" s="97"/>
    </row>
    <row r="62" spans="1:9" x14ac:dyDescent="0.4">
      <c r="A62" s="92"/>
      <c r="B62" s="92"/>
      <c r="C62" s="92"/>
      <c r="D62" s="24" t="s">
        <v>11</v>
      </c>
      <c r="E62" s="21"/>
      <c r="F62" s="21">
        <f>AVERAGE(F57:F61)</f>
        <v>0.79420000000000002</v>
      </c>
      <c r="G62" s="21">
        <f>AVERAGE(G57:G61)</f>
        <v>0.22479999999999997</v>
      </c>
      <c r="H62" s="21">
        <f>AVERAGE(H57:H61)</f>
        <v>0.29699999999999999</v>
      </c>
      <c r="I62" s="97"/>
    </row>
    <row r="63" spans="1:9" ht="39.6" customHeight="1" x14ac:dyDescent="0.4">
      <c r="A63" s="92"/>
      <c r="B63" s="92"/>
      <c r="C63" s="92"/>
      <c r="D63" s="7" t="s">
        <v>7</v>
      </c>
      <c r="E63" s="7">
        <v>76</v>
      </c>
      <c r="F63" s="8">
        <v>0.73699999999999999</v>
      </c>
      <c r="G63" s="10">
        <v>0</v>
      </c>
      <c r="H63" s="10">
        <v>0</v>
      </c>
      <c r="I63" s="97"/>
    </row>
    <row r="64" spans="1:9" ht="39.6" customHeight="1" x14ac:dyDescent="0.4">
      <c r="A64" s="92"/>
      <c r="B64" s="92"/>
      <c r="C64" s="92"/>
      <c r="D64" t="s">
        <v>8</v>
      </c>
      <c r="E64">
        <v>74</v>
      </c>
      <c r="F64" s="8">
        <v>0.73699999999999999</v>
      </c>
      <c r="G64" s="10">
        <v>0</v>
      </c>
      <c r="H64" s="10">
        <v>0</v>
      </c>
      <c r="I64" s="97"/>
    </row>
    <row r="65" spans="1:9" ht="39.6" customHeight="1" x14ac:dyDescent="0.4">
      <c r="A65" s="92"/>
      <c r="B65" s="92"/>
      <c r="C65" s="92"/>
      <c r="D65" t="s">
        <v>9</v>
      </c>
      <c r="E65">
        <v>134</v>
      </c>
      <c r="F65" s="8">
        <v>0.47399999999999998</v>
      </c>
      <c r="G65" s="10">
        <v>1</v>
      </c>
      <c r="H65" s="17">
        <v>0.47399999999999998</v>
      </c>
      <c r="I65" s="97"/>
    </row>
    <row r="66" spans="1:9" ht="39.6" customHeight="1" x14ac:dyDescent="0.4">
      <c r="A66" s="92"/>
      <c r="B66" s="92"/>
      <c r="C66" s="92"/>
      <c r="D66" s="24" t="s">
        <v>11</v>
      </c>
      <c r="E66" s="23"/>
      <c r="F66" s="23">
        <f>ROUND(AVERAGE(F63:F65),3)</f>
        <v>0.64900000000000002</v>
      </c>
      <c r="G66" s="23">
        <f>ROUND(AVERAGE(G63:G65),3)</f>
        <v>0.33300000000000002</v>
      </c>
      <c r="H66" s="23">
        <f>AVERAGE(H63:H65)</f>
        <v>0.158</v>
      </c>
      <c r="I66" s="97"/>
    </row>
    <row r="67" spans="1:9" ht="36.6" customHeight="1" x14ac:dyDescent="0.4">
      <c r="A67" s="92"/>
      <c r="B67" s="92"/>
      <c r="C67" s="92"/>
      <c r="D67" s="25" t="s">
        <v>38</v>
      </c>
      <c r="E67" s="17">
        <v>118</v>
      </c>
      <c r="F67">
        <v>0.88600000000000001</v>
      </c>
      <c r="G67" s="17">
        <v>0.91700000000000004</v>
      </c>
      <c r="H67" s="17">
        <v>0.78600000000000003</v>
      </c>
      <c r="I67" s="97"/>
    </row>
    <row r="68" spans="1:9" ht="36.6" customHeight="1" x14ac:dyDescent="0.4">
      <c r="A68" s="92"/>
      <c r="B68" s="92"/>
      <c r="C68" s="92"/>
      <c r="D68" s="25" t="s">
        <v>39</v>
      </c>
      <c r="E68" s="17">
        <v>95</v>
      </c>
      <c r="F68">
        <v>0.84299999999999997</v>
      </c>
      <c r="G68" s="17">
        <v>0.57899999999999996</v>
      </c>
      <c r="H68" s="17">
        <v>0.78600000000000003</v>
      </c>
      <c r="I68" s="97"/>
    </row>
    <row r="69" spans="1:9" ht="36.6" customHeight="1" x14ac:dyDescent="0.4">
      <c r="A69" s="92"/>
      <c r="B69" s="92"/>
      <c r="C69" s="92"/>
      <c r="D69" s="25" t="s">
        <v>41</v>
      </c>
      <c r="E69" s="17">
        <v>69</v>
      </c>
      <c r="F69">
        <v>0.871</v>
      </c>
      <c r="G69" s="17">
        <v>0.57099999999999995</v>
      </c>
      <c r="H69" s="17">
        <v>0.72699999999999998</v>
      </c>
      <c r="I69" s="97"/>
    </row>
    <row r="70" spans="1:9" ht="36.6" customHeight="1" x14ac:dyDescent="0.4">
      <c r="A70" s="92"/>
      <c r="B70" s="92"/>
      <c r="C70" s="92"/>
      <c r="D70" s="25" t="s">
        <v>40</v>
      </c>
      <c r="E70" s="17">
        <v>66</v>
      </c>
      <c r="F70">
        <v>0.82899999999999996</v>
      </c>
      <c r="G70" s="17">
        <v>0.69199999999999995</v>
      </c>
      <c r="H70" s="17">
        <v>0.52900000000000003</v>
      </c>
      <c r="I70" s="97"/>
    </row>
    <row r="71" spans="1:9" ht="36.6" customHeight="1" x14ac:dyDescent="0.4">
      <c r="A71" s="92"/>
      <c r="B71" s="92"/>
      <c r="C71" s="92"/>
      <c r="D71" s="24" t="s">
        <v>11</v>
      </c>
      <c r="E71" s="21"/>
      <c r="F71" s="21">
        <f>ROUND(AVERAGE(F67:F70),3)</f>
        <v>0.85699999999999998</v>
      </c>
      <c r="G71" s="21">
        <f>ROUND(AVERAGE(G67:G70),3)</f>
        <v>0.69</v>
      </c>
      <c r="H71" s="21">
        <f>AVERAGE(H67:H70)</f>
        <v>0.70699999999999996</v>
      </c>
      <c r="I71" s="97"/>
    </row>
    <row r="72" spans="1:9" ht="48" customHeight="1" x14ac:dyDescent="0.4">
      <c r="A72" s="92"/>
      <c r="B72" s="92"/>
      <c r="C72" s="92"/>
      <c r="D72" t="s">
        <v>45</v>
      </c>
      <c r="E72" s="16">
        <v>134</v>
      </c>
      <c r="F72" s="9">
        <v>0.48599999999999999</v>
      </c>
      <c r="G72" s="16">
        <v>0.44400000000000001</v>
      </c>
      <c r="H72" s="19">
        <v>0.36399999999999999</v>
      </c>
      <c r="I72" s="95"/>
    </row>
    <row r="73" spans="1:9" ht="48" customHeight="1" x14ac:dyDescent="0.4">
      <c r="A73" s="92"/>
      <c r="B73" s="92"/>
      <c r="C73" s="92"/>
      <c r="D73" t="s">
        <v>65</v>
      </c>
      <c r="E73" s="19">
        <v>196</v>
      </c>
      <c r="F73" s="8">
        <v>0.48599999999999999</v>
      </c>
      <c r="G73" s="19">
        <v>0.51300000000000001</v>
      </c>
      <c r="H73" s="19">
        <v>0.54100000000000004</v>
      </c>
      <c r="I73" s="95"/>
    </row>
    <row r="74" spans="1:9" ht="48" customHeight="1" x14ac:dyDescent="0.4">
      <c r="A74" s="92"/>
      <c r="B74" s="92"/>
      <c r="C74" s="92"/>
      <c r="D74" t="s">
        <v>47</v>
      </c>
      <c r="E74" s="19">
        <v>12</v>
      </c>
      <c r="F74" s="8">
        <v>0.94299999999999995</v>
      </c>
      <c r="G74" s="19">
        <v>0</v>
      </c>
      <c r="H74" s="19">
        <v>0</v>
      </c>
      <c r="I74" s="95"/>
    </row>
    <row r="75" spans="1:9" ht="48" customHeight="1" x14ac:dyDescent="0.4">
      <c r="A75" s="92"/>
      <c r="B75" s="92"/>
      <c r="C75" s="92"/>
      <c r="D75" s="24" t="s">
        <v>11</v>
      </c>
      <c r="E75" s="23"/>
      <c r="F75" s="21">
        <f>ROUND(AVERAGE(F72:F74),3)</f>
        <v>0.63800000000000001</v>
      </c>
      <c r="G75" s="21">
        <f>AVERAGE(G72:G74)</f>
        <v>0.31900000000000001</v>
      </c>
      <c r="H75" s="21">
        <f>ROUND(AVERAGE(H72:H74),3)</f>
        <v>0.30199999999999999</v>
      </c>
      <c r="I75" s="96"/>
    </row>
  </sheetData>
  <mergeCells count="34">
    <mergeCell ref="I10:I13"/>
    <mergeCell ref="B57:B75"/>
    <mergeCell ref="I35:I37"/>
    <mergeCell ref="I23:I27"/>
    <mergeCell ref="I38:I42"/>
    <mergeCell ref="C10:C31"/>
    <mergeCell ref="I57:I62"/>
    <mergeCell ref="I63:I66"/>
    <mergeCell ref="I67:I71"/>
    <mergeCell ref="C57:C75"/>
    <mergeCell ref="A57:A75"/>
    <mergeCell ref="I72:I75"/>
    <mergeCell ref="B35:B46"/>
    <mergeCell ref="B47:B56"/>
    <mergeCell ref="I47:I50"/>
    <mergeCell ref="A35:A46"/>
    <mergeCell ref="C35:C46"/>
    <mergeCell ref="I43:I46"/>
    <mergeCell ref="A2:A9"/>
    <mergeCell ref="C2:C9"/>
    <mergeCell ref="I5:I9"/>
    <mergeCell ref="I14:I19"/>
    <mergeCell ref="C47:C56"/>
    <mergeCell ref="A47:A56"/>
    <mergeCell ref="I2:I4"/>
    <mergeCell ref="B2:B9"/>
    <mergeCell ref="A10:A31"/>
    <mergeCell ref="I28:I31"/>
    <mergeCell ref="B10:B31"/>
    <mergeCell ref="I20:I22"/>
    <mergeCell ref="C32:C34"/>
    <mergeCell ref="A32:A34"/>
    <mergeCell ref="I32:I34"/>
    <mergeCell ref="B32:B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18" sqref="B18"/>
    </sheetView>
  </sheetViews>
  <sheetFormatPr defaultRowHeight="17.399999999999999" x14ac:dyDescent="0.4"/>
  <cols>
    <col min="1" max="1" width="30.296875" style="12" bestFit="1" customWidth="1"/>
  </cols>
  <sheetData>
    <row r="1" spans="1:4" x14ac:dyDescent="0.4">
      <c r="A1" s="1" t="s">
        <v>68</v>
      </c>
    </row>
    <row r="2" spans="1:4" x14ac:dyDescent="0.4">
      <c r="B2" s="2" t="s">
        <v>2</v>
      </c>
      <c r="C2" s="2" t="s">
        <v>4</v>
      </c>
      <c r="D2" s="2" t="s">
        <v>3</v>
      </c>
    </row>
    <row r="3" spans="1:4" x14ac:dyDescent="0.4">
      <c r="A3" s="28" t="s">
        <v>62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4">
      <c r="A4" s="28" t="s">
        <v>66</v>
      </c>
      <c r="B4" s="32">
        <v>0.71399999999999997</v>
      </c>
      <c r="C4" s="9">
        <v>0.38</v>
      </c>
      <c r="D4" s="27">
        <v>0.36299999999999999</v>
      </c>
    </row>
    <row r="5" spans="1:4" x14ac:dyDescent="0.4">
      <c r="A5" s="29" t="s">
        <v>61</v>
      </c>
      <c r="B5" s="32">
        <v>0.98599999999999999</v>
      </c>
      <c r="C5" s="9">
        <v>0.99099999999999999</v>
      </c>
      <c r="D5" s="27">
        <v>0.96899999999999997</v>
      </c>
    </row>
    <row r="6" spans="1:4" x14ac:dyDescent="0.4">
      <c r="A6" s="28" t="s">
        <v>64</v>
      </c>
      <c r="B6" s="32">
        <v>0.86399999999999999</v>
      </c>
      <c r="C6" s="9">
        <v>0.70299999999999996</v>
      </c>
      <c r="D6" s="27">
        <v>0.72499999999999998</v>
      </c>
    </row>
    <row r="7" spans="1:4" x14ac:dyDescent="0.4">
      <c r="A7" s="28" t="s">
        <v>60</v>
      </c>
      <c r="B7" s="33">
        <v>0.79420000000000002</v>
      </c>
      <c r="C7" s="23">
        <v>0.2248</v>
      </c>
      <c r="D7" s="34">
        <v>0.29699999999999999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9" sqref="D18:D19"/>
    </sheetView>
  </sheetViews>
  <sheetFormatPr defaultRowHeight="17.399999999999999" x14ac:dyDescent="0.4"/>
  <cols>
    <col min="1" max="1" width="36.296875" bestFit="1" customWidth="1"/>
  </cols>
  <sheetData>
    <row r="1" spans="1:4" x14ac:dyDescent="0.4">
      <c r="A1" s="1" t="s">
        <v>71</v>
      </c>
    </row>
    <row r="2" spans="1:4" x14ac:dyDescent="0.4">
      <c r="A2" s="37"/>
      <c r="B2" s="2" t="s">
        <v>2</v>
      </c>
      <c r="C2" s="2" t="s">
        <v>4</v>
      </c>
      <c r="D2" s="2" t="s">
        <v>3</v>
      </c>
    </row>
    <row r="3" spans="1:4" x14ac:dyDescent="0.4">
      <c r="A3" s="35" t="s">
        <v>72</v>
      </c>
      <c r="B3" s="30">
        <v>0.76600000000000001</v>
      </c>
      <c r="C3" s="7">
        <v>0.61499999999999999</v>
      </c>
      <c r="D3" s="31">
        <f>0.706</f>
        <v>0.70599999999999996</v>
      </c>
    </row>
    <row r="4" spans="1:4" x14ac:dyDescent="0.4">
      <c r="A4" s="35" t="s">
        <v>73</v>
      </c>
      <c r="B4" s="32">
        <v>0.84799999999999998</v>
      </c>
      <c r="C4" s="9">
        <v>0.74099999999999999</v>
      </c>
      <c r="D4" s="27">
        <v>0.81399999999999995</v>
      </c>
    </row>
    <row r="5" spans="1:4" x14ac:dyDescent="0.4">
      <c r="A5" s="35" t="s">
        <v>74</v>
      </c>
      <c r="B5" s="32">
        <v>0.71399999999999997</v>
      </c>
      <c r="C5" s="9">
        <v>0.38</v>
      </c>
      <c r="D5" s="27">
        <v>0.36299999999999999</v>
      </c>
    </row>
    <row r="6" spans="1:4" x14ac:dyDescent="0.4">
      <c r="A6" s="35" t="s">
        <v>75</v>
      </c>
      <c r="B6" s="41">
        <v>0.64800000000000002</v>
      </c>
      <c r="C6" s="8">
        <v>0.316</v>
      </c>
      <c r="D6" s="27">
        <v>0.29799999999999999</v>
      </c>
    </row>
    <row r="7" spans="1:4" x14ac:dyDescent="0.4">
      <c r="A7" s="42" t="s">
        <v>76</v>
      </c>
      <c r="B7" s="32">
        <v>0.98599999999999999</v>
      </c>
      <c r="C7" s="9">
        <v>0.99099999999999999</v>
      </c>
      <c r="D7" s="27">
        <v>0.96899999999999997</v>
      </c>
    </row>
    <row r="8" spans="1:4" x14ac:dyDescent="0.4">
      <c r="A8" s="42" t="s">
        <v>77</v>
      </c>
      <c r="B8" s="41">
        <v>1</v>
      </c>
      <c r="C8" s="8">
        <v>1</v>
      </c>
      <c r="D8" s="43">
        <v>1</v>
      </c>
    </row>
    <row r="9" spans="1:4" x14ac:dyDescent="0.4">
      <c r="A9" s="35" t="s">
        <v>78</v>
      </c>
      <c r="B9" s="32">
        <v>0.86399999999999999</v>
      </c>
      <c r="C9" s="9">
        <v>0.70299999999999996</v>
      </c>
      <c r="D9" s="27">
        <v>0.72499999999999998</v>
      </c>
    </row>
    <row r="10" spans="1:4" x14ac:dyDescent="0.4">
      <c r="A10" s="35" t="s">
        <v>79</v>
      </c>
      <c r="B10" s="41">
        <v>0.86499999999999999</v>
      </c>
      <c r="C10" s="8">
        <v>0.69699999999999995</v>
      </c>
      <c r="D10" s="43">
        <v>0.71</v>
      </c>
    </row>
    <row r="11" spans="1:4" x14ac:dyDescent="0.4">
      <c r="A11" s="35" t="s">
        <v>81</v>
      </c>
      <c r="B11" s="32">
        <v>0.79420000000000002</v>
      </c>
      <c r="C11" s="9">
        <v>0.2248</v>
      </c>
      <c r="D11" s="27">
        <v>0.29699999999999999</v>
      </c>
    </row>
    <row r="12" spans="1:4" x14ac:dyDescent="0.4">
      <c r="A12" s="35" t="s">
        <v>80</v>
      </c>
      <c r="B12" s="44">
        <v>0.78800000000000003</v>
      </c>
      <c r="C12" s="45">
        <v>0.25600000000000001</v>
      </c>
      <c r="D12" s="46">
        <v>0.246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C2" sqref="C2:C5"/>
    </sheetView>
  </sheetViews>
  <sheetFormatPr defaultRowHeight="17.399999999999999" x14ac:dyDescent="0.4"/>
  <cols>
    <col min="1" max="1" width="37.09765625" customWidth="1"/>
    <col min="2" max="2" width="33.8984375" bestFit="1" customWidth="1"/>
    <col min="3" max="3" width="12.69921875" customWidth="1"/>
    <col min="7" max="7" width="25.8984375" customWidth="1"/>
  </cols>
  <sheetData>
    <row r="1" spans="1:7" s="3" customFormat="1" x14ac:dyDescent="0.4">
      <c r="A1" s="2" t="s">
        <v>0</v>
      </c>
      <c r="B1" s="2" t="s">
        <v>1</v>
      </c>
      <c r="C1" s="2" t="s">
        <v>5</v>
      </c>
      <c r="D1" s="2" t="s">
        <v>2</v>
      </c>
      <c r="E1" s="2" t="s">
        <v>4</v>
      </c>
      <c r="F1" s="2" t="s">
        <v>3</v>
      </c>
      <c r="G1" s="3" t="s">
        <v>6</v>
      </c>
    </row>
    <row r="2" spans="1:7" x14ac:dyDescent="0.4">
      <c r="A2" s="94" t="s">
        <v>12</v>
      </c>
      <c r="B2" s="5" t="s">
        <v>7</v>
      </c>
      <c r="C2" s="7">
        <v>76</v>
      </c>
      <c r="D2">
        <v>0.91200000000000003</v>
      </c>
      <c r="E2">
        <v>0.73299999999999998</v>
      </c>
      <c r="F2">
        <v>0.91700000000000004</v>
      </c>
      <c r="G2" s="91" t="s">
        <v>23</v>
      </c>
    </row>
    <row r="3" spans="1:7" x14ac:dyDescent="0.4">
      <c r="A3" s="95"/>
      <c r="B3" s="4" t="s">
        <v>8</v>
      </c>
      <c r="C3">
        <v>74</v>
      </c>
      <c r="D3">
        <v>0.86</v>
      </c>
      <c r="E3">
        <v>0.6</v>
      </c>
      <c r="F3">
        <v>0.81799999999999995</v>
      </c>
      <c r="G3" s="97"/>
    </row>
    <row r="4" spans="1:7" x14ac:dyDescent="0.4">
      <c r="A4" s="95"/>
      <c r="B4" s="4" t="s">
        <v>9</v>
      </c>
      <c r="C4">
        <v>134</v>
      </c>
      <c r="D4">
        <v>0.77200000000000002</v>
      </c>
      <c r="E4">
        <v>0.88900000000000001</v>
      </c>
      <c r="F4">
        <v>0.70599999999999996</v>
      </c>
      <c r="G4" s="97"/>
    </row>
    <row r="5" spans="1:7" x14ac:dyDescent="0.4">
      <c r="A5" s="95"/>
      <c r="B5" s="1" t="s">
        <v>11</v>
      </c>
      <c r="D5">
        <f>AVERAGE(D2:D4)</f>
        <v>0.84799999999999998</v>
      </c>
      <c r="E5">
        <f>ROUND(AVERAGE(E2:E4),3)</f>
        <v>0.74099999999999999</v>
      </c>
      <c r="F5">
        <f>ROUND(AVERAGE(F2:F4),3)</f>
        <v>0.81399999999999995</v>
      </c>
      <c r="G5" s="97"/>
    </row>
    <row r="6" spans="1:7" x14ac:dyDescent="0.4">
      <c r="A6" s="95"/>
      <c r="B6" s="7" t="s">
        <v>16</v>
      </c>
      <c r="C6" s="7">
        <v>25</v>
      </c>
      <c r="D6" s="7">
        <v>0.871</v>
      </c>
      <c r="E6" s="14">
        <v>0</v>
      </c>
      <c r="F6" s="14">
        <v>0</v>
      </c>
      <c r="G6" s="99" t="s">
        <v>33</v>
      </c>
    </row>
    <row r="7" spans="1:7" x14ac:dyDescent="0.4">
      <c r="A7" s="95"/>
      <c r="B7" t="s">
        <v>17</v>
      </c>
      <c r="C7" s="8">
        <v>43</v>
      </c>
      <c r="D7" s="8">
        <v>0.871</v>
      </c>
      <c r="E7" s="20">
        <v>0</v>
      </c>
      <c r="F7" s="20">
        <v>0</v>
      </c>
      <c r="G7" s="97"/>
    </row>
    <row r="8" spans="1:7" x14ac:dyDescent="0.4">
      <c r="A8" s="95"/>
      <c r="B8" t="s">
        <v>18</v>
      </c>
      <c r="C8" s="8">
        <v>63</v>
      </c>
      <c r="D8" s="8">
        <v>0.8</v>
      </c>
      <c r="E8" s="8">
        <v>0.23100000000000001</v>
      </c>
      <c r="F8" s="8">
        <v>0.42899999999999999</v>
      </c>
      <c r="G8" s="97"/>
    </row>
    <row r="9" spans="1:7" x14ac:dyDescent="0.4">
      <c r="A9" s="95"/>
      <c r="B9" t="s">
        <v>19</v>
      </c>
      <c r="C9" s="8">
        <v>167</v>
      </c>
      <c r="D9" s="8">
        <v>0.6</v>
      </c>
      <c r="E9" s="8">
        <v>0.84799999999999998</v>
      </c>
      <c r="F9" s="8">
        <v>0.54900000000000004</v>
      </c>
      <c r="G9" s="97"/>
    </row>
    <row r="10" spans="1:7" x14ac:dyDescent="0.4">
      <c r="A10" s="95"/>
      <c r="B10" t="s">
        <v>24</v>
      </c>
      <c r="C10" s="8">
        <v>50</v>
      </c>
      <c r="D10" s="8">
        <v>0.8</v>
      </c>
      <c r="E10" s="8">
        <v>0.2</v>
      </c>
      <c r="F10" s="8">
        <v>0.25</v>
      </c>
      <c r="G10" s="97"/>
    </row>
    <row r="11" spans="1:7" x14ac:dyDescent="0.4">
      <c r="A11" s="95"/>
      <c r="B11" s="1" t="s">
        <v>11</v>
      </c>
      <c r="D11">
        <f>ROUND(AVERAGE(D6:D10),3)</f>
        <v>0.78800000000000003</v>
      </c>
      <c r="E11">
        <f>ROUND(AVERAGE(E6:E10),3)</f>
        <v>0.25600000000000001</v>
      </c>
      <c r="F11">
        <f>ROUND(AVERAGE(F6:F10),3)</f>
        <v>0.246</v>
      </c>
      <c r="G11" s="97"/>
    </row>
    <row r="12" spans="1:7" x14ac:dyDescent="0.4">
      <c r="A12" s="95"/>
      <c r="B12" s="26" t="s">
        <v>28</v>
      </c>
      <c r="C12" s="22">
        <v>272</v>
      </c>
      <c r="D12" s="14">
        <v>1</v>
      </c>
      <c r="E12" s="14">
        <v>1</v>
      </c>
      <c r="F12" s="14">
        <v>1</v>
      </c>
      <c r="G12" s="92" t="s">
        <v>34</v>
      </c>
    </row>
    <row r="13" spans="1:7" x14ac:dyDescent="0.4">
      <c r="A13" s="95"/>
      <c r="B13" s="13" t="s">
        <v>29</v>
      </c>
      <c r="C13" s="16">
        <v>76</v>
      </c>
      <c r="D13" s="20">
        <v>1</v>
      </c>
      <c r="E13" s="20">
        <v>1</v>
      </c>
      <c r="F13" s="20">
        <v>1</v>
      </c>
      <c r="G13" s="97"/>
    </row>
    <row r="14" spans="1:7" x14ac:dyDescent="0.4">
      <c r="A14" s="95"/>
      <c r="B14" s="24" t="s">
        <v>11</v>
      </c>
      <c r="C14" s="23"/>
      <c r="D14" s="21">
        <v>1</v>
      </c>
      <c r="E14" s="21">
        <v>1</v>
      </c>
      <c r="F14" s="21">
        <v>1</v>
      </c>
      <c r="G14" s="97"/>
    </row>
    <row r="15" spans="1:7" x14ac:dyDescent="0.4">
      <c r="A15" s="95"/>
      <c r="B15" s="25" t="s">
        <v>38</v>
      </c>
      <c r="C15" s="17">
        <v>118</v>
      </c>
      <c r="D15" s="19">
        <v>0.88600000000000001</v>
      </c>
      <c r="E15" s="19">
        <v>0.91700000000000004</v>
      </c>
      <c r="F15" s="19">
        <v>0.78600000000000003</v>
      </c>
      <c r="G15" s="92" t="s">
        <v>42</v>
      </c>
    </row>
    <row r="16" spans="1:7" x14ac:dyDescent="0.4">
      <c r="A16" s="95"/>
      <c r="B16" s="25" t="s">
        <v>39</v>
      </c>
      <c r="C16" s="17">
        <v>95</v>
      </c>
      <c r="D16" s="19">
        <v>0.88600000000000001</v>
      </c>
      <c r="E16" s="19">
        <v>0.68400000000000005</v>
      </c>
      <c r="F16" s="19">
        <v>0.86699999999999999</v>
      </c>
      <c r="G16" s="97"/>
    </row>
    <row r="17" spans="1:7" x14ac:dyDescent="0.4">
      <c r="A17" s="95"/>
      <c r="B17" s="25" t="s">
        <v>41</v>
      </c>
      <c r="C17" s="17">
        <v>69</v>
      </c>
      <c r="D17" s="19">
        <v>0.84299999999999997</v>
      </c>
      <c r="E17" s="19">
        <v>0.57099999999999995</v>
      </c>
      <c r="F17" s="19">
        <v>0.61499999999999999</v>
      </c>
      <c r="G17" s="97"/>
    </row>
    <row r="18" spans="1:7" x14ac:dyDescent="0.4">
      <c r="A18" s="95"/>
      <c r="B18" s="25" t="s">
        <v>43</v>
      </c>
      <c r="C18" s="17">
        <v>66</v>
      </c>
      <c r="D18" s="19">
        <v>0.84299999999999997</v>
      </c>
      <c r="E18" s="19">
        <v>0.61499999999999999</v>
      </c>
      <c r="F18" s="19">
        <v>0.57099999999999995</v>
      </c>
      <c r="G18" s="97"/>
    </row>
    <row r="19" spans="1:7" x14ac:dyDescent="0.4">
      <c r="A19" s="95"/>
      <c r="B19" s="24" t="s">
        <v>11</v>
      </c>
      <c r="C19" s="23"/>
      <c r="D19" s="23">
        <f>ROUND(AVERAGE(D15:D18),3)</f>
        <v>0.86499999999999999</v>
      </c>
      <c r="E19" s="23">
        <f>ROUND(AVERAGE(E15:E18),3)</f>
        <v>0.69699999999999995</v>
      </c>
      <c r="F19" s="23">
        <f>ROUND(AVERAGE(F15:F18),3)</f>
        <v>0.71</v>
      </c>
      <c r="G19" s="97"/>
    </row>
    <row r="20" spans="1:7" x14ac:dyDescent="0.4">
      <c r="A20" s="95"/>
      <c r="B20" t="s">
        <v>45</v>
      </c>
      <c r="C20" s="16">
        <v>134</v>
      </c>
      <c r="D20" s="8">
        <v>0.51400000000000001</v>
      </c>
      <c r="E20" s="8">
        <v>0.33300000000000002</v>
      </c>
      <c r="F20" s="8">
        <v>0.36</v>
      </c>
      <c r="G20" s="92" t="s">
        <v>67</v>
      </c>
    </row>
    <row r="21" spans="1:7" x14ac:dyDescent="0.4">
      <c r="A21" s="95"/>
      <c r="B21" t="s">
        <v>46</v>
      </c>
      <c r="C21" s="19">
        <v>196</v>
      </c>
      <c r="D21" s="8">
        <v>0.48599999999999999</v>
      </c>
      <c r="E21" s="8">
        <v>0.61499999999999999</v>
      </c>
      <c r="F21" s="8">
        <v>0.53300000000000003</v>
      </c>
      <c r="G21" s="97"/>
    </row>
    <row r="22" spans="1:7" x14ac:dyDescent="0.4">
      <c r="A22" s="95"/>
      <c r="B22" t="s">
        <v>48</v>
      </c>
      <c r="C22" s="19">
        <v>12</v>
      </c>
      <c r="D22" s="8">
        <v>0.94299999999999995</v>
      </c>
      <c r="E22" s="8">
        <v>0</v>
      </c>
      <c r="F22" s="8">
        <v>0</v>
      </c>
      <c r="G22" s="97"/>
    </row>
    <row r="23" spans="1:7" x14ac:dyDescent="0.4">
      <c r="A23" s="95"/>
      <c r="B23" s="24" t="s">
        <v>11</v>
      </c>
      <c r="C23" s="23"/>
      <c r="D23" s="23">
        <f>ROUND(AVERAGE(D20:D22),3)</f>
        <v>0.64800000000000002</v>
      </c>
      <c r="E23" s="23">
        <f>AVERAGE(E20:E22)</f>
        <v>0.316</v>
      </c>
      <c r="F23" s="23">
        <f>ROUND(AVERAGE(F20:F22),3)</f>
        <v>0.29799999999999999</v>
      </c>
      <c r="G23" s="97"/>
    </row>
  </sheetData>
  <mergeCells count="6">
    <mergeCell ref="G12:G14"/>
    <mergeCell ref="G15:G19"/>
    <mergeCell ref="A2:A23"/>
    <mergeCell ref="G20:G23"/>
    <mergeCell ref="G2:G5"/>
    <mergeCell ref="G6:G1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workbookViewId="0">
      <selection activeCell="P7" sqref="P7"/>
    </sheetView>
  </sheetViews>
  <sheetFormatPr defaultRowHeight="17.399999999999999" x14ac:dyDescent="0.4"/>
  <cols>
    <col min="1" max="1" width="25.296875" customWidth="1"/>
    <col min="2" max="2" width="30.296875" style="12" bestFit="1" customWidth="1"/>
    <col min="3" max="12" width="8.796875" style="97"/>
    <col min="13" max="13" width="8.8984375" style="97" customWidth="1"/>
    <col min="14" max="14" width="8.796875" style="97"/>
  </cols>
  <sheetData>
    <row r="1" spans="1:2" x14ac:dyDescent="0.4">
      <c r="A1" t="s">
        <v>6</v>
      </c>
      <c r="B1" s="12" t="s">
        <v>13</v>
      </c>
    </row>
    <row r="2" spans="1:2" ht="52.2" x14ac:dyDescent="0.4">
      <c r="A2" s="15" t="s">
        <v>37</v>
      </c>
      <c r="B2" s="97" t="s">
        <v>36</v>
      </c>
    </row>
    <row r="3" spans="1:2" x14ac:dyDescent="0.4">
      <c r="B3" s="97"/>
    </row>
    <row r="4" spans="1:2" x14ac:dyDescent="0.4">
      <c r="B4" s="97"/>
    </row>
    <row r="5" spans="1:2" x14ac:dyDescent="0.4">
      <c r="B5" s="97"/>
    </row>
    <row r="6" spans="1:2" x14ac:dyDescent="0.4">
      <c r="B6" s="97"/>
    </row>
    <row r="7" spans="1:2" x14ac:dyDescent="0.4">
      <c r="B7" s="97"/>
    </row>
    <row r="8" spans="1:2" x14ac:dyDescent="0.4">
      <c r="B8" s="97"/>
    </row>
    <row r="9" spans="1:2" x14ac:dyDescent="0.4">
      <c r="B9" s="97"/>
    </row>
    <row r="10" spans="1:2" x14ac:dyDescent="0.4">
      <c r="B10" s="97"/>
    </row>
    <row r="11" spans="1:2" x14ac:dyDescent="0.4">
      <c r="B11" s="97"/>
    </row>
    <row r="12" spans="1:2" x14ac:dyDescent="0.4">
      <c r="B12" s="97"/>
    </row>
    <row r="13" spans="1:2" x14ac:dyDescent="0.4">
      <c r="B13" s="97"/>
    </row>
    <row r="14" spans="1:2" x14ac:dyDescent="0.4">
      <c r="B14" s="97"/>
    </row>
    <row r="15" spans="1:2" x14ac:dyDescent="0.4">
      <c r="B15" s="97"/>
    </row>
    <row r="16" spans="1:2" x14ac:dyDescent="0.4">
      <c r="B16" s="97"/>
    </row>
    <row r="17" spans="2:2" x14ac:dyDescent="0.4">
      <c r="B17" s="97"/>
    </row>
    <row r="18" spans="2:2" x14ac:dyDescent="0.4">
      <c r="B18" s="97"/>
    </row>
    <row r="19" spans="2:2" x14ac:dyDescent="0.4">
      <c r="B19" s="97" t="s">
        <v>25</v>
      </c>
    </row>
    <row r="20" spans="2:2" x14ac:dyDescent="0.4">
      <c r="B20" s="97"/>
    </row>
    <row r="21" spans="2:2" x14ac:dyDescent="0.4">
      <c r="B21" s="97"/>
    </row>
    <row r="22" spans="2:2" x14ac:dyDescent="0.4">
      <c r="B22" s="97"/>
    </row>
    <row r="23" spans="2:2" x14ac:dyDescent="0.4">
      <c r="B23" s="97"/>
    </row>
    <row r="24" spans="2:2" x14ac:dyDescent="0.4">
      <c r="B24" s="97"/>
    </row>
    <row r="25" spans="2:2" x14ac:dyDescent="0.4">
      <c r="B25" s="97"/>
    </row>
    <row r="26" spans="2:2" x14ac:dyDescent="0.4">
      <c r="B26" s="97"/>
    </row>
    <row r="27" spans="2:2" x14ac:dyDescent="0.4">
      <c r="B27" s="97"/>
    </row>
    <row r="28" spans="2:2" x14ac:dyDescent="0.4">
      <c r="B28" s="97"/>
    </row>
    <row r="29" spans="2:2" x14ac:dyDescent="0.4">
      <c r="B29" s="97"/>
    </row>
    <row r="30" spans="2:2" x14ac:dyDescent="0.4">
      <c r="B30" s="97"/>
    </row>
    <row r="31" spans="2:2" x14ac:dyDescent="0.4">
      <c r="B31" s="97"/>
    </row>
    <row r="32" spans="2:2" x14ac:dyDescent="0.4">
      <c r="B32" s="97"/>
    </row>
    <row r="33" spans="2:2" x14ac:dyDescent="0.4">
      <c r="B33" s="97"/>
    </row>
    <row r="34" spans="2:2" x14ac:dyDescent="0.4">
      <c r="B34" s="97"/>
    </row>
    <row r="35" spans="2:2" x14ac:dyDescent="0.4">
      <c r="B35" s="97" t="s">
        <v>35</v>
      </c>
    </row>
    <row r="36" spans="2:2" x14ac:dyDescent="0.4">
      <c r="B36" s="97"/>
    </row>
    <row r="37" spans="2:2" x14ac:dyDescent="0.4">
      <c r="B37" s="97"/>
    </row>
    <row r="38" spans="2:2" x14ac:dyDescent="0.4">
      <c r="B38" s="97"/>
    </row>
    <row r="39" spans="2:2" x14ac:dyDescent="0.4">
      <c r="B39" s="97"/>
    </row>
    <row r="40" spans="2:2" x14ac:dyDescent="0.4">
      <c r="B40" s="97"/>
    </row>
    <row r="41" spans="2:2" x14ac:dyDescent="0.4">
      <c r="B41" s="97"/>
    </row>
    <row r="42" spans="2:2" x14ac:dyDescent="0.4">
      <c r="B42" s="97"/>
    </row>
    <row r="43" spans="2:2" x14ac:dyDescent="0.4">
      <c r="B43" s="97"/>
    </row>
    <row r="44" spans="2:2" x14ac:dyDescent="0.4">
      <c r="B44" s="97"/>
    </row>
    <row r="45" spans="2:2" x14ac:dyDescent="0.4">
      <c r="B45" s="97"/>
    </row>
    <row r="46" spans="2:2" x14ac:dyDescent="0.4">
      <c r="B46" s="97"/>
    </row>
    <row r="47" spans="2:2" x14ac:dyDescent="0.4">
      <c r="B47" s="97"/>
    </row>
    <row r="48" spans="2:2" x14ac:dyDescent="0.4">
      <c r="B48" s="97"/>
    </row>
    <row r="49" spans="2:2" x14ac:dyDescent="0.4">
      <c r="B49" s="97"/>
    </row>
    <row r="50" spans="2:2" x14ac:dyDescent="0.4">
      <c r="B50" s="97"/>
    </row>
    <row r="51" spans="2:2" x14ac:dyDescent="0.4">
      <c r="B51" s="100" t="s">
        <v>44</v>
      </c>
    </row>
    <row r="52" spans="2:2" x14ac:dyDescent="0.4">
      <c r="B52" s="100"/>
    </row>
    <row r="53" spans="2:2" x14ac:dyDescent="0.4">
      <c r="B53" s="100"/>
    </row>
    <row r="54" spans="2:2" x14ac:dyDescent="0.4">
      <c r="B54" s="100"/>
    </row>
    <row r="55" spans="2:2" x14ac:dyDescent="0.4">
      <c r="B55" s="100"/>
    </row>
    <row r="56" spans="2:2" x14ac:dyDescent="0.4">
      <c r="B56" s="100"/>
    </row>
    <row r="57" spans="2:2" x14ac:dyDescent="0.4">
      <c r="B57" s="100"/>
    </row>
    <row r="58" spans="2:2" x14ac:dyDescent="0.4">
      <c r="B58" s="100"/>
    </row>
    <row r="59" spans="2:2" x14ac:dyDescent="0.4">
      <c r="B59" s="100"/>
    </row>
    <row r="60" spans="2:2" x14ac:dyDescent="0.4">
      <c r="B60" s="100"/>
    </row>
    <row r="61" spans="2:2" x14ac:dyDescent="0.4">
      <c r="B61" s="100"/>
    </row>
    <row r="62" spans="2:2" x14ac:dyDescent="0.4">
      <c r="B62" s="100"/>
    </row>
    <row r="63" spans="2:2" x14ac:dyDescent="0.4">
      <c r="B63" s="100"/>
    </row>
    <row r="64" spans="2:2" x14ac:dyDescent="0.4">
      <c r="B64" s="100"/>
    </row>
    <row r="65" spans="2:2" x14ac:dyDescent="0.4">
      <c r="B65" s="100"/>
    </row>
    <row r="66" spans="2:2" x14ac:dyDescent="0.4">
      <c r="B66" s="100"/>
    </row>
    <row r="67" spans="2:2" x14ac:dyDescent="0.4">
      <c r="B67" s="97" t="s">
        <v>49</v>
      </c>
    </row>
    <row r="68" spans="2:2" x14ac:dyDescent="0.4">
      <c r="B68" s="97"/>
    </row>
    <row r="69" spans="2:2" x14ac:dyDescent="0.4">
      <c r="B69" s="97"/>
    </row>
    <row r="70" spans="2:2" x14ac:dyDescent="0.4">
      <c r="B70" s="97"/>
    </row>
    <row r="71" spans="2:2" x14ac:dyDescent="0.4">
      <c r="B71" s="97"/>
    </row>
    <row r="72" spans="2:2" x14ac:dyDescent="0.4">
      <c r="B72" s="97"/>
    </row>
    <row r="73" spans="2:2" x14ac:dyDescent="0.4">
      <c r="B73" s="97"/>
    </row>
    <row r="74" spans="2:2" x14ac:dyDescent="0.4">
      <c r="B74" s="97"/>
    </row>
    <row r="75" spans="2:2" x14ac:dyDescent="0.4">
      <c r="B75" s="97"/>
    </row>
    <row r="76" spans="2:2" x14ac:dyDescent="0.4">
      <c r="B76" s="97"/>
    </row>
    <row r="77" spans="2:2" x14ac:dyDescent="0.4">
      <c r="B77" s="97"/>
    </row>
    <row r="78" spans="2:2" x14ac:dyDescent="0.4">
      <c r="B78" s="97"/>
    </row>
    <row r="79" spans="2:2" x14ac:dyDescent="0.4">
      <c r="B79" s="97"/>
    </row>
    <row r="80" spans="2:2" x14ac:dyDescent="0.4">
      <c r="B80" s="97"/>
    </row>
    <row r="81" spans="2:2" x14ac:dyDescent="0.4">
      <c r="B81" s="97"/>
    </row>
    <row r="82" spans="2:2" x14ac:dyDescent="0.4">
      <c r="B82" s="97"/>
    </row>
    <row r="83" spans="2:2" x14ac:dyDescent="0.4">
      <c r="B83" s="97"/>
    </row>
  </sheetData>
  <mergeCells count="7">
    <mergeCell ref="I1:N1048576"/>
    <mergeCell ref="B2:B18"/>
    <mergeCell ref="B19:B34"/>
    <mergeCell ref="B35:B50"/>
    <mergeCell ref="B51:B66"/>
    <mergeCell ref="B67:B83"/>
    <mergeCell ref="C1:H104857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"/>
  <sheetViews>
    <sheetView topLeftCell="F40" zoomScale="96" zoomScaleNormal="96" workbookViewId="0">
      <selection activeCell="H49" sqref="H49"/>
    </sheetView>
  </sheetViews>
  <sheetFormatPr defaultRowHeight="17.399999999999999" x14ac:dyDescent="0.4"/>
  <cols>
    <col min="1" max="1" width="17.59765625" customWidth="1"/>
    <col min="2" max="2" width="14.8984375" customWidth="1"/>
    <col min="3" max="3" width="57.796875" customWidth="1"/>
    <col min="4" max="4" width="27.19921875" bestFit="1" customWidth="1"/>
    <col min="8" max="8" width="24.59765625" customWidth="1"/>
    <col min="34" max="34" width="8.69921875" customWidth="1"/>
    <col min="35" max="35" width="25.8984375" bestFit="1" customWidth="1"/>
  </cols>
  <sheetData>
    <row r="1" spans="1:35" ht="30.6" customHeight="1" x14ac:dyDescent="0.4">
      <c r="A1" s="112" t="s">
        <v>124</v>
      </c>
      <c r="B1" s="112"/>
      <c r="C1" s="112"/>
      <c r="D1" s="112"/>
      <c r="E1" s="112"/>
      <c r="F1" s="112"/>
      <c r="G1" s="112"/>
      <c r="H1" s="62"/>
    </row>
    <row r="3" spans="1:35" ht="52.2" x14ac:dyDescent="0.4">
      <c r="A3" s="36" t="s">
        <v>84</v>
      </c>
      <c r="B3" s="36" t="s">
        <v>98</v>
      </c>
      <c r="C3" s="2" t="s">
        <v>0</v>
      </c>
      <c r="D3" s="2" t="s">
        <v>96</v>
      </c>
      <c r="E3" s="48" t="s">
        <v>2</v>
      </c>
      <c r="F3" s="49" t="s">
        <v>4</v>
      </c>
      <c r="G3" s="50" t="s">
        <v>3</v>
      </c>
      <c r="H3" s="87" t="s">
        <v>126</v>
      </c>
      <c r="I3" s="47" t="s">
        <v>5</v>
      </c>
      <c r="J3" s="97" t="s">
        <v>85</v>
      </c>
      <c r="K3" s="97"/>
      <c r="L3" s="97"/>
      <c r="M3" s="97"/>
      <c r="N3" s="97"/>
      <c r="O3" s="97" t="s">
        <v>86</v>
      </c>
      <c r="P3" s="97"/>
      <c r="Q3" s="97"/>
      <c r="R3" s="97"/>
      <c r="S3" s="97"/>
      <c r="T3" s="97" t="s">
        <v>87</v>
      </c>
      <c r="U3" s="97"/>
      <c r="V3" s="97"/>
      <c r="W3" s="97"/>
      <c r="X3" s="97"/>
      <c r="Y3" s="97" t="s">
        <v>88</v>
      </c>
      <c r="Z3" s="97"/>
      <c r="AA3" s="97"/>
      <c r="AB3" s="97"/>
      <c r="AC3" s="97"/>
      <c r="AD3" s="97" t="s">
        <v>89</v>
      </c>
      <c r="AE3" s="97"/>
      <c r="AF3" s="97"/>
      <c r="AG3" s="97"/>
      <c r="AH3" s="97"/>
      <c r="AI3" s="36" t="s">
        <v>90</v>
      </c>
    </row>
    <row r="4" spans="1:35" ht="70.8" customHeight="1" x14ac:dyDescent="0.4">
      <c r="A4" s="94" t="s">
        <v>129</v>
      </c>
      <c r="B4" s="94" t="s">
        <v>57</v>
      </c>
      <c r="C4" s="91" t="s">
        <v>83</v>
      </c>
      <c r="D4" s="7" t="s">
        <v>95</v>
      </c>
      <c r="E4" s="53">
        <v>0.81299999999999994</v>
      </c>
      <c r="F4" s="9">
        <v>0.56499999999999995</v>
      </c>
      <c r="G4" s="54">
        <v>0.72799999999999998</v>
      </c>
      <c r="H4" s="119">
        <v>0.59499999999999997</v>
      </c>
      <c r="I4" s="30">
        <v>76</v>
      </c>
      <c r="AI4" s="92" t="s">
        <v>91</v>
      </c>
    </row>
    <row r="5" spans="1:35" ht="70.8" customHeight="1" x14ac:dyDescent="0.4">
      <c r="A5" s="95"/>
      <c r="B5" s="95"/>
      <c r="C5" s="93"/>
      <c r="D5" s="9" t="s">
        <v>8</v>
      </c>
      <c r="E5" s="32">
        <v>0.79600000000000004</v>
      </c>
      <c r="F5" s="9">
        <v>0.432</v>
      </c>
      <c r="G5" s="27">
        <v>0.67800000000000005</v>
      </c>
      <c r="H5" s="120"/>
      <c r="I5" s="32">
        <v>74</v>
      </c>
      <c r="AI5" s="97"/>
    </row>
    <row r="6" spans="1:35" ht="70.8" customHeight="1" x14ac:dyDescent="0.4">
      <c r="A6" s="95"/>
      <c r="B6" s="95"/>
      <c r="C6" s="93"/>
      <c r="D6" s="23" t="s">
        <v>9</v>
      </c>
      <c r="E6" s="68">
        <v>0.63700000000000001</v>
      </c>
      <c r="F6" s="66">
        <v>0.76</v>
      </c>
      <c r="G6" s="34">
        <v>0.59199999999999997</v>
      </c>
      <c r="H6" s="120"/>
      <c r="I6" s="32">
        <v>134</v>
      </c>
      <c r="AI6" s="97"/>
    </row>
    <row r="7" spans="1:35" ht="70.8" customHeight="1" x14ac:dyDescent="0.4">
      <c r="A7" s="96"/>
      <c r="B7" s="96"/>
      <c r="C7" s="101"/>
      <c r="D7" s="71" t="s">
        <v>123</v>
      </c>
      <c r="E7" s="73">
        <f>ROUND(AVERAGE(E4:E6),3)</f>
        <v>0.749</v>
      </c>
      <c r="F7" s="11">
        <f>ROUND(AVERAGE(F4:F6),3)</f>
        <v>0.58599999999999997</v>
      </c>
      <c r="G7" s="72">
        <f>AVERAGE(G4:G6)</f>
        <v>0.66600000000000004</v>
      </c>
      <c r="H7" s="121"/>
      <c r="I7" s="32"/>
      <c r="AI7" s="40"/>
    </row>
    <row r="8" spans="1:35" ht="70.8" customHeight="1" x14ac:dyDescent="0.4">
      <c r="A8" s="59" t="s">
        <v>130</v>
      </c>
      <c r="B8" s="59" t="s">
        <v>131</v>
      </c>
      <c r="C8" s="60" t="s">
        <v>127</v>
      </c>
      <c r="D8" s="88"/>
      <c r="E8" s="89"/>
      <c r="F8" s="76"/>
      <c r="G8" s="90"/>
      <c r="H8" s="122">
        <f>AVERAGE(0.579, 0.632, 0.649, 0.596, 0.679)</f>
        <v>0.627</v>
      </c>
      <c r="I8" s="32"/>
      <c r="AI8" s="61"/>
    </row>
    <row r="9" spans="1:35" ht="66" customHeight="1" x14ac:dyDescent="0.4">
      <c r="A9" s="94" t="s">
        <v>93</v>
      </c>
      <c r="B9" s="94" t="s">
        <v>99</v>
      </c>
      <c r="C9" s="102" t="s">
        <v>128</v>
      </c>
      <c r="D9" s="7" t="s">
        <v>7</v>
      </c>
      <c r="E9" s="30">
        <v>0.80300000000000005</v>
      </c>
      <c r="F9" s="51">
        <v>0.65700000000000003</v>
      </c>
      <c r="G9" s="52">
        <v>0.64300000000000002</v>
      </c>
      <c r="H9" s="113">
        <v>0.59499999999999997</v>
      </c>
      <c r="I9" s="30">
        <v>76</v>
      </c>
      <c r="AI9" s="92" t="s">
        <v>97</v>
      </c>
    </row>
    <row r="10" spans="1:35" ht="66" customHeight="1" x14ac:dyDescent="0.4">
      <c r="A10" s="95"/>
      <c r="B10" s="95"/>
      <c r="C10" s="103"/>
      <c r="D10" s="9" t="s">
        <v>94</v>
      </c>
      <c r="E10" s="32">
        <v>0.78200000000000003</v>
      </c>
      <c r="F10" s="8">
        <v>0.434</v>
      </c>
      <c r="G10" s="43">
        <v>0.64200000000000002</v>
      </c>
      <c r="H10" s="114"/>
      <c r="I10" s="32">
        <v>74</v>
      </c>
      <c r="AI10" s="97"/>
    </row>
    <row r="11" spans="1:35" ht="66" customHeight="1" x14ac:dyDescent="0.4">
      <c r="A11" s="95"/>
      <c r="B11" s="95"/>
      <c r="C11" s="103"/>
      <c r="D11" s="23" t="s">
        <v>9</v>
      </c>
      <c r="E11" s="33">
        <v>0.627</v>
      </c>
      <c r="F11" s="45">
        <v>0.67200000000000004</v>
      </c>
      <c r="G11" s="57">
        <v>0.59699999999999998</v>
      </c>
      <c r="H11" s="114"/>
      <c r="I11" s="32">
        <v>134</v>
      </c>
      <c r="AI11" s="97"/>
    </row>
    <row r="12" spans="1:35" ht="66" customHeight="1" x14ac:dyDescent="0.4">
      <c r="A12" s="96"/>
      <c r="B12" s="96"/>
      <c r="C12" s="108"/>
      <c r="D12" s="71" t="s">
        <v>123</v>
      </c>
      <c r="E12" s="53">
        <f>ROUND(AVERAGE(E9:E11),3)</f>
        <v>0.73699999999999999</v>
      </c>
      <c r="F12" s="78">
        <f>ROUND(AVERAGE(F9:F11),3)</f>
        <v>0.58799999999999997</v>
      </c>
      <c r="G12" s="58">
        <f>ROUND(AVERAGE(G9:G11),3)</f>
        <v>0.627</v>
      </c>
      <c r="H12" s="115"/>
      <c r="I12" s="32"/>
      <c r="AI12" s="40"/>
    </row>
    <row r="13" spans="1:35" ht="62.4" customHeight="1" x14ac:dyDescent="0.4">
      <c r="A13" s="94" t="s">
        <v>100</v>
      </c>
      <c r="B13" s="94" t="s">
        <v>55</v>
      </c>
      <c r="C13" s="102" t="s">
        <v>92</v>
      </c>
      <c r="D13" s="7" t="s">
        <v>7</v>
      </c>
      <c r="E13" s="30">
        <v>0.79200000000000004</v>
      </c>
      <c r="F13" s="7">
        <v>0.42199999999999999</v>
      </c>
      <c r="G13" s="31">
        <v>0.69599999999999995</v>
      </c>
      <c r="H13" s="116">
        <v>0.58099999999999996</v>
      </c>
      <c r="I13" s="30">
        <v>76</v>
      </c>
      <c r="AI13" s="92" t="s">
        <v>101</v>
      </c>
    </row>
    <row r="14" spans="1:35" ht="62.4" customHeight="1" x14ac:dyDescent="0.4">
      <c r="A14" s="95"/>
      <c r="B14" s="95"/>
      <c r="C14" s="103"/>
      <c r="D14" s="9" t="s">
        <v>94</v>
      </c>
      <c r="E14" s="55">
        <v>0.80600000000000005</v>
      </c>
      <c r="F14" s="19">
        <v>0.56699999999999995</v>
      </c>
      <c r="G14" s="65">
        <v>0.69299999999999995</v>
      </c>
      <c r="H14" s="117"/>
      <c r="I14" s="32">
        <v>74</v>
      </c>
      <c r="AI14" s="97"/>
    </row>
    <row r="15" spans="1:35" ht="62.4" customHeight="1" x14ac:dyDescent="0.4">
      <c r="A15" s="95"/>
      <c r="B15" s="95"/>
      <c r="C15" s="103"/>
      <c r="D15" s="23" t="s">
        <v>9</v>
      </c>
      <c r="E15" s="32">
        <v>0.627</v>
      </c>
      <c r="F15" s="9">
        <v>0.745</v>
      </c>
      <c r="G15" s="27">
        <v>0.57999999999999996</v>
      </c>
      <c r="H15" s="117"/>
      <c r="I15" s="32">
        <v>134</v>
      </c>
      <c r="AI15" s="97"/>
    </row>
    <row r="16" spans="1:35" ht="62.4" customHeight="1" x14ac:dyDescent="0.4">
      <c r="A16" s="96"/>
      <c r="B16" s="96"/>
      <c r="C16" s="108"/>
      <c r="D16" s="71" t="s">
        <v>123</v>
      </c>
      <c r="E16" s="53">
        <f>ROUND(AVERAGE(E13:E15),3)</f>
        <v>0.74199999999999999</v>
      </c>
      <c r="F16" s="11">
        <f>AVERAGE(F13:F15)</f>
        <v>0.57799999999999996</v>
      </c>
      <c r="G16" s="54">
        <f>ROUND(AVERAGE(G13:G15),3)</f>
        <v>0.65600000000000003</v>
      </c>
      <c r="H16" s="118"/>
      <c r="I16" s="9"/>
      <c r="AI16" s="40"/>
    </row>
    <row r="17" spans="1:35" ht="55.8" customHeight="1" x14ac:dyDescent="0.4">
      <c r="A17" s="91" t="s">
        <v>102</v>
      </c>
      <c r="B17" s="94" t="s">
        <v>103</v>
      </c>
      <c r="C17" s="102" t="s">
        <v>104</v>
      </c>
      <c r="D17" s="7" t="s">
        <v>7</v>
      </c>
      <c r="E17" s="30">
        <v>0.76100000000000001</v>
      </c>
      <c r="F17" s="7">
        <v>0.44</v>
      </c>
      <c r="G17" s="31">
        <v>0.51400000000000001</v>
      </c>
      <c r="H17" s="116">
        <v>0.62</v>
      </c>
      <c r="I17" s="7">
        <v>76</v>
      </c>
      <c r="AI17" s="92" t="s">
        <v>106</v>
      </c>
    </row>
    <row r="18" spans="1:35" ht="55.8" customHeight="1" x14ac:dyDescent="0.4">
      <c r="A18" s="93"/>
      <c r="B18" s="95"/>
      <c r="C18" s="103"/>
      <c r="D18" s="9" t="s">
        <v>94</v>
      </c>
      <c r="E18" s="32">
        <v>0.79900000000000004</v>
      </c>
      <c r="F18" s="8">
        <v>0.51200000000000001</v>
      </c>
      <c r="G18" s="27">
        <v>0.64200000000000002</v>
      </c>
      <c r="H18" s="117"/>
      <c r="I18" s="9">
        <v>74</v>
      </c>
      <c r="AI18" s="97"/>
    </row>
    <row r="19" spans="1:35" ht="55.8" customHeight="1" x14ac:dyDescent="0.4">
      <c r="A19" s="93"/>
      <c r="B19" s="95"/>
      <c r="C19" s="103"/>
      <c r="D19" s="23" t="s">
        <v>9</v>
      </c>
      <c r="E19" s="33">
        <v>0.60899999999999999</v>
      </c>
      <c r="F19" s="23">
        <v>0.70899999999999996</v>
      </c>
      <c r="G19" s="34">
        <v>0.56999999999999995</v>
      </c>
      <c r="H19" s="117"/>
      <c r="I19" s="9">
        <v>134</v>
      </c>
      <c r="AI19" s="97"/>
    </row>
    <row r="20" spans="1:35" ht="55.8" customHeight="1" x14ac:dyDescent="0.4">
      <c r="A20" s="101"/>
      <c r="B20" s="96"/>
      <c r="C20" s="108"/>
      <c r="D20" s="71" t="s">
        <v>123</v>
      </c>
      <c r="E20" s="75">
        <f>AVERAGE(E17:E19)</f>
        <v>0.72299999999999998</v>
      </c>
      <c r="F20" s="76">
        <f>ROUND(AVERAGE(F17:F19),3)</f>
        <v>0.55400000000000005</v>
      </c>
      <c r="G20" s="77">
        <f>ROUND(AVERAGE(G17:G19),3)</f>
        <v>0.57499999999999996</v>
      </c>
      <c r="H20" s="117"/>
      <c r="I20" s="9"/>
      <c r="AI20" s="40"/>
    </row>
    <row r="21" spans="1:35" ht="55.2" customHeight="1" x14ac:dyDescent="0.4">
      <c r="A21" s="91" t="s">
        <v>107</v>
      </c>
      <c r="B21" s="94" t="s">
        <v>105</v>
      </c>
      <c r="C21" s="102" t="s">
        <v>104</v>
      </c>
      <c r="D21" s="7" t="s">
        <v>7</v>
      </c>
      <c r="E21" s="41">
        <v>0.78200000000000003</v>
      </c>
      <c r="F21" s="8">
        <v>0.54</v>
      </c>
      <c r="G21" s="43">
        <v>0.621</v>
      </c>
      <c r="H21" s="110">
        <v>0.61299999999999999</v>
      </c>
      <c r="I21" s="7">
        <v>76</v>
      </c>
      <c r="AI21" s="92" t="s">
        <v>108</v>
      </c>
    </row>
    <row r="22" spans="1:35" ht="55.2" customHeight="1" x14ac:dyDescent="0.4">
      <c r="A22" s="93"/>
      <c r="B22" s="95"/>
      <c r="C22" s="103"/>
      <c r="D22" s="9" t="s">
        <v>94</v>
      </c>
      <c r="E22" s="67">
        <v>0.81299999999999994</v>
      </c>
      <c r="F22" s="20">
        <v>0.57999999999999996</v>
      </c>
      <c r="G22" s="43">
        <v>0.68600000000000005</v>
      </c>
      <c r="H22" s="110"/>
      <c r="I22" s="9">
        <v>74</v>
      </c>
      <c r="AI22" s="97"/>
    </row>
    <row r="23" spans="1:35" ht="55.2" customHeight="1" x14ac:dyDescent="0.4">
      <c r="A23" s="93"/>
      <c r="B23" s="95"/>
      <c r="C23" s="103"/>
      <c r="D23" s="23" t="s">
        <v>9</v>
      </c>
      <c r="E23" s="41">
        <v>0.63</v>
      </c>
      <c r="F23" s="8">
        <v>0.67200000000000004</v>
      </c>
      <c r="G23" s="58">
        <v>0.60799999999999998</v>
      </c>
      <c r="H23" s="110"/>
      <c r="I23" s="9">
        <v>134</v>
      </c>
      <c r="AI23" s="97"/>
    </row>
    <row r="24" spans="1:35" ht="55.2" customHeight="1" x14ac:dyDescent="0.4">
      <c r="A24" s="101"/>
      <c r="B24" s="96"/>
      <c r="C24" s="108"/>
      <c r="D24" s="71" t="s">
        <v>123</v>
      </c>
      <c r="E24" s="56">
        <f>ROUND(AVERAGE(E21:E23),3)</f>
        <v>0.74199999999999999</v>
      </c>
      <c r="F24" s="74">
        <f>ROUND(AVERAGE(F21:F23),3)</f>
        <v>0.59699999999999998</v>
      </c>
      <c r="G24" s="58">
        <f>ROUND(AVERAGE(G21:G23),3)</f>
        <v>0.63800000000000001</v>
      </c>
      <c r="H24" s="111"/>
      <c r="I24" s="9"/>
      <c r="AI24" s="40"/>
    </row>
    <row r="25" spans="1:35" ht="61.8" customHeight="1" x14ac:dyDescent="0.4">
      <c r="A25" s="91" t="s">
        <v>109</v>
      </c>
      <c r="B25" s="94" t="s">
        <v>110</v>
      </c>
      <c r="C25" s="102" t="s">
        <v>92</v>
      </c>
      <c r="D25" s="7" t="s">
        <v>7</v>
      </c>
      <c r="E25" s="63">
        <v>0.77500000000000002</v>
      </c>
      <c r="F25" s="64">
        <v>0.59099999999999997</v>
      </c>
      <c r="G25" s="52">
        <v>0.60399999999999998</v>
      </c>
      <c r="H25" s="109">
        <v>0.59899999999999998</v>
      </c>
      <c r="I25" s="7">
        <v>76</v>
      </c>
      <c r="AI25" s="92" t="s">
        <v>111</v>
      </c>
    </row>
    <row r="26" spans="1:35" ht="61.8" customHeight="1" x14ac:dyDescent="0.4">
      <c r="A26" s="93"/>
      <c r="B26" s="95"/>
      <c r="C26" s="103"/>
      <c r="D26" s="9" t="s">
        <v>50</v>
      </c>
      <c r="E26" s="41">
        <v>0.79600000000000004</v>
      </c>
      <c r="F26" s="8">
        <v>0.48599999999999999</v>
      </c>
      <c r="G26" s="43">
        <v>0.64900000000000002</v>
      </c>
      <c r="H26" s="110"/>
      <c r="I26" s="9">
        <v>74</v>
      </c>
      <c r="AI26" s="97"/>
    </row>
    <row r="27" spans="1:35" ht="61.8" customHeight="1" x14ac:dyDescent="0.4">
      <c r="A27" s="93"/>
      <c r="B27" s="95"/>
      <c r="C27" s="103"/>
      <c r="D27" s="23" t="s">
        <v>9</v>
      </c>
      <c r="E27" s="44">
        <v>0.627</v>
      </c>
      <c r="F27" s="45">
        <v>0.66500000000000004</v>
      </c>
      <c r="G27" s="46">
        <v>0.59399999999999997</v>
      </c>
      <c r="H27" s="110"/>
      <c r="I27" s="9">
        <v>134</v>
      </c>
      <c r="AI27" s="97"/>
    </row>
    <row r="28" spans="1:35" ht="61.8" customHeight="1" x14ac:dyDescent="0.4">
      <c r="A28" s="101"/>
      <c r="B28" s="96"/>
      <c r="C28" s="108"/>
      <c r="D28" s="71" t="s">
        <v>123</v>
      </c>
      <c r="E28" s="79">
        <f>ROUND(AVERAGE(E25:E27),3)</f>
        <v>0.73299999999999998</v>
      </c>
      <c r="F28" s="80">
        <f>ROUND(AVERAGE(F25:F27),3)</f>
        <v>0.58099999999999996</v>
      </c>
      <c r="G28" s="81">
        <f>ROUND(AVERAGE(G25:G27),3)</f>
        <v>0.61599999999999999</v>
      </c>
      <c r="H28" s="110"/>
      <c r="I28" s="9"/>
      <c r="AI28" s="40"/>
    </row>
    <row r="29" spans="1:35" ht="72" customHeight="1" x14ac:dyDescent="0.4">
      <c r="A29" s="91" t="s">
        <v>109</v>
      </c>
      <c r="B29" s="94" t="s">
        <v>112</v>
      </c>
      <c r="C29" s="91" t="s">
        <v>132</v>
      </c>
      <c r="D29" s="7" t="s">
        <v>7</v>
      </c>
      <c r="E29" s="41">
        <v>0.76800000000000002</v>
      </c>
      <c r="F29" s="8">
        <v>0.33</v>
      </c>
      <c r="G29" s="43">
        <v>0.52400000000000002</v>
      </c>
      <c r="H29" s="110">
        <v>0.50700000000000001</v>
      </c>
      <c r="I29" s="7">
        <v>76</v>
      </c>
      <c r="AI29" s="92" t="s">
        <v>114</v>
      </c>
    </row>
    <row r="30" spans="1:35" ht="72" customHeight="1" x14ac:dyDescent="0.4">
      <c r="A30" s="93"/>
      <c r="B30" s="95"/>
      <c r="C30" s="93"/>
      <c r="D30" s="9" t="s">
        <v>50</v>
      </c>
      <c r="E30" s="41">
        <v>0.80300000000000005</v>
      </c>
      <c r="F30" s="8">
        <v>0.47</v>
      </c>
      <c r="G30" s="58">
        <v>0.70299999999999996</v>
      </c>
      <c r="H30" s="110"/>
      <c r="I30" s="9">
        <v>74</v>
      </c>
      <c r="AI30" s="97"/>
    </row>
    <row r="31" spans="1:35" ht="72" customHeight="1" x14ac:dyDescent="0.4">
      <c r="A31" s="93"/>
      <c r="B31" s="95"/>
      <c r="C31" s="93"/>
      <c r="D31" s="23" t="s">
        <v>9</v>
      </c>
      <c r="E31" s="41">
        <v>0.58499999999999996</v>
      </c>
      <c r="F31" s="20">
        <v>0.77600000000000002</v>
      </c>
      <c r="G31" s="43">
        <v>0.54800000000000004</v>
      </c>
      <c r="H31" s="110"/>
      <c r="I31" s="9">
        <v>134</v>
      </c>
      <c r="AI31" s="97"/>
    </row>
    <row r="32" spans="1:35" ht="72" customHeight="1" x14ac:dyDescent="0.4">
      <c r="A32" s="101"/>
      <c r="B32" s="96"/>
      <c r="C32" s="101"/>
      <c r="D32" s="71" t="s">
        <v>123</v>
      </c>
      <c r="E32" s="56">
        <f>ROUND(AVERAGE(E29:E31),3)</f>
        <v>0.71899999999999997</v>
      </c>
      <c r="F32" s="20">
        <f>ROUND(AVERAGE(F29:F31),3)</f>
        <v>0.52500000000000002</v>
      </c>
      <c r="G32" s="58">
        <f>ROUND(AVERAGE(G29:G31),3)</f>
        <v>0.59199999999999997</v>
      </c>
      <c r="H32" s="111"/>
      <c r="I32" s="9"/>
      <c r="AI32" s="40"/>
    </row>
    <row r="33" spans="1:35" ht="61.8" customHeight="1" x14ac:dyDescent="0.4">
      <c r="A33" s="91" t="s">
        <v>116</v>
      </c>
      <c r="B33" s="94" t="s">
        <v>115</v>
      </c>
      <c r="C33" s="102" t="s">
        <v>92</v>
      </c>
      <c r="D33" s="7" t="s">
        <v>7</v>
      </c>
      <c r="E33" s="63">
        <v>0.77100000000000002</v>
      </c>
      <c r="F33" s="64">
        <v>0.48799999999999999</v>
      </c>
      <c r="G33" s="52">
        <v>0.61399999999999999</v>
      </c>
      <c r="H33" s="109">
        <v>0.47199999999999998</v>
      </c>
      <c r="I33" s="7">
        <v>76</v>
      </c>
      <c r="AI33" s="97"/>
    </row>
    <row r="34" spans="1:35" ht="61.8" customHeight="1" x14ac:dyDescent="0.4">
      <c r="A34" s="95"/>
      <c r="B34" s="95"/>
      <c r="C34" s="103"/>
      <c r="D34" s="9" t="s">
        <v>50</v>
      </c>
      <c r="E34" s="41">
        <v>0.79500000000000004</v>
      </c>
      <c r="F34" s="8">
        <v>0.44900000000000001</v>
      </c>
      <c r="G34" s="43">
        <v>0.66400000000000003</v>
      </c>
      <c r="H34" s="110"/>
      <c r="I34" s="9">
        <v>74</v>
      </c>
      <c r="AI34" s="97"/>
    </row>
    <row r="35" spans="1:35" ht="61.8" customHeight="1" x14ac:dyDescent="0.4">
      <c r="A35" s="96"/>
      <c r="B35" s="95"/>
      <c r="C35" s="103"/>
      <c r="D35" s="9" t="s">
        <v>9</v>
      </c>
      <c r="E35" s="41">
        <v>0.60899999999999999</v>
      </c>
      <c r="F35" s="8">
        <v>0.72299999999999998</v>
      </c>
      <c r="G35" s="43">
        <v>0.56599999999999995</v>
      </c>
      <c r="H35" s="110"/>
      <c r="I35" s="9">
        <v>134</v>
      </c>
      <c r="AI35" s="97"/>
    </row>
    <row r="36" spans="1:35" ht="61.8" customHeight="1" x14ac:dyDescent="0.4">
      <c r="A36" s="38"/>
      <c r="B36" s="96"/>
      <c r="C36" s="108"/>
      <c r="D36" s="71" t="s">
        <v>123</v>
      </c>
      <c r="E36" s="56">
        <f>AVERAGE(E33:E35)</f>
        <v>0.72499999999999998</v>
      </c>
      <c r="F36" s="20">
        <f>ROUND(AVERAGE(F33:F35),3)</f>
        <v>0.55300000000000005</v>
      </c>
      <c r="G36" s="58">
        <f>ROUND(AVERAGE(G33:G35),3)</f>
        <v>0.61499999999999999</v>
      </c>
      <c r="H36" s="111"/>
      <c r="I36" s="9"/>
      <c r="AI36" s="40"/>
    </row>
    <row r="37" spans="1:35" ht="57.6" customHeight="1" x14ac:dyDescent="0.4">
      <c r="A37" s="91" t="s">
        <v>117</v>
      </c>
      <c r="B37" s="94" t="s">
        <v>118</v>
      </c>
      <c r="C37" s="102" t="s">
        <v>92</v>
      </c>
      <c r="D37" s="7" t="s">
        <v>7</v>
      </c>
      <c r="E37" s="63">
        <v>0.77500000000000002</v>
      </c>
      <c r="F37" s="64">
        <v>0.502</v>
      </c>
      <c r="G37" s="52">
        <v>0.65200000000000002</v>
      </c>
      <c r="H37" s="109">
        <v>0.58499999999999996</v>
      </c>
      <c r="I37" s="7">
        <v>76</v>
      </c>
      <c r="AI37" s="92" t="s">
        <v>119</v>
      </c>
    </row>
    <row r="38" spans="1:35" ht="57.6" customHeight="1" x14ac:dyDescent="0.4">
      <c r="A38" s="93"/>
      <c r="B38" s="95"/>
      <c r="C38" s="103"/>
      <c r="D38" s="9" t="s">
        <v>50</v>
      </c>
      <c r="E38" s="56">
        <v>0.81699999999999995</v>
      </c>
      <c r="F38" s="8">
        <v>0.52800000000000002</v>
      </c>
      <c r="G38" s="43">
        <v>0.70199999999999996</v>
      </c>
      <c r="H38" s="110"/>
      <c r="I38" s="9">
        <v>74</v>
      </c>
      <c r="AI38" s="97"/>
    </row>
    <row r="39" spans="1:35" ht="57.6" customHeight="1" x14ac:dyDescent="0.4">
      <c r="A39" s="93"/>
      <c r="B39" s="95"/>
      <c r="C39" s="103"/>
      <c r="D39" s="9" t="s">
        <v>9</v>
      </c>
      <c r="E39" s="56">
        <v>0.64100000000000001</v>
      </c>
      <c r="F39" s="8">
        <v>0.73199999999999998</v>
      </c>
      <c r="G39" s="43">
        <v>0.6</v>
      </c>
      <c r="H39" s="110"/>
      <c r="I39" s="9">
        <v>134</v>
      </c>
      <c r="AI39" s="97"/>
    </row>
    <row r="40" spans="1:35" ht="57.6" customHeight="1" thickBot="1" x14ac:dyDescent="0.45">
      <c r="A40" s="101"/>
      <c r="B40" s="105"/>
      <c r="C40" s="104"/>
      <c r="D40" s="82" t="s">
        <v>123</v>
      </c>
      <c r="E40" s="70">
        <f>ROUND(AVERAGE(E37:E39),3)</f>
        <v>0.74399999999999999</v>
      </c>
      <c r="F40" s="83">
        <f>ROUND(AVERAGE(F37:F39),3)</f>
        <v>0.58699999999999997</v>
      </c>
      <c r="G40" s="69">
        <f>ROUND(AVERAGE(G37:G39),3)</f>
        <v>0.65100000000000002</v>
      </c>
      <c r="H40" s="110"/>
      <c r="I40" s="9"/>
      <c r="AI40" s="40"/>
    </row>
    <row r="41" spans="1:35" ht="54.6" customHeight="1" thickTop="1" x14ac:dyDescent="0.4">
      <c r="A41" s="91" t="s">
        <v>121</v>
      </c>
      <c r="B41" s="107" t="s">
        <v>120</v>
      </c>
      <c r="C41" s="106" t="s">
        <v>133</v>
      </c>
      <c r="D41" s="9" t="s">
        <v>7</v>
      </c>
      <c r="E41" s="41">
        <v>0.74</v>
      </c>
      <c r="F41" s="8">
        <v>0.51400000000000001</v>
      </c>
      <c r="G41" s="43">
        <v>0.503</v>
      </c>
      <c r="H41" s="123">
        <v>0.54900000000000004</v>
      </c>
      <c r="I41" s="7">
        <v>76</v>
      </c>
    </row>
    <row r="42" spans="1:35" ht="54.6" customHeight="1" x14ac:dyDescent="0.4">
      <c r="A42" s="93"/>
      <c r="B42" s="95"/>
      <c r="C42" s="93"/>
      <c r="D42" s="9" t="s">
        <v>50</v>
      </c>
      <c r="E42" s="41">
        <v>0.78500000000000003</v>
      </c>
      <c r="F42" s="8">
        <v>0.55300000000000005</v>
      </c>
      <c r="G42" s="43">
        <v>0.60199999999999998</v>
      </c>
      <c r="H42" s="123"/>
      <c r="I42" s="9">
        <v>74</v>
      </c>
    </row>
    <row r="43" spans="1:35" ht="54.6" customHeight="1" x14ac:dyDescent="0.4">
      <c r="A43" s="93"/>
      <c r="B43" s="95"/>
      <c r="C43" s="93"/>
      <c r="D43" s="9" t="s">
        <v>9</v>
      </c>
      <c r="E43" s="41">
        <v>0.60899999999999999</v>
      </c>
      <c r="F43" s="8">
        <v>0.60499999999999998</v>
      </c>
      <c r="G43" s="58">
        <v>0.60899999999999999</v>
      </c>
      <c r="H43" s="123"/>
      <c r="I43" s="9">
        <v>134</v>
      </c>
    </row>
    <row r="44" spans="1:35" ht="54.6" customHeight="1" thickBot="1" x14ac:dyDescent="0.45">
      <c r="A44" s="93"/>
      <c r="B44" s="95"/>
      <c r="C44" s="93"/>
      <c r="D44" s="85" t="s">
        <v>123</v>
      </c>
      <c r="E44" s="84">
        <f>ROUND(AVERAGE(E41:E43),3)</f>
        <v>0.71099999999999997</v>
      </c>
      <c r="F44" s="84">
        <f>ROUND(AVERAGE(F41:F43),3)</f>
        <v>0.55700000000000005</v>
      </c>
      <c r="G44" s="86">
        <f>ROUND(AVERAGE(G41:G43),3)</f>
        <v>0.57099999999999995</v>
      </c>
      <c r="H44" s="123"/>
      <c r="I44" s="9"/>
    </row>
    <row r="45" spans="1:35" ht="18" thickTop="1" x14ac:dyDescent="0.4"/>
  </sheetData>
  <mergeCells count="55">
    <mergeCell ref="H37:H40"/>
    <mergeCell ref="H41:H44"/>
    <mergeCell ref="AI17:AI19"/>
    <mergeCell ref="AI21:AI23"/>
    <mergeCell ref="H4:H7"/>
    <mergeCell ref="H17:H20"/>
    <mergeCell ref="H21:H24"/>
    <mergeCell ref="AI37:AI39"/>
    <mergeCell ref="A13:A16"/>
    <mergeCell ref="A9:A12"/>
    <mergeCell ref="A4:A7"/>
    <mergeCell ref="H9:H12"/>
    <mergeCell ref="H13:H16"/>
    <mergeCell ref="B4:B7"/>
    <mergeCell ref="C4:C7"/>
    <mergeCell ref="C9:C12"/>
    <mergeCell ref="B9:B12"/>
    <mergeCell ref="C13:C16"/>
    <mergeCell ref="B13:B16"/>
    <mergeCell ref="AI13:AI15"/>
    <mergeCell ref="C17:C20"/>
    <mergeCell ref="B17:B20"/>
    <mergeCell ref="C21:C24"/>
    <mergeCell ref="B21:B24"/>
    <mergeCell ref="A1:G1"/>
    <mergeCell ref="J3:N3"/>
    <mergeCell ref="O3:S3"/>
    <mergeCell ref="AI9:AI11"/>
    <mergeCell ref="T3:X3"/>
    <mergeCell ref="Y3:AC3"/>
    <mergeCell ref="AD3:AH3"/>
    <mergeCell ref="AI4:AI6"/>
    <mergeCell ref="AI25:AI27"/>
    <mergeCell ref="AI29:AI31"/>
    <mergeCell ref="A33:A35"/>
    <mergeCell ref="AI33:AI35"/>
    <mergeCell ref="H25:H28"/>
    <mergeCell ref="H29:H32"/>
    <mergeCell ref="H33:H36"/>
    <mergeCell ref="C25:C28"/>
    <mergeCell ref="B25:B28"/>
    <mergeCell ref="A29:A32"/>
    <mergeCell ref="A25:A28"/>
    <mergeCell ref="A21:A24"/>
    <mergeCell ref="A17:A20"/>
    <mergeCell ref="A41:A44"/>
    <mergeCell ref="B33:B36"/>
    <mergeCell ref="C37:C40"/>
    <mergeCell ref="B37:B40"/>
    <mergeCell ref="C41:C44"/>
    <mergeCell ref="B41:B44"/>
    <mergeCell ref="A37:A40"/>
    <mergeCell ref="B29:B32"/>
    <mergeCell ref="C29:C32"/>
    <mergeCell ref="C33:C3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abSelected="1" topLeftCell="C4" workbookViewId="0">
      <selection activeCell="H4" sqref="H4:H6"/>
    </sheetView>
  </sheetViews>
  <sheetFormatPr defaultRowHeight="17.399999999999999" x14ac:dyDescent="0.4"/>
  <cols>
    <col min="1" max="1" width="54.19921875" bestFit="1" customWidth="1"/>
    <col min="2" max="2" width="27.19921875" bestFit="1" customWidth="1"/>
    <col min="3" max="3" width="10.19921875" bestFit="1" customWidth="1"/>
    <col min="4" max="4" width="8.3984375" bestFit="1" customWidth="1"/>
    <col min="7" max="7" width="23.796875" customWidth="1"/>
    <col min="8" max="8" width="43.8984375" customWidth="1"/>
  </cols>
  <sheetData>
    <row r="1" spans="1:8" ht="31.2" customHeight="1" x14ac:dyDescent="0.4">
      <c r="A1" s="112" t="s">
        <v>82</v>
      </c>
      <c r="B1" s="112"/>
      <c r="C1" s="112"/>
      <c r="D1" s="112"/>
      <c r="E1" s="112"/>
      <c r="F1" s="112"/>
      <c r="G1" s="112"/>
      <c r="H1" s="112"/>
    </row>
    <row r="3" spans="1:8" ht="52.2" x14ac:dyDescent="0.4">
      <c r="A3" s="2" t="s">
        <v>0</v>
      </c>
      <c r="B3" s="2" t="s">
        <v>1</v>
      </c>
      <c r="C3" s="2" t="s">
        <v>5</v>
      </c>
      <c r="D3" s="2" t="s">
        <v>2</v>
      </c>
      <c r="E3" s="2" t="s">
        <v>4</v>
      </c>
      <c r="F3" s="2" t="s">
        <v>3</v>
      </c>
      <c r="G3" s="87" t="s">
        <v>126</v>
      </c>
      <c r="H3" s="39" t="s">
        <v>90</v>
      </c>
    </row>
    <row r="4" spans="1:8" ht="88.2" customHeight="1" x14ac:dyDescent="0.4">
      <c r="A4" s="94" t="s">
        <v>125</v>
      </c>
      <c r="B4" s="7" t="s">
        <v>7</v>
      </c>
      <c r="C4" s="7">
        <v>76</v>
      </c>
      <c r="D4">
        <v>0.81299999999999994</v>
      </c>
      <c r="E4">
        <v>0.40899999999999997</v>
      </c>
      <c r="F4">
        <v>0.79900000000000004</v>
      </c>
      <c r="G4" s="94">
        <v>0.60599999999999998</v>
      </c>
      <c r="H4" s="92" t="s">
        <v>122</v>
      </c>
    </row>
    <row r="5" spans="1:8" ht="88.2" customHeight="1" x14ac:dyDescent="0.4">
      <c r="A5" s="97"/>
      <c r="B5" s="9" t="s">
        <v>8</v>
      </c>
      <c r="C5">
        <v>74</v>
      </c>
      <c r="D5">
        <v>0.78900000000000003</v>
      </c>
      <c r="E5">
        <v>0.255</v>
      </c>
      <c r="F5">
        <v>0.79200000000000004</v>
      </c>
      <c r="G5" s="97"/>
      <c r="H5" s="97"/>
    </row>
    <row r="6" spans="1:8" ht="88.2" customHeight="1" x14ac:dyDescent="0.4">
      <c r="A6" s="97"/>
      <c r="B6" s="23" t="s">
        <v>9</v>
      </c>
      <c r="C6">
        <v>134</v>
      </c>
      <c r="D6">
        <v>0.60899999999999999</v>
      </c>
      <c r="E6">
        <v>0.91100000000000003</v>
      </c>
      <c r="F6">
        <v>0.55300000000000005</v>
      </c>
      <c r="G6" s="97"/>
      <c r="H6" s="97"/>
    </row>
    <row r="7" spans="1:8" x14ac:dyDescent="0.4">
      <c r="B7" s="71" t="s">
        <v>134</v>
      </c>
      <c r="D7">
        <f>AVERAGE(D4:D6)</f>
        <v>0.73699999999999999</v>
      </c>
      <c r="E7">
        <f>AVERAGE(E4:E6)</f>
        <v>0.52500000000000002</v>
      </c>
      <c r="F7">
        <f>ROUND(AVERAGE(F4:F6),3)</f>
        <v>0.71499999999999997</v>
      </c>
      <c r="G7" s="97"/>
    </row>
  </sheetData>
  <mergeCells count="4">
    <mergeCell ref="A1:H1"/>
    <mergeCell ref="A4:A6"/>
    <mergeCell ref="H4:H6"/>
    <mergeCell ref="G4:G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NN</vt:lpstr>
      <vt:lpstr>NN_best</vt:lpstr>
      <vt:lpstr>NN_SVM_best</vt:lpstr>
      <vt:lpstr>SVM</vt:lpstr>
      <vt:lpstr>PCA</vt:lpstr>
      <vt:lpstr>NN_cv</vt:lpstr>
      <vt:lpstr>SVM_cv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2020-09-14T06:15:35Z</dcterms:created>
  <dcterms:modified xsi:type="dcterms:W3CDTF">2020-09-19T15:15:35Z</dcterms:modified>
</cp:coreProperties>
</file>