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" sheetId="1" r:id="rId3"/>
    <sheet state="visible" name="Cu" sheetId="2" r:id="rId4"/>
    <sheet state="visible" name="Ni" sheetId="3" r:id="rId5"/>
    <sheet state="visible" name="Fe" sheetId="4" r:id="rId6"/>
    <sheet state="visible" name="SS Monitors" sheetId="5" r:id="rId7"/>
  </sheets>
  <definedNames/>
  <calcPr/>
</workbook>
</file>

<file path=xl/sharedStrings.xml><?xml version="1.0" encoding="utf-8"?>
<sst xmlns="http://schemas.openxmlformats.org/spreadsheetml/2006/main" count="230" uniqueCount="27">
  <si>
    <t>Shot</t>
  </si>
  <si>
    <t>Jug</t>
  </si>
  <si>
    <t>Mass</t>
  </si>
  <si>
    <t>Number</t>
  </si>
  <si>
    <t>Length (mm)</t>
  </si>
  <si>
    <t>RMS Length (mm)</t>
  </si>
  <si>
    <t>Width (mm)</t>
  </si>
  <si>
    <t>RMS Width (mm)</t>
  </si>
  <si>
    <t>Thick (mm)</t>
  </si>
  <si>
    <t>RMS Thickness (mm)</t>
  </si>
  <si>
    <t>Mass (g)</t>
  </si>
  <si>
    <t>RMS Mass (g)</t>
  </si>
  <si>
    <t>mg/cm2</t>
  </si>
  <si>
    <t>±</t>
  </si>
  <si>
    <t>Copper</t>
  </si>
  <si>
    <t>0141</t>
  </si>
  <si>
    <t>Nickel</t>
  </si>
  <si>
    <t>Iridium</t>
  </si>
  <si>
    <t>STDEV</t>
  </si>
  <si>
    <t>%</t>
  </si>
  <si>
    <t>(using length x width)</t>
  </si>
  <si>
    <t>(using thickness, ρ =</t>
  </si>
  <si>
    <t>g/cm^3)</t>
  </si>
  <si>
    <t>Range</t>
  </si>
  <si>
    <t>AVG</t>
  </si>
  <si>
    <t>Iron</t>
  </si>
  <si>
    <t>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</si>
</sst>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"/>
    <numFmt numFmtId="166" formatCode="0.00000"/>
  </numFmts>
  <fonts count="6">
    <font>
      <sz val="12.0"/>
      <color rgb="FF000000"/>
      <name val="Calibri"/>
    </font>
    <font/>
    <font>
      <sz val="12.0"/>
      <name val="Calibri"/>
    </font>
    <font>
      <b/>
      <sz val="12.0"/>
      <color rgb="FF000000"/>
      <name val="Calibri"/>
    </font>
    <font>
      <sz val="12.0"/>
      <color rgb="FFBFBFBF"/>
      <name val="Calibri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shrinkToFit="0" wrapText="0"/>
    </xf>
    <xf borderId="2" fillId="0" fontId="0" numFmtId="164" xfId="0" applyAlignment="1" applyBorder="1" applyFont="1" applyNumberFormat="1">
      <alignment horizontal="center" readingOrder="0" shrinkToFit="0" wrapText="0"/>
    </xf>
    <xf borderId="1" fillId="0" fontId="0" numFmtId="164" xfId="0" applyAlignment="1" applyBorder="1" applyFont="1" applyNumberFormat="1">
      <alignment horizontal="center" readingOrder="0" shrinkToFit="0" wrapText="0"/>
    </xf>
    <xf borderId="1" fillId="0" fontId="2" numFmtId="164" xfId="0" applyAlignment="1" applyBorder="1" applyFont="1" applyNumberFormat="1">
      <alignment horizontal="center" shrinkToFit="0" wrapText="0"/>
    </xf>
    <xf borderId="1" fillId="0" fontId="0" numFmtId="165" xfId="0" applyAlignment="1" applyBorder="1" applyFont="1" applyNumberFormat="1">
      <alignment horizontal="center" readingOrder="0" shrinkToFit="0" wrapText="0"/>
    </xf>
    <xf borderId="1" fillId="0" fontId="0" numFmtId="165" xfId="0" applyAlignment="1" applyBorder="1" applyFont="1" applyNumberFormat="1">
      <alignment horizontal="center" shrinkToFit="0" wrapText="0"/>
    </xf>
    <xf borderId="1" fillId="0" fontId="1" numFmtId="165" xfId="0" applyAlignment="1" applyBorder="1" applyFont="1" applyNumberFormat="1">
      <alignment horizontal="center" readingOrder="0"/>
    </xf>
    <xf borderId="2" fillId="0" fontId="3" numFmtId="164" xfId="0" applyAlignment="1" applyBorder="1" applyFont="1" applyNumberFormat="1">
      <alignment horizontal="center" shrinkToFit="0" wrapText="0"/>
    </xf>
    <xf borderId="1" fillId="0" fontId="3" numFmtId="2" xfId="0" applyAlignment="1" applyBorder="1" applyFont="1" applyNumberFormat="1">
      <alignment horizontal="center" shrinkToFit="0" wrapText="0"/>
    </xf>
    <xf borderId="1" fillId="0" fontId="3" numFmtId="164" xfId="0" applyAlignment="1" applyBorder="1" applyFont="1" applyNumberFormat="1">
      <alignment horizontal="center" shrinkToFit="0" wrapText="0"/>
    </xf>
    <xf borderId="2" fillId="0" fontId="1" numFmtId="0" xfId="0" applyBorder="1" applyFont="1"/>
    <xf borderId="0" fillId="0" fontId="0" numFmtId="0" xfId="0" applyAlignment="1" applyFont="1">
      <alignment readingOrder="0" shrinkToFit="0" wrapText="0"/>
    </xf>
    <xf borderId="0" fillId="0" fontId="0" numFmtId="49" xfId="0" applyAlignment="1" applyFont="1" applyNumberFormat="1">
      <alignment horizontal="center" readingOrder="0" shrinkToFit="0" wrapText="0"/>
    </xf>
    <xf borderId="0" fillId="0" fontId="0" numFmtId="0" xfId="0" applyAlignment="1" applyFont="1">
      <alignment horizontal="center" readingOrder="0" shrinkToFit="0" wrapText="0"/>
    </xf>
    <xf borderId="3" fillId="0" fontId="0" numFmtId="164" xfId="0" applyAlignment="1" applyBorder="1" applyFont="1" applyNumberFormat="1">
      <alignment horizontal="center" readingOrder="0" shrinkToFit="0" wrapText="0"/>
    </xf>
    <xf borderId="0" fillId="0" fontId="0" numFmtId="164" xfId="0" applyAlignment="1" applyFont="1" applyNumberForma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0" numFmtId="165" xfId="0" applyAlignment="1" applyFont="1" applyNumberFormat="1">
      <alignment horizontal="center" readingOrder="0" shrinkToFit="0" wrapText="0"/>
    </xf>
    <xf borderId="0" fillId="0" fontId="0" numFmtId="165" xfId="0" applyAlignment="1" applyFont="1" applyNumberFormat="1">
      <alignment horizontal="center" readingOrder="0" shrinkToFit="0" wrapText="0"/>
    </xf>
    <xf borderId="3" fillId="0" fontId="3" numFmtId="164" xfId="0" applyAlignment="1" applyBorder="1" applyFont="1" applyNumberFormat="1">
      <alignment horizontal="center" shrinkToFit="0" wrapText="0"/>
    </xf>
    <xf borderId="0" fillId="0" fontId="3" numFmtId="164" xfId="0" applyAlignment="1" applyFont="1" applyNumberFormat="1">
      <alignment horizontal="center" shrinkToFit="0" wrapText="0"/>
    </xf>
    <xf borderId="3" fillId="2" fontId="0" numFmtId="0" xfId="0" applyAlignment="1" applyBorder="1" applyFill="1" applyFont="1">
      <alignment readingOrder="0"/>
    </xf>
    <xf borderId="0" fillId="2" fontId="0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5" xfId="0" applyFont="1" applyNumberFormat="1"/>
    <xf borderId="3" fillId="0" fontId="3" numFmtId="164" xfId="0" applyAlignment="1" applyBorder="1" applyFont="1" applyNumberFormat="1">
      <alignment horizontal="center" readingOrder="0" shrinkToFit="0" wrapText="0"/>
    </xf>
    <xf borderId="0" fillId="0" fontId="3" numFmtId="2" xfId="0" applyAlignment="1" applyFont="1" applyNumberFormat="1">
      <alignment horizontal="center" shrinkToFit="0" wrapText="0"/>
    </xf>
    <xf borderId="0" fillId="0" fontId="3" numFmtId="164" xfId="0" applyAlignment="1" applyFont="1" applyNumberFormat="1">
      <alignment horizontal="center" readingOrder="0" shrinkToFit="0" wrapText="0"/>
    </xf>
    <xf borderId="0" fillId="0" fontId="3" numFmtId="2" xfId="0" applyAlignment="1" applyFont="1" applyNumberFormat="1">
      <alignment horizontal="center" readingOrder="0" shrinkToFit="0" wrapText="0"/>
    </xf>
    <xf borderId="0" fillId="0" fontId="3" numFmtId="2" xfId="0" applyAlignment="1" applyFont="1" applyNumberFormat="1">
      <alignment horizontal="left" readingOrder="0" shrinkToFit="0" wrapText="0"/>
    </xf>
    <xf borderId="3" fillId="2" fontId="0" numFmtId="164" xfId="0" applyAlignment="1" applyBorder="1" applyFont="1" applyNumberFormat="1">
      <alignment shrinkToFit="0" wrapText="0"/>
    </xf>
    <xf borderId="0" fillId="2" fontId="0" numFmtId="10" xfId="0" applyFont="1" applyNumberFormat="1"/>
    <xf borderId="0" fillId="0" fontId="0" numFmtId="0" xfId="0" applyAlignment="1" applyFont="1">
      <alignment shrinkToFit="0" wrapText="0"/>
    </xf>
    <xf borderId="3" fillId="2" fontId="0" numFmtId="0" xfId="0" applyAlignment="1" applyBorder="1" applyFont="1">
      <alignment readingOrder="0" shrinkToFit="0" wrapText="0"/>
    </xf>
    <xf borderId="0" fillId="2" fontId="0" numFmtId="0" xfId="0" applyFont="1"/>
    <xf borderId="3" fillId="2" fontId="0" numFmtId="164" xfId="0" applyBorder="1" applyFont="1" applyNumberFormat="1"/>
    <xf borderId="1" fillId="0" fontId="1" numFmtId="0" xfId="0" applyAlignment="1" applyBorder="1" applyFont="1">
      <alignment horizontal="center"/>
    </xf>
    <xf borderId="2" fillId="0" fontId="0" numFmtId="164" xfId="0" applyAlignment="1" applyBorder="1" applyFont="1" applyNumberFormat="1">
      <alignment horizontal="center" shrinkToFit="0" wrapText="0"/>
    </xf>
    <xf borderId="1" fillId="0" fontId="0" numFmtId="164" xfId="0" applyAlignment="1" applyBorder="1" applyFont="1" applyNumberFormat="1">
      <alignment horizontal="center" shrinkToFit="0" wrapText="0"/>
    </xf>
    <xf borderId="1" fillId="0" fontId="0" numFmtId="165" xfId="0" applyAlignment="1" applyBorder="1" applyFont="1" applyNumberFormat="1">
      <alignment horizontal="center" shrinkToFit="0" wrapText="0"/>
    </xf>
    <xf borderId="1" fillId="0" fontId="1" numFmtId="165" xfId="0" applyBorder="1" applyFont="1" applyNumberFormat="1"/>
    <xf borderId="1" fillId="0" fontId="0" numFmtId="0" xfId="0" applyAlignment="1" applyBorder="1" applyFont="1">
      <alignment shrinkToFit="0" wrapText="0"/>
    </xf>
    <xf borderId="2" fillId="2" fontId="4" numFmtId="0" xfId="0" applyAlignment="1" applyBorder="1" applyFont="1">
      <alignment shrinkToFit="0" wrapText="0"/>
    </xf>
    <xf borderId="1" fillId="2" fontId="1" numFmtId="0" xfId="0" applyBorder="1" applyFont="1"/>
    <xf borderId="3" fillId="0" fontId="0" numFmtId="164" xfId="0" applyAlignment="1" applyBorder="1" applyFont="1" applyNumberFormat="1">
      <alignment horizontal="center" shrinkToFit="0" wrapText="0"/>
    </xf>
    <xf borderId="0" fillId="0" fontId="0" numFmtId="164" xfId="0" applyAlignment="1" applyFont="1" applyNumberFormat="1">
      <alignment horizontal="center" shrinkToFit="0" wrapText="0"/>
    </xf>
    <xf borderId="0" fillId="0" fontId="2" numFmtId="164" xfId="0" applyAlignment="1" applyFont="1" applyNumberFormat="1">
      <alignment horizontal="center" shrinkToFit="0" wrapText="0"/>
    </xf>
    <xf borderId="0" fillId="0" fontId="0" numFmtId="165" xfId="0" applyAlignment="1" applyFont="1" applyNumberFormat="1">
      <alignment horizontal="center" shrinkToFit="0" wrapText="0"/>
    </xf>
    <xf borderId="0" fillId="0" fontId="0" numFmtId="165" xfId="0" applyAlignment="1" applyFont="1" applyNumberFormat="1">
      <alignment horizontal="center" shrinkToFit="0" wrapText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0" fillId="0" fontId="0" numFmtId="0" xfId="0" applyAlignment="1" applyFont="1">
      <alignment horizontal="center" shrinkToFit="0" wrapText="0"/>
    </xf>
    <xf borderId="0" fillId="3" fontId="5" numFmtId="166" xfId="0" applyFill="1" applyFont="1" applyNumberFormat="1"/>
    <xf borderId="0" fillId="0" fontId="4" numFmtId="0" xfId="0" applyAlignment="1" applyFont="1">
      <alignment shrinkToFit="0" wrapText="0"/>
    </xf>
    <xf borderId="2" fillId="0" fontId="4" numFmtId="0" xfId="0" applyAlignment="1" applyBorder="1" applyFont="1">
      <alignment shrinkToFit="0" wrapText="0"/>
    </xf>
    <xf borderId="0" fillId="0" fontId="1" numFmtId="164" xfId="0" applyFont="1" applyNumberFormat="1"/>
    <xf borderId="0" fillId="0" fontId="1" numFmtId="165" xfId="0" applyFont="1" applyNumberFormat="1"/>
    <xf borderId="1" fillId="0" fontId="2" numFmtId="0" xfId="0" applyAlignment="1" applyBorder="1" applyFont="1">
      <alignment horizontal="center" shrinkToFit="0" wrapText="0"/>
    </xf>
    <xf borderId="0" fillId="0" fontId="2" numFmtId="0" xfId="0" applyAlignment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1" fillId="0" fontId="4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hidden="1" min="2" max="2" width="5.67"/>
    <col customWidth="1" hidden="1" min="3" max="3" width="5.44"/>
    <col customWidth="1" min="4" max="4" width="6.22"/>
    <col customWidth="1" min="5" max="5" width="7.67"/>
    <col customWidth="1" min="7" max="7" width="14.11"/>
    <col customWidth="1" min="8" max="8" width="15.44"/>
    <col customWidth="1" min="9" max="9" width="14.44"/>
    <col customWidth="1" min="11" max="11" width="17.67"/>
    <col customWidth="1" min="14" max="14" width="16.67"/>
    <col customWidth="1" min="15" max="15" width="10.78"/>
    <col customWidth="1" min="16" max="16" width="8.78"/>
    <col customWidth="1" min="17" max="17" width="15.78"/>
    <col customWidth="1" min="18" max="18" width="10.78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8" t="s">
        <v>10</v>
      </c>
      <c r="M1" s="9" t="s">
        <v>11</v>
      </c>
      <c r="N1" s="10" t="s">
        <v>12</v>
      </c>
      <c r="O1" s="11" t="s">
        <v>13</v>
      </c>
      <c r="P1" s="11"/>
      <c r="Q1" s="12" t="s">
        <v>12</v>
      </c>
      <c r="R1" s="11" t="s">
        <v>13</v>
      </c>
      <c r="S1" s="1"/>
      <c r="T1" s="13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4" t="s">
        <v>17</v>
      </c>
      <c r="B2" s="15" t="s">
        <v>15</v>
      </c>
      <c r="C2" s="16">
        <v>41.0</v>
      </c>
      <c r="D2" s="16">
        <v>177.0</v>
      </c>
      <c r="E2" s="16">
        <v>1.0</v>
      </c>
      <c r="F2" s="17">
        <v>24.92</v>
      </c>
      <c r="G2" s="18">
        <f t="array" ref="G2">SQRT(AVERAGE(F2:F5^2))</f>
        <v>24.94250439</v>
      </c>
      <c r="H2" s="18">
        <v>24.99</v>
      </c>
      <c r="I2" s="18">
        <f t="array" ref="I2">SQRT(AVERAGE(H2:H5^2))</f>
        <v>24.96750438</v>
      </c>
      <c r="J2" s="19">
        <v>0.03</v>
      </c>
      <c r="K2" s="20">
        <f t="array" ref="K2">SQRT(AVERAGE(J2:J5^2))</f>
        <v>0.02952117884</v>
      </c>
      <c r="L2" s="21">
        <v>0.3436</v>
      </c>
      <c r="M2" s="20">
        <f t="array" ref="M2">SQRT(AVERAGE(L2:L5^2))</f>
        <v>0.3436</v>
      </c>
      <c r="N2" s="22">
        <f>M2/(G2*I2)*1000*100</f>
        <v>55.17444371</v>
      </c>
      <c r="O2" s="23">
        <f>SQRT( (STDEV(F2:F5)/G2)^2+(STDEV(H2:H5)/I2)^2+((STDEV(L2:L5)/M2)^2) )*N2</f>
        <v>0.05339970688</v>
      </c>
      <c r="P2" s="23">
        <f>100*O2/N2</f>
        <v>0.09678340783</v>
      </c>
      <c r="Q2" s="23">
        <f>R3*K2*1000/10</f>
        <v>25.29965026</v>
      </c>
      <c r="R2" s="23">
        <f>SQRT( (STDEV(J2:J5)/K2)^2 )*Q2</f>
        <v>1.106382243</v>
      </c>
      <c r="T2" s="24" t="s">
        <v>18</v>
      </c>
      <c r="U2" s="25" t="s">
        <v>19</v>
      </c>
    </row>
    <row r="3">
      <c r="B3" s="26"/>
      <c r="C3" s="26"/>
      <c r="D3" s="26"/>
      <c r="E3" s="26"/>
      <c r="F3" s="17">
        <v>24.94</v>
      </c>
      <c r="G3" s="18"/>
      <c r="H3" s="18">
        <v>24.96</v>
      </c>
      <c r="I3" s="18"/>
      <c r="J3" s="19">
        <v>0.029</v>
      </c>
      <c r="K3" s="20"/>
      <c r="L3" s="21">
        <v>0.3436</v>
      </c>
      <c r="M3" s="27"/>
      <c r="N3" s="28" t="s">
        <v>20</v>
      </c>
      <c r="O3" s="29"/>
      <c r="P3" s="29"/>
      <c r="Q3" s="30" t="s">
        <v>21</v>
      </c>
      <c r="R3" s="31">
        <v>8.57</v>
      </c>
      <c r="S3" s="32" t="s">
        <v>22</v>
      </c>
      <c r="T3" s="33">
        <f>STDEV(N2,N8,N14,N20,N26,N32)</f>
        <v>0.3282370362</v>
      </c>
      <c r="U3" s="34">
        <f t="array" ref="U3">T3/ SQRT(AVERAGE(N2^2,N8^2,N14^2,N20^2,N26^2,N32^2))</f>
        <v>0.005908581047</v>
      </c>
    </row>
    <row r="4">
      <c r="B4" s="26"/>
      <c r="C4" s="26"/>
      <c r="D4" s="26"/>
      <c r="E4" s="26"/>
      <c r="F4" s="17">
        <v>24.95</v>
      </c>
      <c r="G4" s="18"/>
      <c r="H4" s="18">
        <v>24.95</v>
      </c>
      <c r="I4" s="18"/>
      <c r="J4" s="19">
        <v>0.031</v>
      </c>
      <c r="K4" s="20"/>
      <c r="L4" s="21">
        <v>0.3436</v>
      </c>
      <c r="M4" s="27"/>
      <c r="N4" s="22"/>
      <c r="O4" s="29"/>
      <c r="P4" s="29"/>
      <c r="R4" s="35"/>
      <c r="T4" s="36" t="s">
        <v>23</v>
      </c>
      <c r="U4" s="37"/>
    </row>
    <row r="5">
      <c r="B5" s="26"/>
      <c r="C5" s="26"/>
      <c r="D5" s="26"/>
      <c r="E5" s="26"/>
      <c r="F5" s="17">
        <v>24.96</v>
      </c>
      <c r="G5" s="18"/>
      <c r="H5" s="18">
        <v>24.97</v>
      </c>
      <c r="I5" s="18"/>
      <c r="J5" s="19">
        <v>0.028</v>
      </c>
      <c r="K5" s="20"/>
      <c r="L5" s="21">
        <v>0.3436</v>
      </c>
      <c r="M5" s="27"/>
      <c r="N5" s="22"/>
      <c r="O5" s="29"/>
      <c r="P5" s="29"/>
      <c r="R5" s="35"/>
      <c r="T5" s="38">
        <f>MAX(N2,N8,N14,N20,N26,N32) - MIN(N2,N8,N14,N20,N26,N32)</f>
        <v>0.8387482702</v>
      </c>
      <c r="U5" s="34">
        <f t="array" ref="U5">T5/ SQRT(AVERAGE(N2^2,N8^2,N14^2,N20^2,N26^2,N32^2))</f>
        <v>0.01509827224</v>
      </c>
    </row>
    <row r="6">
      <c r="A6" s="1"/>
      <c r="B6" s="39"/>
      <c r="C6" s="39"/>
      <c r="D6" s="39"/>
      <c r="E6" s="39"/>
      <c r="F6" s="40"/>
      <c r="G6" s="41"/>
      <c r="H6" s="41"/>
      <c r="I6" s="41"/>
      <c r="J6" s="6"/>
      <c r="K6" s="42"/>
      <c r="L6" s="8"/>
      <c r="M6" s="43"/>
      <c r="N6" s="10"/>
      <c r="O6" s="11"/>
      <c r="P6" s="11"/>
      <c r="Q6" s="1"/>
      <c r="R6" s="44"/>
      <c r="S6" s="1"/>
      <c r="T6" s="45"/>
      <c r="U6" s="46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B7" s="26"/>
      <c r="C7" s="26"/>
      <c r="D7" s="26"/>
      <c r="E7" s="26"/>
      <c r="F7" s="47"/>
      <c r="G7" s="48"/>
      <c r="H7" s="48"/>
      <c r="I7" s="48"/>
      <c r="J7" s="49"/>
      <c r="K7" s="50"/>
      <c r="L7" s="51"/>
      <c r="M7" s="27"/>
      <c r="N7" s="22"/>
      <c r="O7" s="29"/>
      <c r="P7" s="29"/>
      <c r="R7" s="35"/>
      <c r="T7" s="53"/>
    </row>
    <row r="8">
      <c r="A8" s="35" t="str">
        <f>$A$2</f>
        <v>Iridium</v>
      </c>
      <c r="B8" s="15" t="str">
        <f t="shared" ref="B8:C8" si="1">B2</f>
        <v>0141</v>
      </c>
      <c r="C8" s="16">
        <f t="shared" si="1"/>
        <v>41</v>
      </c>
      <c r="D8" s="16">
        <v>277.0</v>
      </c>
      <c r="E8" s="54">
        <f>E2+1</f>
        <v>2</v>
      </c>
      <c r="F8" s="17">
        <v>24.96</v>
      </c>
      <c r="G8" s="18">
        <f t="array" ref="G8">SQRT(AVERAGE(F8:F11^2))</f>
        <v>24.92252244</v>
      </c>
      <c r="H8" s="18">
        <v>25.15</v>
      </c>
      <c r="I8" s="18">
        <f t="array" ref="I8">SQRT(AVERAGE(H8:H11^2))</f>
        <v>25.00514947</v>
      </c>
      <c r="J8" s="19">
        <v>0.029</v>
      </c>
      <c r="K8" s="20">
        <f t="array" ref="K8">SQRT(AVERAGE(J8:J11^2))</f>
        <v>0.02778038877</v>
      </c>
      <c r="L8" s="21">
        <v>0.3464</v>
      </c>
      <c r="M8" s="20">
        <f t="array" ref="M8">SQRT(AVERAGE(L8:L11^2))</f>
        <v>0.3465000072</v>
      </c>
      <c r="N8" s="22">
        <f>M8/(G8*I8)*1000*100</f>
        <v>55.6008969</v>
      </c>
      <c r="O8" s="23">
        <f>SQRT( (STDEV(F8:F11)/G8)^2+(STDEV(H8:H11)/I8)^2+((STDEV(L8:L11)/M8)^2) )*N8</f>
        <v>0.238482837</v>
      </c>
      <c r="P8" s="23">
        <f>100*O8/N8</f>
        <v>0.4289190467</v>
      </c>
      <c r="Q8" s="23">
        <f>R9*K8*1000/10</f>
        <v>23.80779317</v>
      </c>
      <c r="R8" s="23">
        <f>SQRT( (STDEV(J8:J11)/K8)^2 )*Q8</f>
        <v>1.2855</v>
      </c>
      <c r="T8" s="53"/>
    </row>
    <row r="9">
      <c r="B9" s="26"/>
      <c r="C9" s="26"/>
      <c r="D9" s="26"/>
      <c r="E9" s="26"/>
      <c r="F9" s="17">
        <v>24.94</v>
      </c>
      <c r="G9" s="18"/>
      <c r="H9" s="18">
        <v>24.99</v>
      </c>
      <c r="I9" s="18"/>
      <c r="J9" s="19">
        <v>0.029</v>
      </c>
      <c r="K9" s="20"/>
      <c r="L9" s="21">
        <v>0.3465</v>
      </c>
      <c r="M9" s="27"/>
      <c r="N9" s="28" t="s">
        <v>20</v>
      </c>
      <c r="O9" s="29"/>
      <c r="P9" s="29"/>
      <c r="Q9" s="30" t="s">
        <v>21</v>
      </c>
      <c r="R9" s="31">
        <f>R3</f>
        <v>8.57</v>
      </c>
      <c r="S9" s="32" t="s">
        <v>22</v>
      </c>
      <c r="T9" s="53"/>
    </row>
    <row r="10">
      <c r="B10" s="26"/>
      <c r="C10" s="26"/>
      <c r="D10" s="26"/>
      <c r="E10" s="26"/>
      <c r="F10" s="17">
        <v>24.92</v>
      </c>
      <c r="G10" s="18"/>
      <c r="H10" s="18">
        <v>24.95</v>
      </c>
      <c r="I10" s="18"/>
      <c r="J10" s="19">
        <v>0.026</v>
      </c>
      <c r="K10" s="20"/>
      <c r="L10" s="21">
        <v>0.3465</v>
      </c>
      <c r="M10" s="27"/>
      <c r="N10" s="22"/>
      <c r="O10" s="29"/>
      <c r="P10" s="29"/>
      <c r="R10" s="56"/>
      <c r="T10" s="53"/>
    </row>
    <row r="11">
      <c r="B11" s="26"/>
      <c r="C11" s="26"/>
      <c r="D11" s="26"/>
      <c r="E11" s="26"/>
      <c r="F11" s="17">
        <v>24.87</v>
      </c>
      <c r="G11" s="18"/>
      <c r="H11" s="18">
        <v>24.93</v>
      </c>
      <c r="I11" s="18"/>
      <c r="J11" s="19">
        <v>0.027</v>
      </c>
      <c r="K11" s="20"/>
      <c r="L11" s="21">
        <v>0.3466</v>
      </c>
      <c r="M11" s="27"/>
      <c r="N11" s="22"/>
      <c r="O11" s="29"/>
      <c r="P11" s="29"/>
      <c r="R11" s="35"/>
      <c r="T11" s="53"/>
    </row>
    <row r="12">
      <c r="A12" s="1"/>
      <c r="B12" s="39"/>
      <c r="C12" s="39"/>
      <c r="D12" s="39"/>
      <c r="E12" s="39"/>
      <c r="F12" s="40"/>
      <c r="G12" s="41"/>
      <c r="H12" s="41"/>
      <c r="I12" s="41"/>
      <c r="J12" s="6"/>
      <c r="K12" s="42"/>
      <c r="L12" s="8"/>
      <c r="M12" s="43"/>
      <c r="N12" s="10"/>
      <c r="O12" s="11"/>
      <c r="P12" s="11"/>
      <c r="Q12" s="1"/>
      <c r="R12" s="44"/>
      <c r="S12" s="1"/>
      <c r="T12" s="57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B13" s="26"/>
      <c r="C13" s="26"/>
      <c r="D13" s="26"/>
      <c r="E13" s="26"/>
      <c r="F13" s="47"/>
      <c r="G13" s="48"/>
      <c r="H13" s="48"/>
      <c r="I13" s="48"/>
      <c r="J13" s="49"/>
      <c r="K13" s="50"/>
      <c r="L13" s="51"/>
      <c r="M13" s="27"/>
      <c r="N13" s="22"/>
      <c r="O13" s="29"/>
      <c r="P13" s="29"/>
      <c r="R13" s="35"/>
      <c r="T13" s="53"/>
    </row>
    <row r="14">
      <c r="A14" s="35" t="str">
        <f>$A$2</f>
        <v>Iridium</v>
      </c>
      <c r="B14" s="15" t="str">
        <f t="shared" ref="B14:C14" si="2">B8</f>
        <v>0141</v>
      </c>
      <c r="C14" s="16">
        <f t="shared" si="2"/>
        <v>41</v>
      </c>
      <c r="D14" s="16">
        <f>D8+100</f>
        <v>377</v>
      </c>
      <c r="E14" s="54">
        <f>E8+1</f>
        <v>3</v>
      </c>
      <c r="F14" s="17">
        <v>24.95</v>
      </c>
      <c r="G14" s="18">
        <f t="array" ref="G14">SQRT(AVERAGE(F14:F17^2))</f>
        <v>24.8850427</v>
      </c>
      <c r="H14" s="18">
        <v>24.99</v>
      </c>
      <c r="I14" s="18">
        <f t="array" ref="I14">SQRT(AVERAGE(H14:H17^2))</f>
        <v>24.98250138</v>
      </c>
      <c r="J14" s="19">
        <v>0.024</v>
      </c>
      <c r="K14" s="20">
        <f t="array" ref="K14">SQRT(AVERAGE(J14:J17^2))</f>
        <v>0.02429506123</v>
      </c>
      <c r="L14" s="21">
        <v>0.3459</v>
      </c>
      <c r="M14" s="20">
        <f t="array" ref="M14">SQRT(AVERAGE(L14:L17^2))</f>
        <v>0.3459250027</v>
      </c>
      <c r="N14" s="22">
        <f>M14/(G14*I14)*1000*100</f>
        <v>55.64262919</v>
      </c>
      <c r="O14" s="23">
        <f>SQRT( (STDEV(F14:F17)/G14)^2+(STDEV(H14:H17)/I14)^2+((STDEV(L14:L17)/M14)^2) )*N14</f>
        <v>0.1211819034</v>
      </c>
      <c r="P14" s="23">
        <f>100*O14/N14</f>
        <v>0.2177860846</v>
      </c>
      <c r="Q14" s="23">
        <f>R15*K14*1000/10</f>
        <v>20.82086747</v>
      </c>
      <c r="R14" s="23">
        <f>SQRT( (STDEV(J14:J17)/K14)^2 )*Q14</f>
        <v>1.463606134</v>
      </c>
      <c r="T14" s="53"/>
    </row>
    <row r="15">
      <c r="B15" s="26"/>
      <c r="C15" s="26"/>
      <c r="D15" s="26"/>
      <c r="E15" s="26"/>
      <c r="F15" s="17">
        <v>24.89</v>
      </c>
      <c r="G15" s="18"/>
      <c r="H15" s="18">
        <v>24.97</v>
      </c>
      <c r="I15" s="18"/>
      <c r="J15" s="19">
        <v>0.025</v>
      </c>
      <c r="K15" s="20"/>
      <c r="L15" s="21">
        <v>0.3459</v>
      </c>
      <c r="M15" s="27"/>
      <c r="N15" s="28" t="s">
        <v>20</v>
      </c>
      <c r="O15" s="29"/>
      <c r="P15" s="29"/>
      <c r="Q15" s="30" t="s">
        <v>21</v>
      </c>
      <c r="R15" s="31">
        <f>R9</f>
        <v>8.57</v>
      </c>
      <c r="S15" s="32" t="s">
        <v>22</v>
      </c>
      <c r="T15" s="53"/>
    </row>
    <row r="16">
      <c r="B16" s="26"/>
      <c r="C16" s="26"/>
      <c r="D16" s="26"/>
      <c r="E16" s="26"/>
      <c r="F16" s="17">
        <v>24.88</v>
      </c>
      <c r="G16" s="18"/>
      <c r="H16" s="18">
        <v>24.98</v>
      </c>
      <c r="I16" s="18"/>
      <c r="J16" s="19">
        <v>0.026</v>
      </c>
      <c r="K16" s="20"/>
      <c r="L16" s="21">
        <v>0.346</v>
      </c>
      <c r="M16" s="27"/>
      <c r="N16" s="22"/>
      <c r="O16" s="29"/>
      <c r="P16" s="29"/>
      <c r="R16" s="56"/>
      <c r="T16" s="53"/>
    </row>
    <row r="17">
      <c r="B17" s="26"/>
      <c r="C17" s="26"/>
      <c r="D17" s="26"/>
      <c r="E17" s="26"/>
      <c r="F17" s="17">
        <v>24.82</v>
      </c>
      <c r="G17" s="18"/>
      <c r="H17" s="18">
        <v>24.99</v>
      </c>
      <c r="I17" s="18"/>
      <c r="J17" s="19">
        <v>0.022</v>
      </c>
      <c r="K17" s="20"/>
      <c r="L17" s="21">
        <v>0.3459</v>
      </c>
      <c r="M17" s="27"/>
      <c r="N17" s="22"/>
      <c r="O17" s="29"/>
      <c r="P17" s="29"/>
      <c r="R17" s="35"/>
      <c r="T17" s="53"/>
    </row>
    <row r="18">
      <c r="A18" s="1"/>
      <c r="B18" s="39"/>
      <c r="C18" s="39"/>
      <c r="D18" s="39"/>
      <c r="E18" s="39"/>
      <c r="F18" s="4"/>
      <c r="G18" s="41"/>
      <c r="H18" s="41"/>
      <c r="I18" s="41"/>
      <c r="J18" s="6"/>
      <c r="K18" s="42"/>
      <c r="L18" s="8"/>
      <c r="M18" s="43"/>
      <c r="N18" s="10"/>
      <c r="O18" s="11"/>
      <c r="P18" s="11"/>
      <c r="Q18" s="1"/>
      <c r="R18" s="44"/>
      <c r="S18" s="1"/>
      <c r="T18" s="57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B19" s="26"/>
      <c r="C19" s="26"/>
      <c r="D19" s="26"/>
      <c r="E19" s="26"/>
      <c r="F19" s="47"/>
      <c r="G19" s="48"/>
      <c r="H19" s="48"/>
      <c r="I19" s="48"/>
      <c r="J19" s="49"/>
      <c r="K19" s="50"/>
      <c r="L19" s="51"/>
      <c r="M19" s="27"/>
      <c r="N19" s="22"/>
      <c r="O19" s="29"/>
      <c r="P19" s="29"/>
      <c r="R19" s="35"/>
      <c r="T19" s="53"/>
    </row>
    <row r="20">
      <c r="A20" s="35" t="str">
        <f>$A$2</f>
        <v>Iridium</v>
      </c>
      <c r="B20" s="15" t="str">
        <f t="shared" ref="B20:C20" si="3">B14</f>
        <v>0141</v>
      </c>
      <c r="C20" s="16">
        <f t="shared" si="3"/>
        <v>41</v>
      </c>
      <c r="D20" s="16">
        <f>D14+100</f>
        <v>477</v>
      </c>
      <c r="E20" s="54">
        <f>E14+1</f>
        <v>4</v>
      </c>
      <c r="F20" s="17">
        <v>25.01</v>
      </c>
      <c r="G20" s="18">
        <f t="array" ref="G20">SQRT(AVERAGE(F20:F23^2))</f>
        <v>24.96002304</v>
      </c>
      <c r="H20" s="18">
        <v>24.84</v>
      </c>
      <c r="I20" s="18">
        <f t="array" ref="I20">SQRT(AVERAGE(H20:H23^2))</f>
        <v>24.83251246</v>
      </c>
      <c r="J20" s="19">
        <v>0.029</v>
      </c>
      <c r="K20" s="20">
        <f t="array" ref="K20">SQRT(AVERAGE(J20:J23^2))</f>
        <v>0.02612470096</v>
      </c>
      <c r="L20" s="21">
        <v>0.3471</v>
      </c>
      <c r="M20" s="20">
        <f t="array" ref="M20">SQRT(AVERAGE(L20:L23^2))</f>
        <v>0.3471</v>
      </c>
      <c r="N20" s="22">
        <f>M20/(G20*I20)*1000*100</f>
        <v>56.00012157</v>
      </c>
      <c r="O20" s="23">
        <f>SQRT( (STDEV(F20:F23)/G20)^2+(STDEV(H20:H23)/I20)^2+((STDEV(L20:L23)/M20)^2) )*N20</f>
        <v>0.1091508936</v>
      </c>
      <c r="P20" s="23">
        <f>100*O20/N20</f>
        <v>0.1949118868</v>
      </c>
      <c r="Q20" s="23">
        <f>R21*K20*1000/10</f>
        <v>22.38886872</v>
      </c>
      <c r="R20" s="23">
        <f>SQRT( (STDEV(J20:J23)/K20)^2 )*Q20</f>
        <v>2.522939687</v>
      </c>
      <c r="T20" s="53"/>
    </row>
    <row r="21">
      <c r="B21" s="26"/>
      <c r="C21" s="26"/>
      <c r="D21" s="26"/>
      <c r="E21" s="26"/>
      <c r="F21" s="17">
        <v>24.97</v>
      </c>
      <c r="G21" s="18"/>
      <c r="H21" s="18">
        <v>24.81</v>
      </c>
      <c r="I21" s="18"/>
      <c r="J21" s="19">
        <v>0.028</v>
      </c>
      <c r="K21" s="20"/>
      <c r="L21" s="21">
        <v>0.3471</v>
      </c>
      <c r="M21" s="27"/>
      <c r="N21" s="28" t="s">
        <v>20</v>
      </c>
      <c r="O21" s="29"/>
      <c r="P21" s="29"/>
      <c r="Q21" s="30" t="s">
        <v>21</v>
      </c>
      <c r="R21" s="31">
        <f>R15</f>
        <v>8.57</v>
      </c>
      <c r="S21" s="32" t="s">
        <v>22</v>
      </c>
      <c r="T21" s="53"/>
    </row>
    <row r="22">
      <c r="B22" s="26"/>
      <c r="C22" s="26"/>
      <c r="D22" s="26"/>
      <c r="E22" s="26"/>
      <c r="F22" s="17">
        <v>24.94</v>
      </c>
      <c r="G22" s="18"/>
      <c r="H22" s="18">
        <v>24.81</v>
      </c>
      <c r="I22" s="18"/>
      <c r="J22" s="19">
        <v>0.024</v>
      </c>
      <c r="K22" s="20"/>
      <c r="L22" s="21">
        <v>0.3471</v>
      </c>
      <c r="M22" s="27"/>
      <c r="N22" s="22"/>
      <c r="O22" s="29"/>
      <c r="P22" s="29"/>
      <c r="R22" s="56"/>
      <c r="T22" s="53"/>
    </row>
    <row r="23">
      <c r="B23" s="26"/>
      <c r="C23" s="26"/>
      <c r="D23" s="26"/>
      <c r="E23" s="26"/>
      <c r="F23" s="17">
        <v>24.92</v>
      </c>
      <c r="G23" s="18"/>
      <c r="H23" s="18">
        <v>24.87</v>
      </c>
      <c r="I23" s="18"/>
      <c r="J23" s="19">
        <v>0.023</v>
      </c>
      <c r="K23" s="20"/>
      <c r="L23" s="21">
        <v>0.3471</v>
      </c>
      <c r="M23" s="27"/>
      <c r="N23" s="22"/>
      <c r="O23" s="29"/>
      <c r="P23" s="29"/>
      <c r="R23" s="35"/>
      <c r="T23" s="53"/>
    </row>
    <row r="24">
      <c r="A24" s="1"/>
      <c r="B24" s="39"/>
      <c r="C24" s="39"/>
      <c r="D24" s="39"/>
      <c r="E24" s="39"/>
      <c r="F24" s="40"/>
      <c r="G24" s="41"/>
      <c r="H24" s="41"/>
      <c r="I24" s="41"/>
      <c r="J24" s="6"/>
      <c r="K24" s="42"/>
      <c r="L24" s="8"/>
      <c r="M24" s="43"/>
      <c r="N24" s="10"/>
      <c r="O24" s="11"/>
      <c r="P24" s="11"/>
      <c r="Q24" s="1"/>
      <c r="R24" s="44"/>
      <c r="S24" s="1"/>
      <c r="T24" s="57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B25" s="26"/>
      <c r="C25" s="26"/>
      <c r="D25" s="26"/>
      <c r="E25" s="26"/>
      <c r="F25" s="47"/>
      <c r="G25" s="48"/>
      <c r="H25" s="48"/>
      <c r="I25" s="48"/>
      <c r="J25" s="49"/>
      <c r="K25" s="50"/>
      <c r="L25" s="51"/>
      <c r="M25" s="27"/>
      <c r="N25" s="22"/>
      <c r="O25" s="29"/>
      <c r="P25" s="29"/>
      <c r="R25" s="35"/>
      <c r="T25" s="53"/>
    </row>
    <row r="26">
      <c r="A26" s="35" t="str">
        <f>$A$2</f>
        <v>Iridium</v>
      </c>
      <c r="B26" s="15" t="str">
        <f t="shared" ref="B26:C26" si="4">B20</f>
        <v>0141</v>
      </c>
      <c r="C26" s="16">
        <f t="shared" si="4"/>
        <v>41</v>
      </c>
      <c r="D26" s="16">
        <f>D20+100</f>
        <v>577</v>
      </c>
      <c r="E26" s="54">
        <f>E20+1</f>
        <v>5</v>
      </c>
      <c r="F26" s="17">
        <v>24.98</v>
      </c>
      <c r="G26" s="18">
        <f t="array" ref="G26">SQRT(AVERAGE(F26:F29^2))</f>
        <v>24.94750939</v>
      </c>
      <c r="H26" s="18">
        <v>24.97</v>
      </c>
      <c r="I26" s="18">
        <f t="array" ref="I26">SQRT(AVERAGE(H26:H29^2))</f>
        <v>24.95751039</v>
      </c>
      <c r="J26" s="19">
        <v>0.028</v>
      </c>
      <c r="K26" s="20">
        <f t="array" ref="K26">SQRT(AVERAGE(J26:J29^2))</f>
        <v>0.02558319761</v>
      </c>
      <c r="L26" s="21">
        <v>0.3434</v>
      </c>
      <c r="M26" s="20">
        <f t="array" ref="M26">SQRT(AVERAGE(L26:L29^2))</f>
        <v>0.3434500036</v>
      </c>
      <c r="N26" s="22">
        <f>M26/(G26*I26)*1000*100</f>
        <v>55.1613733</v>
      </c>
      <c r="O26" s="23">
        <f>SQRT( (STDEV(F26:F29)/G26)^2+(STDEV(H26:H29)/I26)^2+((STDEV(L26:L29)/M26)^2) )*N26</f>
        <v>0.08074896323</v>
      </c>
      <c r="P26" s="23">
        <f>100*O26/N26</f>
        <v>0.1463867892</v>
      </c>
      <c r="Q26" s="23">
        <f>R27*K26*1000/10</f>
        <v>21.92480035</v>
      </c>
      <c r="R26" s="23">
        <f>SQRT( (STDEV(J26:J29)/K26)^2 )*Q26</f>
        <v>2.040068054</v>
      </c>
      <c r="T26" s="53"/>
    </row>
    <row r="27">
      <c r="B27" s="26"/>
      <c r="C27" s="26"/>
      <c r="D27" s="26"/>
      <c r="E27" s="26"/>
      <c r="F27" s="17">
        <v>24.94</v>
      </c>
      <c r="G27" s="18"/>
      <c r="H27" s="18">
        <v>24.98</v>
      </c>
      <c r="I27" s="18"/>
      <c r="J27" s="19">
        <v>0.027</v>
      </c>
      <c r="K27" s="20"/>
      <c r="L27" s="21">
        <v>0.3435</v>
      </c>
      <c r="M27" s="27"/>
      <c r="N27" s="28" t="s">
        <v>20</v>
      </c>
      <c r="O27" s="29"/>
      <c r="P27" s="29"/>
      <c r="Q27" s="30" t="s">
        <v>21</v>
      </c>
      <c r="R27" s="31">
        <f>R21</f>
        <v>8.57</v>
      </c>
      <c r="S27" s="32" t="s">
        <v>22</v>
      </c>
      <c r="T27" s="53"/>
    </row>
    <row r="28">
      <c r="B28" s="26"/>
      <c r="C28" s="26"/>
      <c r="D28" s="26"/>
      <c r="E28" s="26"/>
      <c r="F28" s="17">
        <v>24.92</v>
      </c>
      <c r="G28" s="18"/>
      <c r="H28" s="18">
        <v>24.96</v>
      </c>
      <c r="I28" s="18"/>
      <c r="J28" s="19">
        <v>0.024</v>
      </c>
      <c r="K28" s="20"/>
      <c r="L28" s="21">
        <v>0.3434</v>
      </c>
      <c r="M28" s="27"/>
      <c r="N28" s="22"/>
      <c r="O28" s="29"/>
      <c r="P28" s="29"/>
      <c r="R28" s="56"/>
      <c r="T28" s="53"/>
    </row>
    <row r="29">
      <c r="B29" s="26"/>
      <c r="C29" s="26"/>
      <c r="D29" s="26"/>
      <c r="E29" s="26"/>
      <c r="F29" s="17">
        <v>24.95</v>
      </c>
      <c r="G29" s="18"/>
      <c r="H29" s="18">
        <v>24.92</v>
      </c>
      <c r="I29" s="18"/>
      <c r="J29" s="19">
        <v>0.023</v>
      </c>
      <c r="K29" s="20"/>
      <c r="L29" s="21">
        <v>0.3435</v>
      </c>
      <c r="M29" s="27"/>
      <c r="N29" s="22"/>
      <c r="O29" s="29"/>
      <c r="P29" s="29"/>
      <c r="R29" s="35"/>
      <c r="T29" s="53"/>
    </row>
    <row r="30">
      <c r="A30" s="1"/>
      <c r="B30" s="39"/>
      <c r="C30" s="39"/>
      <c r="D30" s="39"/>
      <c r="E30" s="39"/>
      <c r="F30" s="40"/>
      <c r="G30" s="41"/>
      <c r="H30" s="41"/>
      <c r="I30" s="41"/>
      <c r="J30" s="6"/>
      <c r="K30" s="42"/>
      <c r="L30" s="8"/>
      <c r="M30" s="43"/>
      <c r="N30" s="10"/>
      <c r="O30" s="11"/>
      <c r="P30" s="11"/>
      <c r="Q30" s="1"/>
      <c r="R30" s="44"/>
      <c r="S30" s="1"/>
      <c r="T30" s="57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B31" s="26"/>
      <c r="C31" s="26"/>
      <c r="D31" s="26"/>
      <c r="E31" s="26"/>
      <c r="F31" s="47"/>
      <c r="G31" s="48"/>
      <c r="H31" s="48"/>
      <c r="I31" s="48"/>
      <c r="J31" s="49"/>
      <c r="K31" s="50"/>
      <c r="L31" s="51"/>
      <c r="M31" s="27"/>
      <c r="N31" s="22"/>
      <c r="O31" s="29"/>
      <c r="P31" s="29"/>
      <c r="R31" s="35"/>
      <c r="T31" s="53"/>
    </row>
    <row r="32">
      <c r="A32" s="35" t="str">
        <f>$A$2</f>
        <v>Iridium</v>
      </c>
      <c r="B32" s="15" t="str">
        <f t="shared" ref="B32:C32" si="5">B26</f>
        <v>0141</v>
      </c>
      <c r="C32" s="16">
        <f t="shared" si="5"/>
        <v>41</v>
      </c>
      <c r="D32" s="16">
        <f>D26+100</f>
        <v>677</v>
      </c>
      <c r="E32" s="54">
        <f>E26+1</f>
        <v>6</v>
      </c>
      <c r="F32" s="17">
        <v>24.73</v>
      </c>
      <c r="G32" s="18">
        <f t="array" ref="G32">SQRT(AVERAGE(F32:F35^2))</f>
        <v>24.76001313</v>
      </c>
      <c r="H32" s="18">
        <v>24.99</v>
      </c>
      <c r="I32" s="18">
        <f t="array" ref="I32">SQRT(AVERAGE(H32:H35^2))</f>
        <v>24.96001002</v>
      </c>
      <c r="J32" s="19">
        <v>0.025</v>
      </c>
      <c r="K32" s="20">
        <f t="array" ref="K32">SQRT(AVERAGE(J32:J35^2))</f>
        <v>0.0240208243</v>
      </c>
      <c r="L32" s="21">
        <v>0.3445</v>
      </c>
      <c r="M32" s="20">
        <f t="array" ref="M32">SQRT(AVERAGE(L32:L35^2))</f>
        <v>0.3444250027</v>
      </c>
      <c r="N32" s="22">
        <f>M32/(G32*I32)*1000*100</f>
        <v>55.73128345</v>
      </c>
      <c r="O32" s="23">
        <f>SQRT( (STDEV(F32:F35)/G32)^2+(STDEV(H32:H35)/I32)^2+((STDEV(L32:L35)/M32)^2) )*N32</f>
        <v>0.08820413744</v>
      </c>
      <c r="P32" s="23">
        <f>100*O32/N32</f>
        <v>0.1582668332</v>
      </c>
      <c r="Q32" s="23">
        <f>R33*K32*1000/10</f>
        <v>20.58584642</v>
      </c>
      <c r="R32" s="23">
        <f>SQRT( (STDEV(J32:J35)/K32)^2 )*Q32</f>
        <v>0.9895783614</v>
      </c>
      <c r="T32" s="53"/>
    </row>
    <row r="33">
      <c r="B33" s="26"/>
      <c r="C33" s="26"/>
      <c r="D33" s="26"/>
      <c r="E33" s="26"/>
      <c r="F33" s="17">
        <v>24.79</v>
      </c>
      <c r="G33" s="18"/>
      <c r="H33" s="18">
        <v>24.97</v>
      </c>
      <c r="I33" s="18"/>
      <c r="J33" s="19">
        <v>0.025</v>
      </c>
      <c r="K33" s="20"/>
      <c r="L33" s="21">
        <v>0.3444</v>
      </c>
      <c r="M33" s="27"/>
      <c r="N33" s="28" t="s">
        <v>20</v>
      </c>
      <c r="O33" s="29"/>
      <c r="P33" s="29"/>
      <c r="Q33" s="30" t="s">
        <v>21</v>
      </c>
      <c r="R33" s="31">
        <f>R27</f>
        <v>8.57</v>
      </c>
      <c r="S33" s="32" t="s">
        <v>22</v>
      </c>
      <c r="T33" s="53"/>
    </row>
    <row r="34">
      <c r="B34" s="26"/>
      <c r="C34" s="26"/>
      <c r="D34" s="26"/>
      <c r="E34" s="26"/>
      <c r="F34" s="17">
        <v>24.74</v>
      </c>
      <c r="G34" s="18"/>
      <c r="H34" s="18">
        <v>24.95</v>
      </c>
      <c r="I34" s="18"/>
      <c r="J34" s="19">
        <v>0.023</v>
      </c>
      <c r="K34" s="20"/>
      <c r="L34" s="21">
        <v>0.3444</v>
      </c>
      <c r="M34" s="27"/>
      <c r="N34" s="22"/>
      <c r="O34" s="29"/>
      <c r="P34" s="29"/>
      <c r="R34" s="56"/>
      <c r="T34" s="53"/>
    </row>
    <row r="35">
      <c r="B35" s="26"/>
      <c r="C35" s="26"/>
      <c r="D35" s="26"/>
      <c r="E35" s="26"/>
      <c r="F35" s="17">
        <v>24.78</v>
      </c>
      <c r="G35" s="18"/>
      <c r="H35" s="18">
        <v>24.93</v>
      </c>
      <c r="I35" s="18"/>
      <c r="J35" s="19">
        <v>0.023</v>
      </c>
      <c r="K35" s="20"/>
      <c r="L35" s="21">
        <v>0.3444</v>
      </c>
      <c r="M35" s="27"/>
      <c r="N35" s="22"/>
      <c r="O35" s="29"/>
      <c r="P35" s="29"/>
      <c r="R35" s="35"/>
      <c r="T35" s="53"/>
    </row>
    <row r="36">
      <c r="A36" s="1"/>
      <c r="B36" s="39"/>
      <c r="C36" s="39"/>
      <c r="D36" s="39"/>
      <c r="E36" s="39"/>
      <c r="F36" s="40"/>
      <c r="G36" s="41"/>
      <c r="H36" s="41"/>
      <c r="I36" s="41"/>
      <c r="J36" s="6"/>
      <c r="K36" s="42"/>
      <c r="L36" s="8"/>
      <c r="M36" s="43"/>
      <c r="N36" s="10"/>
      <c r="O36" s="11"/>
      <c r="P36" s="11"/>
      <c r="Q36" s="1"/>
      <c r="R36" s="44"/>
      <c r="S36" s="1"/>
      <c r="T36" s="57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B37" s="26"/>
      <c r="C37" s="26"/>
      <c r="D37" s="26"/>
      <c r="E37" s="26"/>
      <c r="F37" s="47"/>
      <c r="G37" s="48"/>
      <c r="H37" s="48"/>
      <c r="I37" s="48"/>
      <c r="J37" s="49"/>
      <c r="K37" s="50"/>
      <c r="L37" s="51"/>
      <c r="M37" s="27"/>
      <c r="N37" s="22"/>
      <c r="O37" s="29"/>
      <c r="P37" s="29"/>
      <c r="R37" s="35"/>
      <c r="T37" s="53"/>
    </row>
    <row r="38">
      <c r="A38" s="35" t="str">
        <f>$A$2</f>
        <v>Iridium</v>
      </c>
      <c r="B38" s="16"/>
      <c r="C38" s="16">
        <f>C32</f>
        <v>41</v>
      </c>
      <c r="D38" s="16">
        <f>D32+100</f>
        <v>777</v>
      </c>
      <c r="E38" s="54">
        <f>E32+1</f>
        <v>7</v>
      </c>
      <c r="F38" s="17">
        <v>24.95</v>
      </c>
      <c r="G38" s="18">
        <f t="array" ref="G38">SQRT(AVERAGE(F38:F41^2))</f>
        <v>24.9550025</v>
      </c>
      <c r="H38" s="18">
        <v>24.97</v>
      </c>
      <c r="I38" s="18">
        <f t="array" ref="I38">SQRT(AVERAGE(H38:H41^2))</f>
        <v>25.00751837</v>
      </c>
      <c r="J38" s="19">
        <v>0.03</v>
      </c>
      <c r="K38" s="20">
        <f t="array" ref="K38">SQRT(AVERAGE(J38:J41^2))</f>
        <v>0.02781636209</v>
      </c>
      <c r="L38" s="21">
        <v>0.3538</v>
      </c>
      <c r="M38" s="20">
        <f t="array" ref="M38">SQRT(AVERAGE(L38:L41^2))</f>
        <v>0.3537500035</v>
      </c>
      <c r="N38" s="22">
        <f>M38/(G38*I38)*1000*100</f>
        <v>56.68501144</v>
      </c>
      <c r="O38" s="23">
        <f>SQRT( (STDEV(F38:F41)/G38)^2+(STDEV(H38:H41)/I38)^2+((STDEV(L38:L41)/M38)^2) )*N38</f>
        <v>0.08508584293</v>
      </c>
      <c r="P38" s="23">
        <f>100*O38/N38</f>
        <v>0.1501028945</v>
      </c>
      <c r="Q38" s="23">
        <f>R39*K38*1000/10</f>
        <v>23.83862231</v>
      </c>
      <c r="R38" s="23">
        <f>SQRT( (STDEV(J38:J41)/K38)^2 )*Q38</f>
        <v>1.900273906</v>
      </c>
      <c r="T38" s="53"/>
    </row>
    <row r="39">
      <c r="B39" s="26"/>
      <c r="C39" s="26"/>
      <c r="D39" s="26"/>
      <c r="E39" s="26"/>
      <c r="F39" s="17">
        <v>24.96</v>
      </c>
      <c r="G39" s="18"/>
      <c r="H39" s="18">
        <v>24.99</v>
      </c>
      <c r="I39" s="18"/>
      <c r="J39" s="19">
        <v>0.025</v>
      </c>
      <c r="K39" s="20"/>
      <c r="L39" s="21">
        <v>0.3538</v>
      </c>
      <c r="M39" s="27"/>
      <c r="N39" s="28" t="s">
        <v>20</v>
      </c>
      <c r="O39" s="29"/>
      <c r="P39" s="29"/>
      <c r="Q39" s="30" t="s">
        <v>21</v>
      </c>
      <c r="R39" s="31">
        <f>R33</f>
        <v>8.57</v>
      </c>
      <c r="S39" s="32" t="s">
        <v>22</v>
      </c>
      <c r="T39" s="53"/>
    </row>
    <row r="40">
      <c r="B40" s="26"/>
      <c r="C40" s="26"/>
      <c r="D40" s="26"/>
      <c r="E40" s="26"/>
      <c r="F40" s="17">
        <v>24.97</v>
      </c>
      <c r="G40" s="18"/>
      <c r="H40" s="18">
        <v>25.02</v>
      </c>
      <c r="I40" s="18"/>
      <c r="J40" s="19">
        <v>0.029</v>
      </c>
      <c r="K40" s="20"/>
      <c r="L40" s="21">
        <v>0.3537</v>
      </c>
      <c r="M40" s="27"/>
      <c r="N40" s="22"/>
      <c r="O40" s="29"/>
      <c r="P40" s="29"/>
      <c r="R40" s="56"/>
      <c r="T40" s="53"/>
    </row>
    <row r="41">
      <c r="B41" s="26"/>
      <c r="C41" s="26"/>
      <c r="D41" s="26"/>
      <c r="E41" s="26"/>
      <c r="F41" s="17">
        <v>24.94</v>
      </c>
      <c r="G41" s="18"/>
      <c r="H41" s="18">
        <v>25.05</v>
      </c>
      <c r="I41" s="18"/>
      <c r="J41" s="19">
        <v>0.027</v>
      </c>
      <c r="K41" s="20"/>
      <c r="L41" s="21">
        <v>0.3537</v>
      </c>
      <c r="M41" s="27"/>
      <c r="N41" s="22"/>
      <c r="O41" s="29"/>
      <c r="P41" s="29"/>
      <c r="R41" s="35"/>
      <c r="T41" s="53"/>
    </row>
    <row r="42">
      <c r="A42" s="1"/>
      <c r="B42" s="39"/>
      <c r="C42" s="39"/>
      <c r="D42" s="39"/>
      <c r="E42" s="39"/>
      <c r="F42" s="40"/>
      <c r="G42" s="41"/>
      <c r="H42" s="41"/>
      <c r="I42" s="41"/>
      <c r="J42" s="6"/>
      <c r="K42" s="42"/>
      <c r="L42" s="8"/>
      <c r="M42" s="43"/>
      <c r="N42" s="10"/>
      <c r="O42" s="11"/>
      <c r="P42" s="11"/>
      <c r="Q42" s="1"/>
      <c r="R42" s="44"/>
      <c r="S42" s="1"/>
      <c r="T42" s="57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B43" s="26"/>
      <c r="C43" s="26"/>
      <c r="D43" s="26"/>
      <c r="E43" s="26"/>
      <c r="F43" s="47"/>
      <c r="G43" s="48"/>
      <c r="H43" s="48"/>
      <c r="I43" s="48"/>
      <c r="J43" s="49"/>
      <c r="K43" s="50"/>
      <c r="L43" s="51"/>
      <c r="M43" s="27"/>
      <c r="N43" s="22"/>
      <c r="O43" s="29"/>
      <c r="P43" s="29"/>
      <c r="R43" s="35"/>
      <c r="T43" s="53"/>
    </row>
    <row r="44">
      <c r="A44" s="35" t="str">
        <f>$A$2</f>
        <v>Iridium</v>
      </c>
      <c r="B44" s="16"/>
      <c r="C44" s="16">
        <f>C38</f>
        <v>41</v>
      </c>
      <c r="D44" s="16">
        <f>D38+100</f>
        <v>877</v>
      </c>
      <c r="E44" s="54">
        <f>E38+1</f>
        <v>8</v>
      </c>
      <c r="F44" s="17">
        <v>24.76</v>
      </c>
      <c r="G44" s="18">
        <f t="array" ref="G44">SQRT(AVERAGE(F44:F47^2))</f>
        <v>24.72254588</v>
      </c>
      <c r="H44" s="18">
        <v>24.99</v>
      </c>
      <c r="I44" s="18">
        <f t="array" ref="I44">SQRT(AVERAGE(H44:H47^2))</f>
        <v>24.9850005</v>
      </c>
      <c r="J44" s="19">
        <v>0.029</v>
      </c>
      <c r="K44" s="20">
        <f t="array" ref="K44">SQRT(AVERAGE(J44:J47^2))</f>
        <v>0.0280624304</v>
      </c>
      <c r="L44" s="21">
        <v>0.3585</v>
      </c>
      <c r="M44" s="20">
        <f t="array" ref="M44">SQRT(AVERAGE(L44:L47^2))</f>
        <v>0.3584500035</v>
      </c>
      <c r="N44" s="22">
        <f>M44/(G44*I44)*1000*100</f>
        <v>58.0304629</v>
      </c>
      <c r="O44" s="23">
        <f>SQRT( (STDEV(F44:F47)/G44)^2+(STDEV(H44:H47)/I44)^2+((STDEV(L44:L47)/M44)^2) )*N44</f>
        <v>0.1301304627</v>
      </c>
      <c r="P44" s="23">
        <f>100*O44/N44</f>
        <v>0.2242450882</v>
      </c>
      <c r="Q44" s="23">
        <f>R45*K44*1000/10</f>
        <v>24.04950285</v>
      </c>
      <c r="R44" s="23">
        <f>SQRT( (STDEV(J44:J47)/K44)^2 )*Q44</f>
        <v>1.851331593</v>
      </c>
      <c r="T44" s="53"/>
    </row>
    <row r="45">
      <c r="B45" s="26"/>
      <c r="C45" s="26"/>
      <c r="D45" s="26"/>
      <c r="E45" s="26"/>
      <c r="F45" s="17">
        <v>24.77</v>
      </c>
      <c r="G45" s="18"/>
      <c r="H45" s="18">
        <v>24.98</v>
      </c>
      <c r="I45" s="18"/>
      <c r="J45" s="19">
        <v>0.025</v>
      </c>
      <c r="K45" s="20"/>
      <c r="L45" s="21">
        <v>0.3584</v>
      </c>
      <c r="M45" s="27"/>
      <c r="N45" s="28" t="s">
        <v>20</v>
      </c>
      <c r="O45" s="29"/>
      <c r="P45" s="29"/>
      <c r="Q45" s="30" t="s">
        <v>21</v>
      </c>
      <c r="R45" s="31">
        <f>R39</f>
        <v>8.57</v>
      </c>
      <c r="S45" s="32" t="s">
        <v>22</v>
      </c>
      <c r="T45" s="53"/>
    </row>
    <row r="46">
      <c r="B46" s="26"/>
      <c r="C46" s="26"/>
      <c r="D46" s="26"/>
      <c r="E46" s="26"/>
      <c r="F46" s="17">
        <v>24.71</v>
      </c>
      <c r="G46" s="18"/>
      <c r="H46" s="18">
        <v>24.98</v>
      </c>
      <c r="I46" s="18"/>
      <c r="J46" s="19">
        <v>0.03</v>
      </c>
      <c r="K46" s="20"/>
      <c r="L46" s="21">
        <v>0.3584</v>
      </c>
      <c r="M46" s="27"/>
      <c r="N46" s="22"/>
      <c r="O46" s="29"/>
      <c r="P46" s="29"/>
      <c r="R46" s="56"/>
      <c r="T46" s="53"/>
    </row>
    <row r="47">
      <c r="B47" s="26"/>
      <c r="C47" s="26"/>
      <c r="D47" s="26"/>
      <c r="E47" s="26"/>
      <c r="F47" s="17">
        <v>24.65</v>
      </c>
      <c r="G47" s="18"/>
      <c r="H47" s="18">
        <v>24.99</v>
      </c>
      <c r="I47" s="18"/>
      <c r="J47" s="19">
        <v>0.028</v>
      </c>
      <c r="K47" s="20"/>
      <c r="L47" s="21">
        <v>0.3585</v>
      </c>
      <c r="M47" s="27"/>
      <c r="N47" s="22"/>
      <c r="O47" s="29"/>
      <c r="P47" s="29"/>
      <c r="R47" s="35"/>
      <c r="T47" s="53"/>
    </row>
    <row r="48">
      <c r="A48" s="1"/>
      <c r="B48" s="39"/>
      <c r="C48" s="39"/>
      <c r="D48" s="39"/>
      <c r="E48" s="39"/>
      <c r="F48" s="40"/>
      <c r="G48" s="41"/>
      <c r="H48" s="41"/>
      <c r="I48" s="41"/>
      <c r="J48" s="6"/>
      <c r="K48" s="42"/>
      <c r="L48" s="8"/>
      <c r="M48" s="43"/>
      <c r="N48" s="10"/>
      <c r="O48" s="11"/>
      <c r="P48" s="11"/>
      <c r="Q48" s="1"/>
      <c r="R48" s="44"/>
      <c r="S48" s="1"/>
      <c r="T48" s="57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B49" s="26"/>
      <c r="C49" s="26"/>
      <c r="D49" s="26"/>
      <c r="E49" s="26"/>
      <c r="F49" s="47"/>
      <c r="G49" s="48"/>
      <c r="H49" s="48"/>
      <c r="I49" s="48"/>
      <c r="J49" s="49"/>
      <c r="K49" s="50"/>
      <c r="L49" s="51"/>
      <c r="M49" s="27"/>
      <c r="N49" s="22"/>
      <c r="O49" s="29"/>
      <c r="P49" s="29"/>
      <c r="R49" s="35"/>
      <c r="T49" s="53"/>
    </row>
    <row r="50">
      <c r="A50" s="35" t="str">
        <f>$A$2</f>
        <v>Iridium</v>
      </c>
      <c r="B50" s="16"/>
      <c r="C50" s="16">
        <f>C44</f>
        <v>41</v>
      </c>
      <c r="D50" s="16">
        <f>D44+100</f>
        <v>977</v>
      </c>
      <c r="E50" s="54">
        <f>E44+1</f>
        <v>9</v>
      </c>
      <c r="F50" s="17">
        <v>24.66</v>
      </c>
      <c r="G50" s="18">
        <f t="array" ref="G50">SQRT(AVERAGE(F50:F53^2))</f>
        <v>24.67000101</v>
      </c>
      <c r="H50" s="18">
        <v>25.01</v>
      </c>
      <c r="I50" s="18">
        <f t="array" ref="I50">SQRT(AVERAGE(H50:H53^2))</f>
        <v>24.99250438</v>
      </c>
      <c r="J50" s="19">
        <v>0.028</v>
      </c>
      <c r="K50" s="20">
        <f t="array" ref="K50">SQRT(AVERAGE(J50:J53^2))</f>
        <v>0.02726261176</v>
      </c>
      <c r="L50" s="21">
        <v>0.3494</v>
      </c>
      <c r="M50" s="20">
        <f t="array" ref="M50">SQRT(AVERAGE(L50:L53^2))</f>
        <v>0.3494</v>
      </c>
      <c r="N50" s="22">
        <f>M50/(G50*I50)*1000*100</f>
        <v>56.6687922</v>
      </c>
      <c r="O50" s="23">
        <f>SQRT( (STDEV(F50:F53)/G50)^2+(STDEV(H50:H53)/I50)^2+((STDEV(L50:L53)/M50)^2) )*N50</f>
        <v>0.04302673131</v>
      </c>
      <c r="P50" s="23">
        <f>100*O50/N50</f>
        <v>0.07592667788</v>
      </c>
      <c r="Q50" s="23">
        <f>R51*K50*1000/10</f>
        <v>23.36405828</v>
      </c>
      <c r="R50" s="23">
        <f>SQRT( (STDEV(J50:J53)/K50)^2 )*Q50</f>
        <v>0.8205150313</v>
      </c>
      <c r="T50" s="53"/>
    </row>
    <row r="51">
      <c r="B51" s="26"/>
      <c r="C51" s="26"/>
      <c r="D51" s="26"/>
      <c r="E51" s="26"/>
      <c r="F51" s="17">
        <v>24.67</v>
      </c>
      <c r="G51" s="18"/>
      <c r="H51" s="18">
        <v>25.0</v>
      </c>
      <c r="I51" s="18"/>
      <c r="J51" s="19">
        <v>0.028</v>
      </c>
      <c r="K51" s="20"/>
      <c r="L51" s="21">
        <v>0.3494</v>
      </c>
      <c r="M51" s="27"/>
      <c r="N51" s="28" t="s">
        <v>20</v>
      </c>
      <c r="O51" s="29"/>
      <c r="P51" s="29"/>
      <c r="Q51" s="30" t="s">
        <v>21</v>
      </c>
      <c r="R51" s="31">
        <f>R45</f>
        <v>8.57</v>
      </c>
      <c r="S51" s="32" t="s">
        <v>22</v>
      </c>
      <c r="T51" s="53"/>
    </row>
    <row r="52">
      <c r="B52" s="26"/>
      <c r="C52" s="26"/>
      <c r="D52" s="26"/>
      <c r="E52" s="26"/>
      <c r="F52" s="17">
        <v>24.67</v>
      </c>
      <c r="G52" s="18"/>
      <c r="H52" s="18">
        <v>24.99</v>
      </c>
      <c r="I52" s="18"/>
      <c r="J52" s="19">
        <v>0.027</v>
      </c>
      <c r="K52" s="20"/>
      <c r="L52" s="21">
        <v>0.3494</v>
      </c>
      <c r="M52" s="27"/>
      <c r="N52" s="22"/>
      <c r="O52" s="29"/>
      <c r="P52" s="29"/>
      <c r="R52" s="56"/>
      <c r="T52" s="53"/>
    </row>
    <row r="53">
      <c r="B53" s="26"/>
      <c r="C53" s="26"/>
      <c r="D53" s="26"/>
      <c r="E53" s="26"/>
      <c r="F53" s="17">
        <v>24.68</v>
      </c>
      <c r="G53" s="18"/>
      <c r="H53" s="18">
        <v>24.97</v>
      </c>
      <c r="I53" s="18"/>
      <c r="J53" s="19">
        <v>0.026</v>
      </c>
      <c r="K53" s="20"/>
      <c r="L53" s="21">
        <v>0.3494</v>
      </c>
      <c r="M53" s="27"/>
      <c r="N53" s="22"/>
      <c r="O53" s="29"/>
      <c r="P53" s="29"/>
      <c r="R53" s="35"/>
      <c r="T53" s="53"/>
    </row>
    <row r="54">
      <c r="A54" s="1"/>
      <c r="B54" s="39"/>
      <c r="C54" s="39"/>
      <c r="D54" s="39"/>
      <c r="E54" s="39"/>
      <c r="F54" s="40"/>
      <c r="G54" s="41"/>
      <c r="H54" s="41"/>
      <c r="I54" s="41"/>
      <c r="J54" s="6"/>
      <c r="K54" s="42"/>
      <c r="L54" s="8"/>
      <c r="M54" s="43"/>
      <c r="N54" s="10"/>
      <c r="O54" s="11"/>
      <c r="P54" s="11"/>
      <c r="Q54" s="1"/>
      <c r="R54" s="44"/>
      <c r="S54" s="1"/>
      <c r="T54" s="57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B55" s="26"/>
      <c r="C55" s="26"/>
      <c r="D55" s="26"/>
      <c r="E55" s="26"/>
      <c r="F55" s="47"/>
      <c r="G55" s="48"/>
      <c r="H55" s="48"/>
      <c r="I55" s="48"/>
      <c r="J55" s="49"/>
      <c r="K55" s="50"/>
      <c r="L55" s="51"/>
      <c r="M55" s="27"/>
      <c r="N55" s="22"/>
      <c r="O55" s="29"/>
      <c r="P55" s="29"/>
      <c r="R55" s="35"/>
      <c r="T55" s="53"/>
    </row>
    <row r="56">
      <c r="A56" s="35" t="str">
        <f>$A$2</f>
        <v>Iridium</v>
      </c>
      <c r="B56" s="16"/>
      <c r="C56" s="16">
        <f>C50</f>
        <v>41</v>
      </c>
      <c r="D56" s="16">
        <f>D50+100</f>
        <v>1077</v>
      </c>
      <c r="E56" s="54">
        <f>E50+1</f>
        <v>10</v>
      </c>
      <c r="F56" s="17">
        <v>24.97</v>
      </c>
      <c r="G56" s="18">
        <f t="array" ref="G56">SQRT(AVERAGE(F56:F59^2))</f>
        <v>24.97250238</v>
      </c>
      <c r="H56" s="18">
        <v>25.01</v>
      </c>
      <c r="I56" s="18">
        <f t="array" ref="I56">SQRT(AVERAGE(H56:H59^2))</f>
        <v>24.98000701</v>
      </c>
      <c r="J56" s="19">
        <v>0.027</v>
      </c>
      <c r="K56" s="20">
        <f t="array" ref="K56">SQRT(AVERAGE(J56:J59^2))</f>
        <v>0.02703701167</v>
      </c>
      <c r="L56" s="21">
        <v>0.3435</v>
      </c>
      <c r="M56" s="20">
        <f t="array" ref="M56">SQRT(AVERAGE(L56:L59^2))</f>
        <v>0.3435</v>
      </c>
      <c r="N56" s="22">
        <f>M56/(G56*I56)*1000*100</f>
        <v>55.06455355</v>
      </c>
      <c r="O56" s="23">
        <f>SQRT( (STDEV(F56:F59)/G56)^2+(STDEV(H56:H59)/I56)^2+((STDEV(L56:L59)/M56)^2) )*N56</f>
        <v>0.05511282093</v>
      </c>
      <c r="P56" s="23">
        <f>100*O56/N56</f>
        <v>0.100087656</v>
      </c>
      <c r="Q56" s="23">
        <f>R57*K56*1000/10</f>
        <v>23.170719</v>
      </c>
      <c r="R56" s="23">
        <f>SQRT( (STDEV(J56:J59)/K56)^2 )*Q56</f>
        <v>1.39947514</v>
      </c>
      <c r="T56" s="53"/>
    </row>
    <row r="57">
      <c r="B57" s="26"/>
      <c r="C57" s="26"/>
      <c r="D57" s="26"/>
      <c r="E57" s="26"/>
      <c r="F57" s="17">
        <v>24.99</v>
      </c>
      <c r="G57" s="18"/>
      <c r="H57" s="18">
        <v>24.96</v>
      </c>
      <c r="I57" s="18"/>
      <c r="J57" s="19">
        <v>0.029</v>
      </c>
      <c r="K57" s="20"/>
      <c r="L57" s="21">
        <v>0.3435</v>
      </c>
      <c r="M57" s="27"/>
      <c r="N57" s="28" t="s">
        <v>20</v>
      </c>
      <c r="O57" s="29"/>
      <c r="P57" s="29"/>
      <c r="Q57" s="30" t="s">
        <v>21</v>
      </c>
      <c r="R57" s="31">
        <f>R51</f>
        <v>8.57</v>
      </c>
      <c r="S57" s="32" t="s">
        <v>22</v>
      </c>
      <c r="T57" s="53"/>
    </row>
    <row r="58">
      <c r="B58" s="26"/>
      <c r="C58" s="26"/>
      <c r="D58" s="26"/>
      <c r="E58" s="26"/>
      <c r="F58" s="17">
        <v>24.97</v>
      </c>
      <c r="G58" s="18"/>
      <c r="H58" s="18">
        <v>24.98</v>
      </c>
      <c r="I58" s="18"/>
      <c r="J58" s="19">
        <v>0.027</v>
      </c>
      <c r="K58" s="20"/>
      <c r="L58" s="21">
        <v>0.3435</v>
      </c>
      <c r="M58" s="27"/>
      <c r="N58" s="22"/>
      <c r="O58" s="29"/>
      <c r="P58" s="29"/>
      <c r="R58" s="56"/>
      <c r="T58" s="53"/>
    </row>
    <row r="59">
      <c r="B59" s="26"/>
      <c r="C59" s="26"/>
      <c r="D59" s="26"/>
      <c r="E59" s="26"/>
      <c r="F59" s="17">
        <v>24.96</v>
      </c>
      <c r="G59" s="18"/>
      <c r="H59" s="18">
        <v>24.97</v>
      </c>
      <c r="I59" s="18"/>
      <c r="J59" s="19">
        <v>0.025</v>
      </c>
      <c r="K59" s="20"/>
      <c r="L59" s="21">
        <v>0.3435</v>
      </c>
      <c r="M59" s="27"/>
      <c r="N59" s="22"/>
      <c r="O59" s="29"/>
      <c r="P59" s="29"/>
      <c r="R59" s="35"/>
      <c r="T59" s="53"/>
    </row>
    <row r="60">
      <c r="A60" s="1"/>
      <c r="B60" s="39"/>
      <c r="C60" s="39"/>
      <c r="D60" s="39"/>
      <c r="E60" s="39"/>
      <c r="F60" s="40"/>
      <c r="G60" s="41"/>
      <c r="H60" s="41"/>
      <c r="I60" s="41"/>
      <c r="J60" s="6"/>
      <c r="K60" s="42"/>
      <c r="L60" s="8"/>
      <c r="M60" s="43"/>
      <c r="N60" s="10"/>
      <c r="O60" s="11"/>
      <c r="P60" s="11"/>
      <c r="Q60" s="1"/>
      <c r="R60" s="44"/>
      <c r="S60" s="1"/>
      <c r="T60" s="57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B61" s="26"/>
      <c r="C61" s="26"/>
      <c r="D61" s="26"/>
      <c r="E61" s="26"/>
      <c r="F61" s="47"/>
      <c r="G61" s="48"/>
      <c r="H61" s="48"/>
      <c r="I61" s="48"/>
      <c r="J61" s="49"/>
      <c r="K61" s="50"/>
      <c r="L61" s="51"/>
      <c r="M61" s="27"/>
      <c r="N61" s="22"/>
      <c r="O61" s="29"/>
      <c r="P61" s="29"/>
      <c r="R61" s="35"/>
      <c r="T61" s="53"/>
    </row>
    <row r="62">
      <c r="A62" s="35" t="str">
        <f>$A$2</f>
        <v>Iridium</v>
      </c>
      <c r="B62" s="16"/>
      <c r="C62" s="16">
        <f>C56</f>
        <v>41</v>
      </c>
      <c r="D62" s="16"/>
      <c r="E62" s="54">
        <f>E56+1</f>
        <v>11</v>
      </c>
      <c r="F62" s="17"/>
      <c r="G62" s="18">
        <f t="array" ref="G62">SQRT(AVERAGE(F62:F65^2))</f>
        <v>0</v>
      </c>
      <c r="H62" s="18"/>
      <c r="I62" s="18">
        <f t="array" ref="I62">SQRT(AVERAGE(H62:H65^2))</f>
        <v>0</v>
      </c>
      <c r="J62" s="19"/>
      <c r="K62" s="20">
        <f t="array" ref="K62">SQRT(AVERAGE(J62:J65^2))</f>
        <v>0</v>
      </c>
      <c r="L62" s="21"/>
      <c r="M62" s="20">
        <f t="array" ref="M62">SQRT(AVERAGE(L62:L65^2))</f>
        <v>0</v>
      </c>
      <c r="N62" s="22" t="str">
        <f>M62/(G62*I62)*1000*100</f>
        <v>#DIV/0!</v>
      </c>
      <c r="O62" s="23" t="str">
        <f>SQRT( (STDEV(F62:F65)/G62)^2+(STDEV(H62:H65)/I62)^2+((STDEV(L62:L64)/M62)^2) )*N62</f>
        <v>#DIV/0!</v>
      </c>
      <c r="P62" s="23"/>
      <c r="Q62" s="23">
        <f>R63*K62*1000/10</f>
        <v>0</v>
      </c>
      <c r="R62" s="23" t="str">
        <f>SQRT( (STDEV(J62:J65)/K62)^2 )*Q62</f>
        <v>#DIV/0!</v>
      </c>
      <c r="T62" s="53"/>
    </row>
    <row r="63">
      <c r="B63" s="26"/>
      <c r="C63" s="26"/>
      <c r="D63" s="26"/>
      <c r="E63" s="26"/>
      <c r="F63" s="17"/>
      <c r="G63" s="18"/>
      <c r="H63" s="18"/>
      <c r="I63" s="18"/>
      <c r="J63" s="19"/>
      <c r="K63" s="20"/>
      <c r="L63" s="21"/>
      <c r="M63" s="27"/>
      <c r="N63" s="28" t="s">
        <v>20</v>
      </c>
      <c r="O63" s="29"/>
      <c r="P63" s="29"/>
      <c r="Q63" s="30" t="s">
        <v>21</v>
      </c>
      <c r="R63" s="31">
        <f>R57</f>
        <v>8.57</v>
      </c>
      <c r="S63" s="32" t="s">
        <v>22</v>
      </c>
      <c r="T63" s="53"/>
    </row>
    <row r="64">
      <c r="B64" s="26"/>
      <c r="C64" s="26"/>
      <c r="D64" s="26"/>
      <c r="E64" s="26"/>
      <c r="F64" s="17"/>
      <c r="G64" s="18"/>
      <c r="H64" s="18"/>
      <c r="I64" s="18"/>
      <c r="J64" s="19"/>
      <c r="K64" s="20"/>
      <c r="L64" s="21"/>
      <c r="M64" s="27"/>
      <c r="N64" s="22"/>
      <c r="O64" s="29"/>
      <c r="P64" s="29"/>
      <c r="R64" s="56"/>
      <c r="T64" s="53"/>
    </row>
    <row r="65">
      <c r="B65" s="26"/>
      <c r="C65" s="26"/>
      <c r="D65" s="26"/>
      <c r="E65" s="26"/>
      <c r="F65" s="17"/>
      <c r="G65" s="18"/>
      <c r="H65" s="18"/>
      <c r="I65" s="18"/>
      <c r="J65" s="19"/>
      <c r="K65" s="20"/>
      <c r="L65" s="51"/>
      <c r="M65" s="27"/>
      <c r="N65" s="22"/>
      <c r="O65" s="29"/>
      <c r="P65" s="29"/>
      <c r="R65" s="35"/>
      <c r="T65" s="53"/>
    </row>
    <row r="66">
      <c r="A66" s="1"/>
      <c r="B66" s="39"/>
      <c r="C66" s="39"/>
      <c r="D66" s="39"/>
      <c r="E66" s="39"/>
      <c r="F66" s="40"/>
      <c r="G66" s="41"/>
      <c r="H66" s="41"/>
      <c r="I66" s="41"/>
      <c r="J66" s="6"/>
      <c r="K66" s="42"/>
      <c r="L66" s="8"/>
      <c r="M66" s="43"/>
      <c r="N66" s="10"/>
      <c r="O66" s="11"/>
      <c r="P66" s="11"/>
      <c r="Q66" s="1"/>
      <c r="R66" s="44"/>
      <c r="S66" s="1"/>
      <c r="T66" s="57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B67" s="26"/>
      <c r="C67" s="26"/>
      <c r="D67" s="26"/>
      <c r="E67" s="26"/>
      <c r="F67" s="47"/>
      <c r="G67" s="48"/>
      <c r="H67" s="48"/>
      <c r="I67" s="48"/>
      <c r="J67" s="49"/>
      <c r="K67" s="50"/>
      <c r="L67" s="51"/>
      <c r="M67" s="27"/>
      <c r="N67" s="22"/>
      <c r="O67" s="29"/>
      <c r="P67" s="29"/>
      <c r="R67" s="35"/>
      <c r="T67" s="53"/>
    </row>
    <row r="68">
      <c r="A68" s="35" t="str">
        <f>$A$2</f>
        <v>Iridium</v>
      </c>
      <c r="B68" s="16"/>
      <c r="C68" s="16">
        <f>C62</f>
        <v>41</v>
      </c>
      <c r="D68" s="16"/>
      <c r="E68" s="54">
        <f>E62+1</f>
        <v>12</v>
      </c>
      <c r="F68" s="17"/>
      <c r="G68" s="18">
        <f t="array" ref="G68">SQRT(AVERAGE(F68:F71^2))</f>
        <v>0</v>
      </c>
      <c r="H68" s="18"/>
      <c r="I68" s="18">
        <f t="array" ref="I68">SQRT(AVERAGE(H68:H71^2))</f>
        <v>0</v>
      </c>
      <c r="J68" s="19"/>
      <c r="K68" s="20">
        <f t="array" ref="K68">SQRT(AVERAGE(J68:J71^2))</f>
        <v>0</v>
      </c>
      <c r="L68" s="21"/>
      <c r="M68" s="20">
        <f t="array" ref="M68">SQRT(AVERAGE(L68:L70^2))</f>
        <v>0</v>
      </c>
      <c r="N68" s="22" t="str">
        <f>M68/(G68*I68)*1000*100</f>
        <v>#DIV/0!</v>
      </c>
      <c r="O68" s="23" t="str">
        <f>SQRT( (STDEV(F68:F71)/G68)^2+(STDEV(H68:H71)/I68)^2+((STDEV(L68:L70)/M68)^2) )*N68</f>
        <v>#DIV/0!</v>
      </c>
      <c r="P68" s="23"/>
      <c r="Q68" s="23">
        <f>R69*K68*1000/10</f>
        <v>0</v>
      </c>
      <c r="R68" s="23" t="str">
        <f>SQRT( (STDEV(J68:J71)/K68)^2 )*Q68</f>
        <v>#DIV/0!</v>
      </c>
      <c r="T68" s="53"/>
    </row>
    <row r="69">
      <c r="B69" s="26"/>
      <c r="C69" s="26"/>
      <c r="D69" s="26"/>
      <c r="E69" s="26"/>
      <c r="F69" s="17"/>
      <c r="G69" s="18"/>
      <c r="H69" s="18"/>
      <c r="I69" s="18"/>
      <c r="J69" s="19"/>
      <c r="K69" s="20"/>
      <c r="L69" s="21"/>
      <c r="M69" s="27"/>
      <c r="N69" s="28" t="s">
        <v>20</v>
      </c>
      <c r="O69" s="29"/>
      <c r="P69" s="29"/>
      <c r="Q69" s="30" t="s">
        <v>21</v>
      </c>
      <c r="R69" s="31">
        <f>R63</f>
        <v>8.57</v>
      </c>
      <c r="S69" s="32" t="s">
        <v>22</v>
      </c>
      <c r="T69" s="53"/>
    </row>
    <row r="70">
      <c r="B70" s="26"/>
      <c r="C70" s="26"/>
      <c r="D70" s="26"/>
      <c r="E70" s="26"/>
      <c r="F70" s="17"/>
      <c r="G70" s="18"/>
      <c r="H70" s="18"/>
      <c r="I70" s="18"/>
      <c r="J70" s="19"/>
      <c r="K70" s="20"/>
      <c r="L70" s="21"/>
      <c r="M70" s="27"/>
      <c r="N70" s="22"/>
      <c r="O70" s="29"/>
      <c r="P70" s="29"/>
      <c r="R70" s="56"/>
      <c r="T70" s="53"/>
    </row>
    <row r="71">
      <c r="B71" s="26"/>
      <c r="C71" s="26"/>
      <c r="D71" s="26"/>
      <c r="E71" s="26"/>
      <c r="F71" s="17"/>
      <c r="G71" s="18"/>
      <c r="H71" s="18"/>
      <c r="I71" s="18"/>
      <c r="J71" s="19"/>
      <c r="K71" s="20"/>
      <c r="L71" s="51"/>
      <c r="M71" s="27"/>
      <c r="N71" s="22"/>
      <c r="O71" s="29"/>
      <c r="P71" s="29"/>
      <c r="R71" s="35"/>
      <c r="T71" s="53"/>
    </row>
    <row r="72">
      <c r="A72" s="1"/>
      <c r="B72" s="39"/>
      <c r="C72" s="39"/>
      <c r="D72" s="39"/>
      <c r="E72" s="39"/>
      <c r="F72" s="40"/>
      <c r="G72" s="41"/>
      <c r="H72" s="41"/>
      <c r="I72" s="41"/>
      <c r="J72" s="6"/>
      <c r="K72" s="42"/>
      <c r="L72" s="8"/>
      <c r="M72" s="43"/>
      <c r="N72" s="10"/>
      <c r="O72" s="11"/>
      <c r="P72" s="11"/>
      <c r="Q72" s="1"/>
      <c r="R72" s="44"/>
      <c r="S72" s="1"/>
      <c r="T72" s="57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B73" s="26"/>
      <c r="C73" s="26"/>
      <c r="D73" s="26"/>
      <c r="E73" s="26"/>
      <c r="F73" s="53"/>
      <c r="J73" s="58"/>
      <c r="K73" s="27"/>
      <c r="L73" s="59"/>
      <c r="M73" s="27"/>
      <c r="N73" s="53"/>
      <c r="T73" s="53"/>
    </row>
    <row r="74">
      <c r="B74" s="26"/>
      <c r="C74" s="26"/>
      <c r="D74" s="26"/>
      <c r="E74" s="26"/>
      <c r="F74" s="53"/>
      <c r="J74" s="58"/>
      <c r="K74" s="27"/>
      <c r="L74" s="59"/>
      <c r="M74" s="27"/>
      <c r="N74" s="53"/>
      <c r="T74" s="53"/>
    </row>
    <row r="75">
      <c r="B75" s="26"/>
      <c r="C75" s="26"/>
      <c r="D75" s="26"/>
      <c r="E75" s="26"/>
      <c r="F75" s="53"/>
      <c r="J75" s="58"/>
      <c r="K75" s="27"/>
      <c r="L75" s="59"/>
      <c r="M75" s="27"/>
      <c r="N75" s="53"/>
      <c r="T75" s="53"/>
    </row>
    <row r="76">
      <c r="B76" s="26"/>
      <c r="C76" s="26"/>
      <c r="D76" s="26"/>
      <c r="E76" s="26"/>
      <c r="F76" s="53"/>
      <c r="J76" s="58"/>
      <c r="K76" s="27"/>
      <c r="L76" s="59"/>
      <c r="M76" s="27"/>
      <c r="N76" s="53"/>
      <c r="T76" s="53"/>
    </row>
    <row r="77">
      <c r="B77" s="26"/>
      <c r="C77" s="26"/>
      <c r="D77" s="26"/>
      <c r="E77" s="26"/>
      <c r="F77" s="53"/>
      <c r="J77" s="58"/>
      <c r="K77" s="27"/>
      <c r="L77" s="59"/>
      <c r="M77" s="27"/>
      <c r="N77" s="53"/>
      <c r="T77" s="53"/>
    </row>
    <row r="78">
      <c r="B78" s="26"/>
      <c r="C78" s="26"/>
      <c r="D78" s="26"/>
      <c r="E78" s="26"/>
      <c r="F78" s="53"/>
      <c r="J78" s="58"/>
      <c r="K78" s="27"/>
      <c r="L78" s="59"/>
      <c r="M78" s="27"/>
      <c r="N78" s="53"/>
      <c r="T78" s="53"/>
    </row>
    <row r="79">
      <c r="B79" s="26"/>
      <c r="C79" s="26"/>
      <c r="D79" s="26"/>
      <c r="E79" s="26"/>
      <c r="F79" s="53"/>
      <c r="J79" s="58"/>
      <c r="K79" s="27"/>
      <c r="L79" s="59"/>
      <c r="M79" s="27"/>
      <c r="N79" s="53"/>
      <c r="T79" s="53"/>
    </row>
    <row r="80">
      <c r="B80" s="26"/>
      <c r="C80" s="26"/>
      <c r="D80" s="26"/>
      <c r="E80" s="26"/>
      <c r="F80" s="53"/>
      <c r="J80" s="58"/>
      <c r="K80" s="27"/>
      <c r="L80" s="59"/>
      <c r="M80" s="27"/>
      <c r="N80" s="53"/>
      <c r="T80" s="53"/>
    </row>
    <row r="81">
      <c r="B81" s="26"/>
      <c r="C81" s="26"/>
      <c r="D81" s="26"/>
      <c r="E81" s="26"/>
      <c r="F81" s="53"/>
      <c r="J81" s="58"/>
      <c r="K81" s="27"/>
      <c r="L81" s="59"/>
      <c r="M81" s="27"/>
      <c r="N81" s="53"/>
      <c r="T81" s="53"/>
    </row>
    <row r="82">
      <c r="B82" s="26"/>
      <c r="C82" s="26"/>
      <c r="D82" s="26"/>
      <c r="E82" s="26"/>
      <c r="F82" s="53"/>
      <c r="J82" s="58"/>
      <c r="K82" s="27"/>
      <c r="L82" s="59"/>
      <c r="M82" s="27"/>
      <c r="N82" s="53"/>
      <c r="T82" s="53"/>
    </row>
    <row r="83">
      <c r="B83" s="26"/>
      <c r="C83" s="26"/>
      <c r="D83" s="26"/>
      <c r="E83" s="26"/>
      <c r="F83" s="53"/>
      <c r="J83" s="58"/>
      <c r="K83" s="27"/>
      <c r="L83" s="59"/>
      <c r="M83" s="27"/>
      <c r="N83" s="53"/>
      <c r="T83" s="53"/>
    </row>
    <row r="84">
      <c r="B84" s="26"/>
      <c r="C84" s="26"/>
      <c r="D84" s="26"/>
      <c r="E84" s="26"/>
      <c r="F84" s="53"/>
      <c r="J84" s="58"/>
      <c r="K84" s="27"/>
      <c r="L84" s="59"/>
      <c r="M84" s="27"/>
      <c r="N84" s="53"/>
      <c r="T84" s="53"/>
    </row>
    <row r="85">
      <c r="B85" s="26"/>
      <c r="C85" s="26"/>
      <c r="D85" s="26"/>
      <c r="E85" s="26"/>
      <c r="F85" s="53"/>
      <c r="J85" s="58"/>
      <c r="K85" s="27"/>
      <c r="L85" s="59"/>
      <c r="M85" s="27"/>
      <c r="N85" s="53"/>
      <c r="T85" s="53"/>
    </row>
    <row r="86">
      <c r="B86" s="26"/>
      <c r="C86" s="26"/>
      <c r="D86" s="26"/>
      <c r="E86" s="26"/>
      <c r="F86" s="53"/>
      <c r="J86" s="58"/>
      <c r="K86" s="27"/>
      <c r="L86" s="59"/>
      <c r="M86" s="27"/>
      <c r="N86" s="53"/>
      <c r="T86" s="53"/>
    </row>
    <row r="87">
      <c r="B87" s="26"/>
      <c r="C87" s="26"/>
      <c r="D87" s="26"/>
      <c r="E87" s="26"/>
      <c r="F87" s="53"/>
      <c r="J87" s="58"/>
      <c r="K87" s="27"/>
      <c r="L87" s="59"/>
      <c r="M87" s="27"/>
      <c r="N87" s="53"/>
      <c r="T87" s="53"/>
    </row>
    <row r="88">
      <c r="B88" s="26"/>
      <c r="C88" s="26"/>
      <c r="D88" s="26"/>
      <c r="E88" s="26"/>
      <c r="F88" s="53"/>
      <c r="J88" s="58"/>
      <c r="K88" s="27"/>
      <c r="L88" s="59"/>
      <c r="M88" s="27"/>
      <c r="N88" s="53"/>
      <c r="T88" s="53"/>
    </row>
    <row r="89">
      <c r="B89" s="26"/>
      <c r="C89" s="26"/>
      <c r="D89" s="26"/>
      <c r="E89" s="26"/>
      <c r="F89" s="53"/>
      <c r="J89" s="58"/>
      <c r="K89" s="27"/>
      <c r="L89" s="59"/>
      <c r="M89" s="27"/>
      <c r="N89" s="53"/>
      <c r="T89" s="53"/>
    </row>
    <row r="90">
      <c r="B90" s="26"/>
      <c r="C90" s="26"/>
      <c r="D90" s="26"/>
      <c r="E90" s="26"/>
      <c r="F90" s="53"/>
      <c r="J90" s="58"/>
      <c r="K90" s="27"/>
      <c r="L90" s="59"/>
      <c r="M90" s="27"/>
      <c r="N90" s="53"/>
      <c r="T90" s="53"/>
    </row>
    <row r="91">
      <c r="B91" s="26"/>
      <c r="C91" s="26"/>
      <c r="D91" s="26"/>
      <c r="E91" s="26"/>
      <c r="F91" s="53"/>
      <c r="J91" s="58"/>
      <c r="K91" s="27"/>
      <c r="L91" s="59"/>
      <c r="M91" s="27"/>
      <c r="N91" s="53"/>
      <c r="T91" s="53"/>
    </row>
    <row r="92">
      <c r="B92" s="26"/>
      <c r="C92" s="26"/>
      <c r="D92" s="26"/>
      <c r="E92" s="26"/>
      <c r="F92" s="53"/>
      <c r="J92" s="58"/>
      <c r="K92" s="27"/>
      <c r="L92" s="59"/>
      <c r="M92" s="27"/>
      <c r="N92" s="53"/>
      <c r="T92" s="53"/>
    </row>
    <row r="93">
      <c r="B93" s="26"/>
      <c r="C93" s="26"/>
      <c r="D93" s="26"/>
      <c r="E93" s="26"/>
      <c r="F93" s="53"/>
      <c r="J93" s="58"/>
      <c r="K93" s="27"/>
      <c r="L93" s="59"/>
      <c r="M93" s="27"/>
      <c r="N93" s="53"/>
      <c r="T93" s="53"/>
    </row>
    <row r="94">
      <c r="B94" s="26"/>
      <c r="C94" s="26"/>
      <c r="D94" s="26"/>
      <c r="E94" s="26"/>
      <c r="F94" s="53"/>
      <c r="J94" s="58"/>
      <c r="K94" s="27"/>
      <c r="L94" s="59"/>
      <c r="M94" s="27"/>
      <c r="N94" s="53"/>
      <c r="T94" s="53"/>
    </row>
    <row r="95">
      <c r="B95" s="26"/>
      <c r="C95" s="26"/>
      <c r="D95" s="26"/>
      <c r="E95" s="26"/>
      <c r="F95" s="53"/>
      <c r="J95" s="58"/>
      <c r="K95" s="27"/>
      <c r="L95" s="59"/>
      <c r="M95" s="27"/>
      <c r="N95" s="53"/>
      <c r="T95" s="53"/>
    </row>
    <row r="96">
      <c r="B96" s="26"/>
      <c r="C96" s="26"/>
      <c r="D96" s="26"/>
      <c r="E96" s="26"/>
      <c r="F96" s="53"/>
      <c r="J96" s="58"/>
      <c r="K96" s="27"/>
      <c r="L96" s="59"/>
      <c r="M96" s="27"/>
      <c r="N96" s="53"/>
      <c r="T96" s="53"/>
    </row>
    <row r="97">
      <c r="B97" s="26"/>
      <c r="C97" s="26"/>
      <c r="D97" s="26"/>
      <c r="E97" s="26"/>
      <c r="F97" s="53"/>
      <c r="J97" s="58"/>
      <c r="K97" s="27"/>
      <c r="L97" s="59"/>
      <c r="M97" s="27"/>
      <c r="N97" s="53"/>
      <c r="T97" s="53"/>
    </row>
    <row r="98">
      <c r="B98" s="26"/>
      <c r="C98" s="26"/>
      <c r="D98" s="26"/>
      <c r="E98" s="26"/>
      <c r="F98" s="53"/>
      <c r="J98" s="58"/>
      <c r="K98" s="27"/>
      <c r="L98" s="59"/>
      <c r="M98" s="27"/>
      <c r="N98" s="53"/>
      <c r="T98" s="53"/>
    </row>
    <row r="99">
      <c r="B99" s="26"/>
      <c r="C99" s="26"/>
      <c r="D99" s="26"/>
      <c r="E99" s="26"/>
      <c r="F99" s="53"/>
      <c r="J99" s="58"/>
      <c r="K99" s="27"/>
      <c r="L99" s="59"/>
      <c r="M99" s="27"/>
      <c r="N99" s="53"/>
      <c r="T99" s="53"/>
    </row>
    <row r="100">
      <c r="B100" s="26"/>
      <c r="C100" s="26"/>
      <c r="D100" s="26"/>
      <c r="E100" s="26"/>
      <c r="F100" s="53"/>
      <c r="J100" s="58"/>
      <c r="K100" s="27"/>
      <c r="L100" s="59"/>
      <c r="M100" s="27"/>
      <c r="N100" s="53"/>
      <c r="T100" s="53"/>
    </row>
    <row r="101">
      <c r="B101" s="26"/>
      <c r="C101" s="26"/>
      <c r="D101" s="26"/>
      <c r="E101" s="26"/>
      <c r="F101" s="53"/>
      <c r="J101" s="58"/>
      <c r="K101" s="27"/>
      <c r="L101" s="59"/>
      <c r="M101" s="27"/>
      <c r="N101" s="53"/>
      <c r="T101" s="53"/>
    </row>
    <row r="102">
      <c r="B102" s="26"/>
      <c r="C102" s="26"/>
      <c r="D102" s="26"/>
      <c r="E102" s="26"/>
      <c r="F102" s="53"/>
      <c r="J102" s="58"/>
      <c r="K102" s="27"/>
      <c r="L102" s="59"/>
      <c r="M102" s="27"/>
      <c r="N102" s="53"/>
      <c r="T102" s="53"/>
    </row>
    <row r="103">
      <c r="B103" s="26"/>
      <c r="C103" s="26"/>
      <c r="D103" s="26"/>
      <c r="E103" s="26"/>
      <c r="F103" s="53"/>
      <c r="J103" s="58"/>
      <c r="K103" s="27"/>
      <c r="L103" s="59"/>
      <c r="M103" s="27"/>
      <c r="N103" s="53"/>
      <c r="T103" s="53"/>
    </row>
    <row r="104">
      <c r="B104" s="26"/>
      <c r="C104" s="26"/>
      <c r="D104" s="26"/>
      <c r="E104" s="26"/>
      <c r="F104" s="53"/>
      <c r="J104" s="58"/>
      <c r="K104" s="27"/>
      <c r="L104" s="59"/>
      <c r="M104" s="27"/>
      <c r="N104" s="53"/>
      <c r="T104" s="53"/>
    </row>
    <row r="105">
      <c r="B105" s="26"/>
      <c r="C105" s="26"/>
      <c r="D105" s="26"/>
      <c r="E105" s="26"/>
      <c r="F105" s="53"/>
      <c r="J105" s="58"/>
      <c r="K105" s="27"/>
      <c r="L105" s="59"/>
      <c r="M105" s="27"/>
      <c r="N105" s="53"/>
      <c r="T105" s="53"/>
    </row>
    <row r="106">
      <c r="B106" s="26"/>
      <c r="C106" s="26"/>
      <c r="D106" s="26"/>
      <c r="E106" s="26"/>
      <c r="F106" s="53"/>
      <c r="J106" s="58"/>
      <c r="K106" s="27"/>
      <c r="L106" s="59"/>
      <c r="M106" s="27"/>
      <c r="N106" s="53"/>
      <c r="T106" s="53"/>
    </row>
    <row r="107">
      <c r="B107" s="26"/>
      <c r="C107" s="26"/>
      <c r="D107" s="26"/>
      <c r="E107" s="26"/>
      <c r="F107" s="53"/>
      <c r="J107" s="58"/>
      <c r="K107" s="27"/>
      <c r="L107" s="59"/>
      <c r="M107" s="27"/>
      <c r="N107" s="53"/>
      <c r="T107" s="53"/>
    </row>
    <row r="108">
      <c r="B108" s="26"/>
      <c r="C108" s="26"/>
      <c r="D108" s="26"/>
      <c r="E108" s="26"/>
      <c r="F108" s="53"/>
      <c r="J108" s="58"/>
      <c r="K108" s="27"/>
      <c r="L108" s="59"/>
      <c r="M108" s="27"/>
      <c r="N108" s="53"/>
      <c r="T108" s="53"/>
    </row>
    <row r="109">
      <c r="B109" s="26"/>
      <c r="C109" s="26"/>
      <c r="D109" s="26"/>
      <c r="E109" s="26"/>
      <c r="F109" s="53"/>
      <c r="J109" s="58"/>
      <c r="K109" s="27"/>
      <c r="L109" s="59"/>
      <c r="M109" s="27"/>
      <c r="N109" s="53"/>
      <c r="T109" s="53"/>
    </row>
    <row r="110">
      <c r="B110" s="26"/>
      <c r="C110" s="26"/>
      <c r="D110" s="26"/>
      <c r="E110" s="26"/>
      <c r="F110" s="53"/>
      <c r="J110" s="58"/>
      <c r="K110" s="27"/>
      <c r="L110" s="59"/>
      <c r="M110" s="27"/>
      <c r="N110" s="53"/>
      <c r="T110" s="53"/>
    </row>
    <row r="111">
      <c r="B111" s="26"/>
      <c r="C111" s="26"/>
      <c r="D111" s="26"/>
      <c r="E111" s="26"/>
      <c r="F111" s="53"/>
      <c r="J111" s="58"/>
      <c r="K111" s="27"/>
      <c r="L111" s="59"/>
      <c r="M111" s="27"/>
      <c r="N111" s="53"/>
      <c r="T111" s="53"/>
    </row>
    <row r="112">
      <c r="B112" s="26"/>
      <c r="C112" s="26"/>
      <c r="D112" s="26"/>
      <c r="E112" s="26"/>
      <c r="F112" s="53"/>
      <c r="J112" s="58"/>
      <c r="K112" s="27"/>
      <c r="L112" s="59"/>
      <c r="M112" s="27"/>
      <c r="N112" s="53"/>
      <c r="T112" s="53"/>
    </row>
    <row r="113">
      <c r="B113" s="26"/>
      <c r="C113" s="26"/>
      <c r="D113" s="26"/>
      <c r="E113" s="26"/>
      <c r="F113" s="53"/>
      <c r="J113" s="58"/>
      <c r="K113" s="27"/>
      <c r="L113" s="59"/>
      <c r="M113" s="27"/>
      <c r="N113" s="53"/>
      <c r="T113" s="53"/>
    </row>
    <row r="114">
      <c r="B114" s="26"/>
      <c r="C114" s="26"/>
      <c r="D114" s="26"/>
      <c r="E114" s="26"/>
      <c r="F114" s="53"/>
      <c r="J114" s="58"/>
      <c r="K114" s="27"/>
      <c r="L114" s="59"/>
      <c r="M114" s="27"/>
      <c r="N114" s="53"/>
      <c r="T114" s="53"/>
    </row>
    <row r="115">
      <c r="B115" s="26"/>
      <c r="C115" s="26"/>
      <c r="D115" s="26"/>
      <c r="E115" s="26"/>
      <c r="F115" s="53"/>
      <c r="J115" s="58"/>
      <c r="K115" s="27"/>
      <c r="L115" s="59"/>
      <c r="M115" s="27"/>
      <c r="N115" s="53"/>
      <c r="T115" s="53"/>
    </row>
    <row r="116">
      <c r="B116" s="26"/>
      <c r="C116" s="26"/>
      <c r="D116" s="26"/>
      <c r="E116" s="26"/>
      <c r="F116" s="53"/>
      <c r="J116" s="58"/>
      <c r="K116" s="27"/>
      <c r="L116" s="59"/>
      <c r="M116" s="27"/>
      <c r="N116" s="53"/>
      <c r="T116" s="53"/>
    </row>
    <row r="117">
      <c r="B117" s="26"/>
      <c r="C117" s="26"/>
      <c r="D117" s="26"/>
      <c r="E117" s="26"/>
      <c r="F117" s="53"/>
      <c r="J117" s="58"/>
      <c r="K117" s="27"/>
      <c r="L117" s="59"/>
      <c r="M117" s="27"/>
      <c r="N117" s="53"/>
      <c r="T117" s="53"/>
    </row>
    <row r="118">
      <c r="B118" s="26"/>
      <c r="C118" s="26"/>
      <c r="D118" s="26"/>
      <c r="E118" s="26"/>
      <c r="F118" s="53"/>
      <c r="J118" s="58"/>
      <c r="K118" s="27"/>
      <c r="L118" s="59"/>
      <c r="M118" s="27"/>
      <c r="N118" s="53"/>
      <c r="T118" s="53"/>
    </row>
    <row r="119">
      <c r="B119" s="26"/>
      <c r="C119" s="26"/>
      <c r="D119" s="26"/>
      <c r="E119" s="26"/>
      <c r="F119" s="53"/>
      <c r="J119" s="58"/>
      <c r="K119" s="27"/>
      <c r="L119" s="59"/>
      <c r="M119" s="27"/>
      <c r="N119" s="53"/>
      <c r="T119" s="53"/>
    </row>
    <row r="120">
      <c r="B120" s="26"/>
      <c r="C120" s="26"/>
      <c r="D120" s="26"/>
      <c r="E120" s="26"/>
      <c r="F120" s="53"/>
      <c r="J120" s="58"/>
      <c r="K120" s="27"/>
      <c r="L120" s="59"/>
      <c r="M120" s="27"/>
      <c r="N120" s="53"/>
      <c r="T120" s="53"/>
    </row>
    <row r="121">
      <c r="B121" s="26"/>
      <c r="C121" s="26"/>
      <c r="D121" s="26"/>
      <c r="E121" s="26"/>
      <c r="F121" s="53"/>
      <c r="J121" s="58"/>
      <c r="K121" s="27"/>
      <c r="L121" s="59"/>
      <c r="M121" s="27"/>
      <c r="N121" s="53"/>
      <c r="T121" s="53"/>
    </row>
    <row r="122">
      <c r="B122" s="26"/>
      <c r="C122" s="26"/>
      <c r="D122" s="26"/>
      <c r="E122" s="26"/>
      <c r="F122" s="53"/>
      <c r="J122" s="58"/>
      <c r="K122" s="27"/>
      <c r="L122" s="59"/>
      <c r="M122" s="27"/>
      <c r="N122" s="53"/>
      <c r="T122" s="53"/>
    </row>
    <row r="123">
      <c r="B123" s="26"/>
      <c r="C123" s="26"/>
      <c r="D123" s="26"/>
      <c r="E123" s="26"/>
      <c r="F123" s="53"/>
      <c r="J123" s="58"/>
      <c r="K123" s="27"/>
      <c r="L123" s="59"/>
      <c r="M123" s="27"/>
      <c r="N123" s="53"/>
      <c r="T123" s="53"/>
    </row>
    <row r="124">
      <c r="B124" s="26"/>
      <c r="C124" s="26"/>
      <c r="D124" s="26"/>
      <c r="E124" s="26"/>
      <c r="F124" s="53"/>
      <c r="J124" s="58"/>
      <c r="K124" s="27"/>
      <c r="L124" s="59"/>
      <c r="M124" s="27"/>
      <c r="N124" s="53"/>
      <c r="T124" s="53"/>
    </row>
    <row r="125">
      <c r="B125" s="26"/>
      <c r="C125" s="26"/>
      <c r="D125" s="26"/>
      <c r="E125" s="26"/>
      <c r="F125" s="53"/>
      <c r="J125" s="58"/>
      <c r="K125" s="27"/>
      <c r="L125" s="59"/>
      <c r="M125" s="27"/>
      <c r="N125" s="53"/>
      <c r="T125" s="53"/>
    </row>
    <row r="126">
      <c r="B126" s="26"/>
      <c r="C126" s="26"/>
      <c r="D126" s="26"/>
      <c r="E126" s="26"/>
      <c r="F126" s="53"/>
      <c r="J126" s="58"/>
      <c r="K126" s="27"/>
      <c r="L126" s="59"/>
      <c r="M126" s="27"/>
      <c r="N126" s="53"/>
      <c r="T126" s="53"/>
    </row>
    <row r="127">
      <c r="B127" s="26"/>
      <c r="C127" s="26"/>
      <c r="D127" s="26"/>
      <c r="E127" s="26"/>
      <c r="F127" s="53"/>
      <c r="J127" s="58"/>
      <c r="K127" s="27"/>
      <c r="L127" s="59"/>
      <c r="M127" s="27"/>
      <c r="N127" s="53"/>
      <c r="T127" s="53"/>
    </row>
    <row r="128">
      <c r="B128" s="26"/>
      <c r="C128" s="26"/>
      <c r="D128" s="26"/>
      <c r="E128" s="26"/>
      <c r="F128" s="53"/>
      <c r="J128" s="58"/>
      <c r="K128" s="27"/>
      <c r="L128" s="59"/>
      <c r="M128" s="27"/>
      <c r="N128" s="53"/>
      <c r="T128" s="53"/>
    </row>
    <row r="129">
      <c r="B129" s="26"/>
      <c r="C129" s="26"/>
      <c r="D129" s="26"/>
      <c r="E129" s="26"/>
      <c r="F129" s="53"/>
      <c r="J129" s="58"/>
      <c r="K129" s="27"/>
      <c r="L129" s="59"/>
      <c r="M129" s="27"/>
      <c r="N129" s="53"/>
      <c r="T129" s="53"/>
    </row>
    <row r="130">
      <c r="B130" s="26"/>
      <c r="C130" s="26"/>
      <c r="D130" s="26"/>
      <c r="E130" s="26"/>
      <c r="F130" s="53"/>
      <c r="J130" s="58"/>
      <c r="K130" s="27"/>
      <c r="L130" s="59"/>
      <c r="M130" s="27"/>
      <c r="N130" s="53"/>
      <c r="T130" s="53"/>
    </row>
    <row r="131">
      <c r="B131" s="26"/>
      <c r="C131" s="26"/>
      <c r="D131" s="26"/>
      <c r="E131" s="26"/>
      <c r="F131" s="53"/>
      <c r="J131" s="58"/>
      <c r="K131" s="27"/>
      <c r="L131" s="59"/>
      <c r="M131" s="27"/>
      <c r="N131" s="53"/>
      <c r="T131" s="53"/>
    </row>
    <row r="132">
      <c r="B132" s="26"/>
      <c r="C132" s="26"/>
      <c r="D132" s="26"/>
      <c r="E132" s="26"/>
      <c r="F132" s="53"/>
      <c r="J132" s="58"/>
      <c r="K132" s="27"/>
      <c r="L132" s="59"/>
      <c r="M132" s="27"/>
      <c r="N132" s="53"/>
      <c r="T132" s="53"/>
    </row>
    <row r="133">
      <c r="B133" s="26"/>
      <c r="C133" s="26"/>
      <c r="D133" s="26"/>
      <c r="E133" s="26"/>
      <c r="F133" s="53"/>
      <c r="J133" s="58"/>
      <c r="K133" s="27"/>
      <c r="L133" s="59"/>
      <c r="M133" s="27"/>
      <c r="N133" s="53"/>
      <c r="T133" s="53"/>
    </row>
    <row r="134">
      <c r="B134" s="26"/>
      <c r="C134" s="26"/>
      <c r="D134" s="26"/>
      <c r="E134" s="26"/>
      <c r="F134" s="53"/>
      <c r="J134" s="58"/>
      <c r="K134" s="27"/>
      <c r="L134" s="59"/>
      <c r="M134" s="27"/>
      <c r="N134" s="53"/>
      <c r="T134" s="53"/>
    </row>
    <row r="135">
      <c r="B135" s="26"/>
      <c r="C135" s="26"/>
      <c r="D135" s="26"/>
      <c r="E135" s="26"/>
      <c r="F135" s="53"/>
      <c r="J135" s="58"/>
      <c r="K135" s="27"/>
      <c r="L135" s="59"/>
      <c r="M135" s="27"/>
      <c r="N135" s="53"/>
      <c r="T135" s="53"/>
    </row>
    <row r="136">
      <c r="B136" s="26"/>
      <c r="C136" s="26"/>
      <c r="D136" s="26"/>
      <c r="E136" s="26"/>
      <c r="F136" s="53"/>
      <c r="J136" s="58"/>
      <c r="K136" s="27"/>
      <c r="L136" s="59"/>
      <c r="M136" s="27"/>
      <c r="N136" s="53"/>
      <c r="T136" s="53"/>
    </row>
    <row r="137">
      <c r="B137" s="26"/>
      <c r="C137" s="26"/>
      <c r="D137" s="26"/>
      <c r="E137" s="26"/>
      <c r="F137" s="53"/>
      <c r="J137" s="58"/>
      <c r="K137" s="27"/>
      <c r="L137" s="59"/>
      <c r="M137" s="27"/>
      <c r="N137" s="53"/>
      <c r="T137" s="53"/>
    </row>
    <row r="138">
      <c r="B138" s="26"/>
      <c r="C138" s="26"/>
      <c r="D138" s="26"/>
      <c r="E138" s="26"/>
      <c r="F138" s="53"/>
      <c r="J138" s="58"/>
      <c r="K138" s="27"/>
      <c r="L138" s="59"/>
      <c r="M138" s="27"/>
      <c r="N138" s="53"/>
      <c r="T138" s="53"/>
    </row>
    <row r="139">
      <c r="B139" s="26"/>
      <c r="C139" s="26"/>
      <c r="D139" s="26"/>
      <c r="E139" s="26"/>
      <c r="F139" s="53"/>
      <c r="J139" s="58"/>
      <c r="K139" s="27"/>
      <c r="L139" s="59"/>
      <c r="M139" s="27"/>
      <c r="N139" s="53"/>
      <c r="T139" s="53"/>
    </row>
    <row r="140">
      <c r="B140" s="26"/>
      <c r="C140" s="26"/>
      <c r="D140" s="26"/>
      <c r="E140" s="26"/>
      <c r="F140" s="53"/>
      <c r="J140" s="58"/>
      <c r="K140" s="27"/>
      <c r="L140" s="59"/>
      <c r="M140" s="27"/>
      <c r="N140" s="53"/>
      <c r="T140" s="53"/>
    </row>
    <row r="141">
      <c r="B141" s="26"/>
      <c r="C141" s="26"/>
      <c r="D141" s="26"/>
      <c r="E141" s="26"/>
      <c r="F141" s="53"/>
      <c r="J141" s="58"/>
      <c r="K141" s="27"/>
      <c r="L141" s="59"/>
      <c r="M141" s="27"/>
      <c r="N141" s="53"/>
      <c r="T141" s="53"/>
    </row>
    <row r="142">
      <c r="B142" s="26"/>
      <c r="C142" s="26"/>
      <c r="D142" s="26"/>
      <c r="E142" s="26"/>
      <c r="F142" s="53"/>
      <c r="J142" s="58"/>
      <c r="K142" s="27"/>
      <c r="L142" s="59"/>
      <c r="M142" s="27"/>
      <c r="N142" s="53"/>
      <c r="T142" s="53"/>
    </row>
    <row r="143">
      <c r="B143" s="26"/>
      <c r="C143" s="26"/>
      <c r="D143" s="26"/>
      <c r="E143" s="26"/>
      <c r="F143" s="53"/>
      <c r="J143" s="58"/>
      <c r="K143" s="27"/>
      <c r="L143" s="59"/>
      <c r="M143" s="27"/>
      <c r="N143" s="53"/>
      <c r="T143" s="53"/>
    </row>
    <row r="144">
      <c r="B144" s="26"/>
      <c r="C144" s="26"/>
      <c r="D144" s="26"/>
      <c r="E144" s="26"/>
      <c r="F144" s="53"/>
      <c r="J144" s="58"/>
      <c r="K144" s="27"/>
      <c r="L144" s="59"/>
      <c r="M144" s="27"/>
      <c r="N144" s="53"/>
      <c r="T144" s="53"/>
    </row>
    <row r="145">
      <c r="B145" s="26"/>
      <c r="C145" s="26"/>
      <c r="D145" s="26"/>
      <c r="E145" s="26"/>
      <c r="F145" s="53"/>
      <c r="J145" s="58"/>
      <c r="K145" s="27"/>
      <c r="L145" s="59"/>
      <c r="M145" s="27"/>
      <c r="N145" s="53"/>
      <c r="T145" s="53"/>
    </row>
    <row r="146">
      <c r="B146" s="26"/>
      <c r="C146" s="26"/>
      <c r="D146" s="26"/>
      <c r="E146" s="26"/>
      <c r="F146" s="53"/>
      <c r="J146" s="58"/>
      <c r="K146" s="27"/>
      <c r="L146" s="59"/>
      <c r="M146" s="27"/>
      <c r="N146" s="53"/>
      <c r="T146" s="53"/>
    </row>
    <row r="147">
      <c r="B147" s="26"/>
      <c r="C147" s="26"/>
      <c r="D147" s="26"/>
      <c r="E147" s="26"/>
      <c r="F147" s="53"/>
      <c r="J147" s="58"/>
      <c r="K147" s="27"/>
      <c r="L147" s="59"/>
      <c r="M147" s="27"/>
      <c r="N147" s="53"/>
      <c r="T147" s="53"/>
    </row>
    <row r="148">
      <c r="B148" s="26"/>
      <c r="C148" s="26"/>
      <c r="D148" s="26"/>
      <c r="E148" s="26"/>
      <c r="F148" s="53"/>
      <c r="J148" s="58"/>
      <c r="K148" s="27"/>
      <c r="L148" s="59"/>
      <c r="M148" s="27"/>
      <c r="N148" s="53"/>
      <c r="T148" s="53"/>
    </row>
    <row r="149">
      <c r="B149" s="26"/>
      <c r="C149" s="26"/>
      <c r="D149" s="26"/>
      <c r="E149" s="26"/>
      <c r="F149" s="53"/>
      <c r="J149" s="58"/>
      <c r="K149" s="27"/>
      <c r="L149" s="59"/>
      <c r="M149" s="27"/>
      <c r="N149" s="53"/>
      <c r="T149" s="53"/>
    </row>
    <row r="150">
      <c r="B150" s="26"/>
      <c r="C150" s="26"/>
      <c r="D150" s="26"/>
      <c r="E150" s="26"/>
      <c r="F150" s="53"/>
      <c r="J150" s="58"/>
      <c r="K150" s="27"/>
      <c r="L150" s="59"/>
      <c r="M150" s="27"/>
      <c r="N150" s="53"/>
      <c r="T150" s="53"/>
    </row>
    <row r="151">
      <c r="B151" s="26"/>
      <c r="C151" s="26"/>
      <c r="D151" s="26"/>
      <c r="E151" s="26"/>
      <c r="F151" s="53"/>
      <c r="J151" s="58"/>
      <c r="K151" s="27"/>
      <c r="L151" s="59"/>
      <c r="M151" s="27"/>
      <c r="N151" s="53"/>
      <c r="T151" s="53"/>
    </row>
    <row r="152">
      <c r="B152" s="26"/>
      <c r="C152" s="26"/>
      <c r="D152" s="26"/>
      <c r="E152" s="26"/>
      <c r="F152" s="53"/>
      <c r="J152" s="58"/>
      <c r="K152" s="27"/>
      <c r="L152" s="59"/>
      <c r="M152" s="27"/>
      <c r="N152" s="53"/>
      <c r="T152" s="53"/>
    </row>
    <row r="153">
      <c r="B153" s="26"/>
      <c r="C153" s="26"/>
      <c r="D153" s="26"/>
      <c r="E153" s="26"/>
      <c r="F153" s="53"/>
      <c r="J153" s="58"/>
      <c r="K153" s="27"/>
      <c r="L153" s="59"/>
      <c r="M153" s="27"/>
      <c r="N153" s="53"/>
      <c r="T153" s="53"/>
    </row>
    <row r="154">
      <c r="B154" s="26"/>
      <c r="C154" s="26"/>
      <c r="D154" s="26"/>
      <c r="E154" s="26"/>
      <c r="F154" s="53"/>
      <c r="J154" s="58"/>
      <c r="K154" s="27"/>
      <c r="L154" s="59"/>
      <c r="M154" s="27"/>
      <c r="N154" s="53"/>
      <c r="T154" s="53"/>
    </row>
    <row r="155">
      <c r="B155" s="26"/>
      <c r="C155" s="26"/>
      <c r="D155" s="26"/>
      <c r="E155" s="26"/>
      <c r="F155" s="53"/>
      <c r="J155" s="58"/>
      <c r="K155" s="27"/>
      <c r="L155" s="59"/>
      <c r="M155" s="27"/>
      <c r="N155" s="53"/>
      <c r="T155" s="53"/>
    </row>
    <row r="156">
      <c r="B156" s="26"/>
      <c r="C156" s="26"/>
      <c r="D156" s="26"/>
      <c r="E156" s="26"/>
      <c r="F156" s="53"/>
      <c r="J156" s="58"/>
      <c r="K156" s="27"/>
      <c r="L156" s="59"/>
      <c r="M156" s="27"/>
      <c r="N156" s="53"/>
      <c r="T156" s="53"/>
    </row>
    <row r="157">
      <c r="B157" s="26"/>
      <c r="C157" s="26"/>
      <c r="D157" s="26"/>
      <c r="E157" s="26"/>
      <c r="F157" s="53"/>
      <c r="J157" s="58"/>
      <c r="K157" s="27"/>
      <c r="L157" s="59"/>
      <c r="M157" s="27"/>
      <c r="N157" s="53"/>
      <c r="T157" s="53"/>
    </row>
    <row r="158">
      <c r="B158" s="26"/>
      <c r="C158" s="26"/>
      <c r="D158" s="26"/>
      <c r="E158" s="26"/>
      <c r="F158" s="53"/>
      <c r="J158" s="58"/>
      <c r="K158" s="27"/>
      <c r="L158" s="59"/>
      <c r="M158" s="27"/>
      <c r="N158" s="53"/>
      <c r="T158" s="53"/>
    </row>
    <row r="159">
      <c r="B159" s="26"/>
      <c r="C159" s="26"/>
      <c r="D159" s="26"/>
      <c r="E159" s="26"/>
      <c r="F159" s="53"/>
      <c r="J159" s="58"/>
      <c r="K159" s="27"/>
      <c r="L159" s="59"/>
      <c r="M159" s="27"/>
      <c r="N159" s="53"/>
      <c r="T159" s="53"/>
    </row>
    <row r="160">
      <c r="B160" s="26"/>
      <c r="C160" s="26"/>
      <c r="D160" s="26"/>
      <c r="E160" s="26"/>
      <c r="F160" s="53"/>
      <c r="J160" s="58"/>
      <c r="K160" s="27"/>
      <c r="L160" s="59"/>
      <c r="M160" s="27"/>
      <c r="N160" s="53"/>
      <c r="T160" s="53"/>
    </row>
    <row r="161">
      <c r="B161" s="26"/>
      <c r="C161" s="26"/>
      <c r="D161" s="26"/>
      <c r="E161" s="26"/>
      <c r="F161" s="53"/>
      <c r="J161" s="58"/>
      <c r="K161" s="27"/>
      <c r="L161" s="59"/>
      <c r="M161" s="27"/>
      <c r="N161" s="53"/>
      <c r="T161" s="53"/>
    </row>
    <row r="162">
      <c r="B162" s="26"/>
      <c r="C162" s="26"/>
      <c r="D162" s="26"/>
      <c r="E162" s="26"/>
      <c r="F162" s="53"/>
      <c r="J162" s="58"/>
      <c r="K162" s="27"/>
      <c r="L162" s="59"/>
      <c r="M162" s="27"/>
      <c r="N162" s="53"/>
      <c r="T162" s="53"/>
    </row>
    <row r="163">
      <c r="B163" s="26"/>
      <c r="C163" s="26"/>
      <c r="D163" s="26"/>
      <c r="E163" s="26"/>
      <c r="F163" s="53"/>
      <c r="J163" s="58"/>
      <c r="K163" s="27"/>
      <c r="L163" s="59"/>
      <c r="M163" s="27"/>
      <c r="N163" s="53"/>
      <c r="T163" s="53"/>
    </row>
    <row r="164">
      <c r="B164" s="26"/>
      <c r="C164" s="26"/>
      <c r="D164" s="26"/>
      <c r="E164" s="26"/>
      <c r="F164" s="53"/>
      <c r="J164" s="58"/>
      <c r="K164" s="27"/>
      <c r="L164" s="59"/>
      <c r="M164" s="27"/>
      <c r="N164" s="53"/>
      <c r="T164" s="53"/>
    </row>
    <row r="165">
      <c r="B165" s="26"/>
      <c r="C165" s="26"/>
      <c r="D165" s="26"/>
      <c r="E165" s="26"/>
      <c r="F165" s="53"/>
      <c r="J165" s="58"/>
      <c r="K165" s="27"/>
      <c r="L165" s="59"/>
      <c r="M165" s="27"/>
      <c r="N165" s="53"/>
      <c r="T165" s="53"/>
    </row>
    <row r="166">
      <c r="B166" s="26"/>
      <c r="C166" s="26"/>
      <c r="D166" s="26"/>
      <c r="E166" s="26"/>
      <c r="F166" s="53"/>
      <c r="J166" s="58"/>
      <c r="K166" s="27"/>
      <c r="L166" s="59"/>
      <c r="M166" s="27"/>
      <c r="N166" s="53"/>
      <c r="T166" s="53"/>
    </row>
    <row r="167">
      <c r="B167" s="26"/>
      <c r="C167" s="26"/>
      <c r="D167" s="26"/>
      <c r="E167" s="26"/>
      <c r="F167" s="53"/>
      <c r="J167" s="58"/>
      <c r="K167" s="27"/>
      <c r="L167" s="59"/>
      <c r="M167" s="27"/>
      <c r="N167" s="53"/>
      <c r="T167" s="53"/>
    </row>
    <row r="168">
      <c r="B168" s="26"/>
      <c r="C168" s="26"/>
      <c r="D168" s="26"/>
      <c r="E168" s="26"/>
      <c r="F168" s="53"/>
      <c r="J168" s="58"/>
      <c r="K168" s="27"/>
      <c r="L168" s="59"/>
      <c r="M168" s="27"/>
      <c r="N168" s="53"/>
      <c r="T168" s="53"/>
    </row>
    <row r="169">
      <c r="B169" s="26"/>
      <c r="C169" s="26"/>
      <c r="D169" s="26"/>
      <c r="E169" s="26"/>
      <c r="F169" s="53"/>
      <c r="J169" s="58"/>
      <c r="K169" s="27"/>
      <c r="L169" s="59"/>
      <c r="M169" s="27"/>
      <c r="N169" s="53"/>
      <c r="T169" s="53"/>
    </row>
    <row r="170">
      <c r="B170" s="26"/>
      <c r="C170" s="26"/>
      <c r="D170" s="26"/>
      <c r="E170" s="26"/>
      <c r="F170" s="53"/>
      <c r="J170" s="58"/>
      <c r="K170" s="27"/>
      <c r="L170" s="59"/>
      <c r="M170" s="27"/>
      <c r="N170" s="53"/>
      <c r="T170" s="53"/>
    </row>
    <row r="171">
      <c r="B171" s="26"/>
      <c r="C171" s="26"/>
      <c r="D171" s="26"/>
      <c r="E171" s="26"/>
      <c r="F171" s="53"/>
      <c r="J171" s="58"/>
      <c r="K171" s="27"/>
      <c r="L171" s="59"/>
      <c r="M171" s="27"/>
      <c r="N171" s="53"/>
      <c r="T171" s="53"/>
    </row>
    <row r="172">
      <c r="B172" s="26"/>
      <c r="C172" s="26"/>
      <c r="D172" s="26"/>
      <c r="E172" s="26"/>
      <c r="F172" s="53"/>
      <c r="J172" s="58"/>
      <c r="K172" s="27"/>
      <c r="L172" s="59"/>
      <c r="M172" s="27"/>
      <c r="N172" s="53"/>
      <c r="T172" s="53"/>
    </row>
    <row r="173">
      <c r="B173" s="26"/>
      <c r="C173" s="26"/>
      <c r="D173" s="26"/>
      <c r="E173" s="26"/>
      <c r="F173" s="53"/>
      <c r="J173" s="58"/>
      <c r="K173" s="27"/>
      <c r="L173" s="59"/>
      <c r="M173" s="27"/>
      <c r="N173" s="53"/>
      <c r="T173" s="53"/>
    </row>
    <row r="174">
      <c r="B174" s="26"/>
      <c r="C174" s="26"/>
      <c r="D174" s="26"/>
      <c r="E174" s="26"/>
      <c r="F174" s="53"/>
      <c r="J174" s="58"/>
      <c r="K174" s="27"/>
      <c r="L174" s="59"/>
      <c r="M174" s="27"/>
      <c r="N174" s="53"/>
      <c r="T174" s="53"/>
    </row>
    <row r="175">
      <c r="B175" s="26"/>
      <c r="C175" s="26"/>
      <c r="D175" s="26"/>
      <c r="E175" s="26"/>
      <c r="F175" s="53"/>
      <c r="J175" s="58"/>
      <c r="K175" s="27"/>
      <c r="L175" s="59"/>
      <c r="M175" s="27"/>
      <c r="N175" s="53"/>
      <c r="T175" s="53"/>
    </row>
    <row r="176">
      <c r="B176" s="26"/>
      <c r="C176" s="26"/>
      <c r="D176" s="26"/>
      <c r="E176" s="26"/>
      <c r="F176" s="53"/>
      <c r="J176" s="58"/>
      <c r="K176" s="27"/>
      <c r="L176" s="59"/>
      <c r="M176" s="27"/>
      <c r="N176" s="53"/>
      <c r="T176" s="53"/>
    </row>
    <row r="177">
      <c r="B177" s="26"/>
      <c r="C177" s="26"/>
      <c r="D177" s="26"/>
      <c r="E177" s="26"/>
      <c r="F177" s="53"/>
      <c r="J177" s="58"/>
      <c r="K177" s="27"/>
      <c r="L177" s="59"/>
      <c r="M177" s="27"/>
      <c r="N177" s="53"/>
      <c r="T177" s="53"/>
    </row>
    <row r="178">
      <c r="B178" s="26"/>
      <c r="C178" s="26"/>
      <c r="D178" s="26"/>
      <c r="E178" s="26"/>
      <c r="F178" s="53"/>
      <c r="J178" s="58"/>
      <c r="K178" s="27"/>
      <c r="L178" s="59"/>
      <c r="M178" s="27"/>
      <c r="N178" s="53"/>
      <c r="T178" s="53"/>
    </row>
    <row r="179">
      <c r="B179" s="26"/>
      <c r="C179" s="26"/>
      <c r="D179" s="26"/>
      <c r="E179" s="26"/>
      <c r="F179" s="53"/>
      <c r="J179" s="58"/>
      <c r="K179" s="27"/>
      <c r="L179" s="59"/>
      <c r="M179" s="27"/>
      <c r="N179" s="53"/>
      <c r="T179" s="53"/>
    </row>
    <row r="180">
      <c r="B180" s="26"/>
      <c r="C180" s="26"/>
      <c r="D180" s="26"/>
      <c r="E180" s="26"/>
      <c r="F180" s="53"/>
      <c r="J180" s="58"/>
      <c r="K180" s="27"/>
      <c r="L180" s="59"/>
      <c r="M180" s="27"/>
      <c r="N180" s="53"/>
      <c r="T180" s="53"/>
    </row>
    <row r="181">
      <c r="B181" s="26"/>
      <c r="C181" s="26"/>
      <c r="D181" s="26"/>
      <c r="E181" s="26"/>
      <c r="F181" s="53"/>
      <c r="J181" s="58"/>
      <c r="K181" s="27"/>
      <c r="L181" s="59"/>
      <c r="M181" s="27"/>
      <c r="N181" s="53"/>
      <c r="T181" s="53"/>
    </row>
    <row r="182">
      <c r="B182" s="26"/>
      <c r="C182" s="26"/>
      <c r="D182" s="26"/>
      <c r="E182" s="26"/>
      <c r="F182" s="53"/>
      <c r="J182" s="58"/>
      <c r="K182" s="27"/>
      <c r="L182" s="59"/>
      <c r="M182" s="27"/>
      <c r="N182" s="53"/>
      <c r="T182" s="53"/>
    </row>
    <row r="183">
      <c r="B183" s="26"/>
      <c r="C183" s="26"/>
      <c r="D183" s="26"/>
      <c r="E183" s="26"/>
      <c r="F183" s="53"/>
      <c r="J183" s="58"/>
      <c r="K183" s="27"/>
      <c r="L183" s="59"/>
      <c r="M183" s="27"/>
      <c r="N183" s="53"/>
      <c r="T183" s="53"/>
    </row>
    <row r="184">
      <c r="B184" s="26"/>
      <c r="C184" s="26"/>
      <c r="D184" s="26"/>
      <c r="E184" s="26"/>
      <c r="F184" s="53"/>
      <c r="J184" s="58"/>
      <c r="K184" s="27"/>
      <c r="L184" s="59"/>
      <c r="M184" s="27"/>
      <c r="N184" s="53"/>
      <c r="T184" s="53"/>
    </row>
    <row r="185">
      <c r="B185" s="26"/>
      <c r="C185" s="26"/>
      <c r="D185" s="26"/>
      <c r="E185" s="26"/>
      <c r="F185" s="53"/>
      <c r="J185" s="58"/>
      <c r="K185" s="27"/>
      <c r="L185" s="59"/>
      <c r="M185" s="27"/>
      <c r="N185" s="53"/>
      <c r="T185" s="53"/>
    </row>
    <row r="186">
      <c r="B186" s="26"/>
      <c r="C186" s="26"/>
      <c r="D186" s="26"/>
      <c r="E186" s="26"/>
      <c r="F186" s="53"/>
      <c r="J186" s="58"/>
      <c r="K186" s="27"/>
      <c r="L186" s="59"/>
      <c r="M186" s="27"/>
      <c r="N186" s="53"/>
      <c r="T186" s="53"/>
    </row>
    <row r="187">
      <c r="B187" s="26"/>
      <c r="C187" s="26"/>
      <c r="D187" s="26"/>
      <c r="E187" s="26"/>
      <c r="F187" s="53"/>
      <c r="J187" s="58"/>
      <c r="K187" s="27"/>
      <c r="L187" s="59"/>
      <c r="M187" s="27"/>
      <c r="N187" s="53"/>
      <c r="T187" s="53"/>
    </row>
    <row r="188">
      <c r="B188" s="26"/>
      <c r="C188" s="26"/>
      <c r="D188" s="26"/>
      <c r="E188" s="26"/>
      <c r="F188" s="53"/>
      <c r="J188" s="58"/>
      <c r="K188" s="27"/>
      <c r="L188" s="59"/>
      <c r="M188" s="27"/>
      <c r="N188" s="53"/>
      <c r="T188" s="53"/>
    </row>
    <row r="189">
      <c r="B189" s="26"/>
      <c r="C189" s="26"/>
      <c r="D189" s="26"/>
      <c r="E189" s="26"/>
      <c r="F189" s="53"/>
      <c r="J189" s="58"/>
      <c r="K189" s="27"/>
      <c r="L189" s="59"/>
      <c r="M189" s="27"/>
      <c r="N189" s="53"/>
      <c r="T189" s="53"/>
    </row>
    <row r="190">
      <c r="B190" s="26"/>
      <c r="C190" s="26"/>
      <c r="D190" s="26"/>
      <c r="E190" s="26"/>
      <c r="F190" s="53"/>
      <c r="J190" s="58"/>
      <c r="K190" s="27"/>
      <c r="L190" s="59"/>
      <c r="M190" s="27"/>
      <c r="N190" s="53"/>
      <c r="T190" s="53"/>
    </row>
    <row r="191">
      <c r="B191" s="26"/>
      <c r="C191" s="26"/>
      <c r="D191" s="26"/>
      <c r="E191" s="26"/>
      <c r="F191" s="53"/>
      <c r="J191" s="58"/>
      <c r="K191" s="27"/>
      <c r="L191" s="59"/>
      <c r="M191" s="27"/>
      <c r="N191" s="53"/>
      <c r="T191" s="53"/>
    </row>
    <row r="192">
      <c r="B192" s="26"/>
      <c r="C192" s="26"/>
      <c r="D192" s="26"/>
      <c r="E192" s="26"/>
      <c r="F192" s="53"/>
      <c r="J192" s="58"/>
      <c r="K192" s="27"/>
      <c r="L192" s="59"/>
      <c r="M192" s="27"/>
      <c r="N192" s="53"/>
      <c r="T192" s="53"/>
    </row>
    <row r="193">
      <c r="B193" s="26"/>
      <c r="C193" s="26"/>
      <c r="D193" s="26"/>
      <c r="E193" s="26"/>
      <c r="F193" s="53"/>
      <c r="J193" s="58"/>
      <c r="K193" s="27"/>
      <c r="L193" s="59"/>
      <c r="M193" s="27"/>
      <c r="N193" s="53"/>
      <c r="T193" s="53"/>
    </row>
    <row r="194">
      <c r="B194" s="26"/>
      <c r="C194" s="26"/>
      <c r="D194" s="26"/>
      <c r="E194" s="26"/>
      <c r="F194" s="53"/>
      <c r="J194" s="58"/>
      <c r="K194" s="27"/>
      <c r="L194" s="59"/>
      <c r="M194" s="27"/>
      <c r="N194" s="53"/>
      <c r="T194" s="53"/>
    </row>
    <row r="195">
      <c r="B195" s="26"/>
      <c r="C195" s="26"/>
      <c r="D195" s="26"/>
      <c r="E195" s="26"/>
      <c r="F195" s="53"/>
      <c r="J195" s="58"/>
      <c r="K195" s="27"/>
      <c r="L195" s="59"/>
      <c r="M195" s="27"/>
      <c r="N195" s="53"/>
      <c r="T195" s="53"/>
    </row>
    <row r="196">
      <c r="B196" s="26"/>
      <c r="C196" s="26"/>
      <c r="D196" s="26"/>
      <c r="E196" s="26"/>
      <c r="F196" s="53"/>
      <c r="J196" s="58"/>
      <c r="K196" s="27"/>
      <c r="L196" s="59"/>
      <c r="M196" s="27"/>
      <c r="N196" s="53"/>
      <c r="T196" s="53"/>
    </row>
    <row r="197">
      <c r="B197" s="26"/>
      <c r="C197" s="26"/>
      <c r="D197" s="26"/>
      <c r="E197" s="26"/>
      <c r="F197" s="53"/>
      <c r="J197" s="58"/>
      <c r="K197" s="27"/>
      <c r="L197" s="59"/>
      <c r="M197" s="27"/>
      <c r="N197" s="53"/>
      <c r="T197" s="53"/>
    </row>
    <row r="198">
      <c r="B198" s="26"/>
      <c r="C198" s="26"/>
      <c r="D198" s="26"/>
      <c r="E198" s="26"/>
      <c r="F198" s="53"/>
      <c r="J198" s="58"/>
      <c r="K198" s="27"/>
      <c r="L198" s="59"/>
      <c r="M198" s="27"/>
      <c r="N198" s="53"/>
      <c r="T198" s="53"/>
    </row>
    <row r="199">
      <c r="B199" s="26"/>
      <c r="C199" s="26"/>
      <c r="D199" s="26"/>
      <c r="E199" s="26"/>
      <c r="F199" s="53"/>
      <c r="J199" s="58"/>
      <c r="K199" s="27"/>
      <c r="L199" s="59"/>
      <c r="M199" s="27"/>
      <c r="N199" s="53"/>
      <c r="T199" s="53"/>
    </row>
    <row r="200">
      <c r="B200" s="26"/>
      <c r="C200" s="26"/>
      <c r="D200" s="26"/>
      <c r="E200" s="26"/>
      <c r="F200" s="53"/>
      <c r="J200" s="58"/>
      <c r="K200" s="27"/>
      <c r="L200" s="59"/>
      <c r="M200" s="27"/>
      <c r="N200" s="53"/>
      <c r="T200" s="53"/>
    </row>
    <row r="201">
      <c r="B201" s="26"/>
      <c r="C201" s="26"/>
      <c r="D201" s="26"/>
      <c r="E201" s="26"/>
      <c r="F201" s="53"/>
      <c r="J201" s="58"/>
      <c r="K201" s="27"/>
      <c r="L201" s="59"/>
      <c r="M201" s="27"/>
      <c r="N201" s="53"/>
      <c r="T201" s="53"/>
    </row>
    <row r="202">
      <c r="B202" s="26"/>
      <c r="C202" s="26"/>
      <c r="D202" s="26"/>
      <c r="E202" s="26"/>
      <c r="F202" s="53"/>
      <c r="J202" s="58"/>
      <c r="K202" s="27"/>
      <c r="L202" s="59"/>
      <c r="M202" s="27"/>
      <c r="N202" s="53"/>
      <c r="T202" s="53"/>
    </row>
    <row r="203">
      <c r="B203" s="26"/>
      <c r="C203" s="26"/>
      <c r="D203" s="26"/>
      <c r="E203" s="26"/>
      <c r="F203" s="53"/>
      <c r="J203" s="58"/>
      <c r="K203" s="27"/>
      <c r="L203" s="59"/>
      <c r="M203" s="27"/>
      <c r="N203" s="53"/>
      <c r="T203" s="53"/>
    </row>
    <row r="204">
      <c r="B204" s="26"/>
      <c r="C204" s="26"/>
      <c r="D204" s="26"/>
      <c r="E204" s="26"/>
      <c r="F204" s="53"/>
      <c r="J204" s="58"/>
      <c r="K204" s="27"/>
      <c r="L204" s="59"/>
      <c r="M204" s="27"/>
      <c r="N204" s="53"/>
      <c r="T204" s="53"/>
    </row>
    <row r="205">
      <c r="B205" s="26"/>
      <c r="C205" s="26"/>
      <c r="D205" s="26"/>
      <c r="E205" s="26"/>
      <c r="F205" s="53"/>
      <c r="J205" s="58"/>
      <c r="K205" s="27"/>
      <c r="L205" s="59"/>
      <c r="M205" s="27"/>
      <c r="N205" s="53"/>
      <c r="T205" s="53"/>
    </row>
    <row r="206">
      <c r="B206" s="26"/>
      <c r="C206" s="26"/>
      <c r="D206" s="26"/>
      <c r="E206" s="26"/>
      <c r="F206" s="53"/>
      <c r="J206" s="58"/>
      <c r="K206" s="27"/>
      <c r="L206" s="59"/>
      <c r="M206" s="27"/>
      <c r="N206" s="53"/>
      <c r="T206" s="53"/>
    </row>
    <row r="207">
      <c r="B207" s="26"/>
      <c r="C207" s="26"/>
      <c r="D207" s="26"/>
      <c r="E207" s="26"/>
      <c r="F207" s="53"/>
      <c r="J207" s="58"/>
      <c r="K207" s="27"/>
      <c r="L207" s="59"/>
      <c r="M207" s="27"/>
      <c r="N207" s="53"/>
      <c r="T207" s="53"/>
    </row>
    <row r="208">
      <c r="B208" s="26"/>
      <c r="C208" s="26"/>
      <c r="D208" s="26"/>
      <c r="E208" s="26"/>
      <c r="F208" s="53"/>
      <c r="J208" s="58"/>
      <c r="K208" s="27"/>
      <c r="L208" s="59"/>
      <c r="M208" s="27"/>
      <c r="N208" s="53"/>
      <c r="T208" s="53"/>
    </row>
    <row r="209">
      <c r="B209" s="26"/>
      <c r="C209" s="26"/>
      <c r="D209" s="26"/>
      <c r="E209" s="26"/>
      <c r="F209" s="53"/>
      <c r="J209" s="58"/>
      <c r="K209" s="27"/>
      <c r="L209" s="59"/>
      <c r="M209" s="27"/>
      <c r="N209" s="53"/>
      <c r="T209" s="53"/>
    </row>
    <row r="210">
      <c r="B210" s="26"/>
      <c r="C210" s="26"/>
      <c r="D210" s="26"/>
      <c r="E210" s="26"/>
      <c r="F210" s="53"/>
      <c r="J210" s="58"/>
      <c r="K210" s="27"/>
      <c r="L210" s="59"/>
      <c r="M210" s="27"/>
      <c r="N210" s="53"/>
      <c r="T210" s="53"/>
    </row>
    <row r="211">
      <c r="B211" s="26"/>
      <c r="C211" s="26"/>
      <c r="D211" s="26"/>
      <c r="E211" s="26"/>
      <c r="F211" s="53"/>
      <c r="J211" s="58"/>
      <c r="K211" s="27"/>
      <c r="L211" s="59"/>
      <c r="M211" s="27"/>
      <c r="N211" s="53"/>
      <c r="T211" s="53"/>
    </row>
    <row r="212">
      <c r="B212" s="26"/>
      <c r="C212" s="26"/>
      <c r="D212" s="26"/>
      <c r="E212" s="26"/>
      <c r="F212" s="53"/>
      <c r="J212" s="58"/>
      <c r="K212" s="27"/>
      <c r="L212" s="59"/>
      <c r="M212" s="27"/>
      <c r="N212" s="53"/>
      <c r="T212" s="53"/>
    </row>
    <row r="213">
      <c r="B213" s="26"/>
      <c r="C213" s="26"/>
      <c r="D213" s="26"/>
      <c r="E213" s="26"/>
      <c r="F213" s="53"/>
      <c r="J213" s="58"/>
      <c r="K213" s="27"/>
      <c r="L213" s="59"/>
      <c r="M213" s="27"/>
      <c r="N213" s="53"/>
      <c r="T213" s="53"/>
    </row>
    <row r="214">
      <c r="B214" s="26"/>
      <c r="C214" s="26"/>
      <c r="D214" s="26"/>
      <c r="E214" s="26"/>
      <c r="F214" s="53"/>
      <c r="J214" s="58"/>
      <c r="K214" s="27"/>
      <c r="L214" s="59"/>
      <c r="M214" s="27"/>
      <c r="N214" s="53"/>
      <c r="T214" s="53"/>
    </row>
    <row r="215">
      <c r="B215" s="26"/>
      <c r="C215" s="26"/>
      <c r="D215" s="26"/>
      <c r="E215" s="26"/>
      <c r="F215" s="53"/>
      <c r="J215" s="58"/>
      <c r="K215" s="27"/>
      <c r="L215" s="59"/>
      <c r="M215" s="27"/>
      <c r="N215" s="53"/>
      <c r="T215" s="53"/>
    </row>
    <row r="216">
      <c r="B216" s="26"/>
      <c r="C216" s="26"/>
      <c r="D216" s="26"/>
      <c r="E216" s="26"/>
      <c r="F216" s="53"/>
      <c r="J216" s="58"/>
      <c r="K216" s="27"/>
      <c r="L216" s="59"/>
      <c r="M216" s="27"/>
      <c r="N216" s="53"/>
      <c r="T216" s="53"/>
    </row>
    <row r="217">
      <c r="B217" s="26"/>
      <c r="C217" s="26"/>
      <c r="D217" s="26"/>
      <c r="E217" s="26"/>
      <c r="F217" s="53"/>
      <c r="J217" s="58"/>
      <c r="K217" s="27"/>
      <c r="L217" s="59"/>
      <c r="M217" s="27"/>
      <c r="N217" s="53"/>
      <c r="T217" s="53"/>
    </row>
    <row r="218">
      <c r="B218" s="26"/>
      <c r="C218" s="26"/>
      <c r="D218" s="26"/>
      <c r="E218" s="26"/>
      <c r="F218" s="53"/>
      <c r="J218" s="58"/>
      <c r="K218" s="27"/>
      <c r="L218" s="59"/>
      <c r="M218" s="27"/>
      <c r="N218" s="53"/>
      <c r="T218" s="53"/>
    </row>
    <row r="219">
      <c r="B219" s="26"/>
      <c r="C219" s="26"/>
      <c r="D219" s="26"/>
      <c r="E219" s="26"/>
      <c r="F219" s="53"/>
      <c r="J219" s="58"/>
      <c r="K219" s="27"/>
      <c r="L219" s="59"/>
      <c r="M219" s="27"/>
      <c r="N219" s="53"/>
      <c r="T219" s="53"/>
    </row>
    <row r="220">
      <c r="B220" s="26"/>
      <c r="C220" s="26"/>
      <c r="D220" s="26"/>
      <c r="E220" s="26"/>
      <c r="F220" s="53"/>
      <c r="J220" s="58"/>
      <c r="K220" s="27"/>
      <c r="L220" s="59"/>
      <c r="M220" s="27"/>
      <c r="N220" s="53"/>
      <c r="T220" s="53"/>
    </row>
    <row r="221">
      <c r="B221" s="26"/>
      <c r="C221" s="26"/>
      <c r="D221" s="26"/>
      <c r="E221" s="26"/>
      <c r="F221" s="53"/>
      <c r="J221" s="58"/>
      <c r="K221" s="27"/>
      <c r="L221" s="59"/>
      <c r="M221" s="27"/>
      <c r="N221" s="53"/>
      <c r="T221" s="53"/>
    </row>
    <row r="222">
      <c r="B222" s="26"/>
      <c r="C222" s="26"/>
      <c r="D222" s="26"/>
      <c r="E222" s="26"/>
      <c r="F222" s="53"/>
      <c r="J222" s="58"/>
      <c r="K222" s="27"/>
      <c r="L222" s="59"/>
      <c r="M222" s="27"/>
      <c r="N222" s="53"/>
      <c r="T222" s="53"/>
    </row>
    <row r="223">
      <c r="B223" s="26"/>
      <c r="C223" s="26"/>
      <c r="D223" s="26"/>
      <c r="E223" s="26"/>
      <c r="F223" s="53"/>
      <c r="J223" s="58"/>
      <c r="K223" s="27"/>
      <c r="L223" s="59"/>
      <c r="M223" s="27"/>
      <c r="N223" s="53"/>
      <c r="T223" s="53"/>
    </row>
    <row r="224">
      <c r="B224" s="26"/>
      <c r="C224" s="26"/>
      <c r="D224" s="26"/>
      <c r="E224" s="26"/>
      <c r="F224" s="53"/>
      <c r="J224" s="58"/>
      <c r="K224" s="27"/>
      <c r="L224" s="59"/>
      <c r="M224" s="27"/>
      <c r="N224" s="53"/>
      <c r="T224" s="53"/>
    </row>
    <row r="225">
      <c r="B225" s="26"/>
      <c r="C225" s="26"/>
      <c r="D225" s="26"/>
      <c r="E225" s="26"/>
      <c r="F225" s="53"/>
      <c r="J225" s="58"/>
      <c r="K225" s="27"/>
      <c r="L225" s="59"/>
      <c r="M225" s="27"/>
      <c r="N225" s="53"/>
      <c r="T225" s="53"/>
    </row>
    <row r="226">
      <c r="B226" s="26"/>
      <c r="C226" s="26"/>
      <c r="D226" s="26"/>
      <c r="E226" s="26"/>
      <c r="F226" s="53"/>
      <c r="J226" s="58"/>
      <c r="K226" s="27"/>
      <c r="L226" s="59"/>
      <c r="M226" s="27"/>
      <c r="N226" s="53"/>
      <c r="T226" s="53"/>
    </row>
    <row r="227">
      <c r="B227" s="26"/>
      <c r="C227" s="26"/>
      <c r="D227" s="26"/>
      <c r="E227" s="26"/>
      <c r="F227" s="53"/>
      <c r="J227" s="58"/>
      <c r="K227" s="27"/>
      <c r="L227" s="59"/>
      <c r="M227" s="27"/>
      <c r="N227" s="53"/>
      <c r="T227" s="53"/>
    </row>
    <row r="228">
      <c r="B228" s="26"/>
      <c r="C228" s="26"/>
      <c r="D228" s="26"/>
      <c r="E228" s="26"/>
      <c r="F228" s="53"/>
      <c r="J228" s="58"/>
      <c r="K228" s="27"/>
      <c r="L228" s="59"/>
      <c r="M228" s="27"/>
      <c r="N228" s="53"/>
      <c r="T228" s="53"/>
    </row>
    <row r="229">
      <c r="B229" s="26"/>
      <c r="C229" s="26"/>
      <c r="D229" s="26"/>
      <c r="E229" s="26"/>
      <c r="F229" s="53"/>
      <c r="J229" s="58"/>
      <c r="K229" s="27"/>
      <c r="L229" s="59"/>
      <c r="M229" s="27"/>
      <c r="N229" s="53"/>
      <c r="T229" s="53"/>
    </row>
    <row r="230">
      <c r="B230" s="26"/>
      <c r="C230" s="26"/>
      <c r="D230" s="26"/>
      <c r="E230" s="26"/>
      <c r="F230" s="53"/>
      <c r="J230" s="58"/>
      <c r="K230" s="27"/>
      <c r="L230" s="59"/>
      <c r="M230" s="27"/>
      <c r="N230" s="53"/>
      <c r="T230" s="53"/>
    </row>
    <row r="231">
      <c r="B231" s="26"/>
      <c r="C231" s="26"/>
      <c r="D231" s="26"/>
      <c r="E231" s="26"/>
      <c r="F231" s="53"/>
      <c r="J231" s="58"/>
      <c r="K231" s="27"/>
      <c r="L231" s="59"/>
      <c r="M231" s="27"/>
      <c r="N231" s="53"/>
      <c r="T231" s="53"/>
    </row>
    <row r="232">
      <c r="B232" s="26"/>
      <c r="C232" s="26"/>
      <c r="D232" s="26"/>
      <c r="E232" s="26"/>
      <c r="F232" s="53"/>
      <c r="J232" s="58"/>
      <c r="K232" s="27"/>
      <c r="L232" s="59"/>
      <c r="M232" s="27"/>
      <c r="N232" s="53"/>
      <c r="T232" s="53"/>
    </row>
    <row r="233">
      <c r="B233" s="26"/>
      <c r="C233" s="26"/>
      <c r="D233" s="26"/>
      <c r="E233" s="26"/>
      <c r="F233" s="53"/>
      <c r="J233" s="58"/>
      <c r="K233" s="27"/>
      <c r="L233" s="59"/>
      <c r="M233" s="27"/>
      <c r="N233" s="53"/>
      <c r="T233" s="53"/>
    </row>
    <row r="234">
      <c r="B234" s="26"/>
      <c r="C234" s="26"/>
      <c r="D234" s="26"/>
      <c r="E234" s="26"/>
      <c r="F234" s="53"/>
      <c r="J234" s="58"/>
      <c r="K234" s="27"/>
      <c r="L234" s="59"/>
      <c r="M234" s="27"/>
      <c r="N234" s="53"/>
      <c r="T234" s="53"/>
    </row>
    <row r="235">
      <c r="B235" s="26"/>
      <c r="C235" s="26"/>
      <c r="D235" s="26"/>
      <c r="E235" s="26"/>
      <c r="F235" s="53"/>
      <c r="J235" s="58"/>
      <c r="K235" s="27"/>
      <c r="L235" s="59"/>
      <c r="M235" s="27"/>
      <c r="N235" s="53"/>
      <c r="T235" s="53"/>
    </row>
    <row r="236">
      <c r="B236" s="26"/>
      <c r="C236" s="26"/>
      <c r="D236" s="26"/>
      <c r="E236" s="26"/>
      <c r="F236" s="53"/>
      <c r="J236" s="58"/>
      <c r="K236" s="27"/>
      <c r="L236" s="59"/>
      <c r="M236" s="27"/>
      <c r="N236" s="53"/>
      <c r="T236" s="53"/>
    </row>
    <row r="237">
      <c r="B237" s="26"/>
      <c r="C237" s="26"/>
      <c r="D237" s="26"/>
      <c r="E237" s="26"/>
      <c r="F237" s="53"/>
      <c r="J237" s="58"/>
      <c r="K237" s="27"/>
      <c r="L237" s="59"/>
      <c r="M237" s="27"/>
      <c r="N237" s="53"/>
      <c r="T237" s="53"/>
    </row>
    <row r="238">
      <c r="B238" s="26"/>
      <c r="C238" s="26"/>
      <c r="D238" s="26"/>
      <c r="E238" s="26"/>
      <c r="F238" s="53"/>
      <c r="J238" s="58"/>
      <c r="K238" s="27"/>
      <c r="L238" s="59"/>
      <c r="M238" s="27"/>
      <c r="N238" s="53"/>
      <c r="T238" s="53"/>
    </row>
    <row r="239">
      <c r="B239" s="26"/>
      <c r="C239" s="26"/>
      <c r="D239" s="26"/>
      <c r="E239" s="26"/>
      <c r="F239" s="53"/>
      <c r="J239" s="58"/>
      <c r="K239" s="27"/>
      <c r="L239" s="59"/>
      <c r="M239" s="27"/>
      <c r="N239" s="53"/>
      <c r="T239" s="53"/>
    </row>
    <row r="240">
      <c r="B240" s="26"/>
      <c r="C240" s="26"/>
      <c r="D240" s="26"/>
      <c r="E240" s="26"/>
      <c r="F240" s="53"/>
      <c r="J240" s="58"/>
      <c r="K240" s="27"/>
      <c r="L240" s="59"/>
      <c r="M240" s="27"/>
      <c r="N240" s="53"/>
      <c r="T240" s="53"/>
    </row>
    <row r="241">
      <c r="B241" s="26"/>
      <c r="C241" s="26"/>
      <c r="D241" s="26"/>
      <c r="E241" s="26"/>
      <c r="F241" s="53"/>
      <c r="J241" s="58"/>
      <c r="K241" s="27"/>
      <c r="L241" s="59"/>
      <c r="M241" s="27"/>
      <c r="N241" s="53"/>
      <c r="T241" s="53"/>
    </row>
    <row r="242">
      <c r="B242" s="26"/>
      <c r="C242" s="26"/>
      <c r="D242" s="26"/>
      <c r="E242" s="26"/>
      <c r="F242" s="53"/>
      <c r="J242" s="58"/>
      <c r="K242" s="27"/>
      <c r="L242" s="59"/>
      <c r="M242" s="27"/>
      <c r="N242" s="53"/>
      <c r="T242" s="53"/>
    </row>
    <row r="243">
      <c r="B243" s="26"/>
      <c r="C243" s="26"/>
      <c r="D243" s="26"/>
      <c r="E243" s="26"/>
      <c r="F243" s="53"/>
      <c r="J243" s="58"/>
      <c r="K243" s="27"/>
      <c r="L243" s="59"/>
      <c r="M243" s="27"/>
      <c r="N243" s="53"/>
      <c r="T243" s="53"/>
    </row>
    <row r="244">
      <c r="B244" s="26"/>
      <c r="C244" s="26"/>
      <c r="D244" s="26"/>
      <c r="E244" s="26"/>
      <c r="F244" s="53"/>
      <c r="J244" s="58"/>
      <c r="K244" s="27"/>
      <c r="L244" s="59"/>
      <c r="M244" s="27"/>
      <c r="N244" s="53"/>
      <c r="T244" s="53"/>
    </row>
    <row r="245">
      <c r="B245" s="26"/>
      <c r="C245" s="26"/>
      <c r="D245" s="26"/>
      <c r="E245" s="26"/>
      <c r="F245" s="53"/>
      <c r="J245" s="58"/>
      <c r="K245" s="27"/>
      <c r="L245" s="59"/>
      <c r="M245" s="27"/>
      <c r="N245" s="53"/>
      <c r="T245" s="53"/>
    </row>
    <row r="246">
      <c r="B246" s="26"/>
      <c r="C246" s="26"/>
      <c r="D246" s="26"/>
      <c r="E246" s="26"/>
      <c r="F246" s="53"/>
      <c r="J246" s="58"/>
      <c r="K246" s="27"/>
      <c r="L246" s="59"/>
      <c r="M246" s="27"/>
      <c r="N246" s="53"/>
      <c r="T246" s="53"/>
    </row>
    <row r="247">
      <c r="B247" s="26"/>
      <c r="C247" s="26"/>
      <c r="D247" s="26"/>
      <c r="E247" s="26"/>
      <c r="F247" s="53"/>
      <c r="J247" s="58"/>
      <c r="K247" s="27"/>
      <c r="L247" s="59"/>
      <c r="M247" s="27"/>
      <c r="N247" s="53"/>
      <c r="T247" s="53"/>
    </row>
    <row r="248">
      <c r="B248" s="26"/>
      <c r="C248" s="26"/>
      <c r="D248" s="26"/>
      <c r="E248" s="26"/>
      <c r="F248" s="53"/>
      <c r="J248" s="58"/>
      <c r="K248" s="27"/>
      <c r="L248" s="59"/>
      <c r="M248" s="27"/>
      <c r="N248" s="53"/>
      <c r="T248" s="53"/>
    </row>
    <row r="249">
      <c r="B249" s="26"/>
      <c r="C249" s="26"/>
      <c r="D249" s="26"/>
      <c r="E249" s="26"/>
      <c r="F249" s="53"/>
      <c r="J249" s="58"/>
      <c r="K249" s="27"/>
      <c r="L249" s="59"/>
      <c r="M249" s="27"/>
      <c r="N249" s="53"/>
      <c r="T249" s="53"/>
    </row>
    <row r="250">
      <c r="B250" s="26"/>
      <c r="C250" s="26"/>
      <c r="D250" s="26"/>
      <c r="E250" s="26"/>
      <c r="F250" s="53"/>
      <c r="J250" s="58"/>
      <c r="K250" s="27"/>
      <c r="L250" s="59"/>
      <c r="M250" s="27"/>
      <c r="N250" s="53"/>
      <c r="T250" s="53"/>
    </row>
    <row r="251">
      <c r="B251" s="26"/>
      <c r="C251" s="26"/>
      <c r="D251" s="26"/>
      <c r="E251" s="26"/>
      <c r="F251" s="53"/>
      <c r="J251" s="58"/>
      <c r="K251" s="27"/>
      <c r="L251" s="59"/>
      <c r="M251" s="27"/>
      <c r="N251" s="53"/>
      <c r="T251" s="53"/>
    </row>
    <row r="252">
      <c r="B252" s="26"/>
      <c r="C252" s="26"/>
      <c r="D252" s="26"/>
      <c r="E252" s="26"/>
      <c r="F252" s="53"/>
      <c r="J252" s="58"/>
      <c r="K252" s="27"/>
      <c r="L252" s="59"/>
      <c r="M252" s="27"/>
      <c r="N252" s="53"/>
      <c r="T252" s="53"/>
    </row>
    <row r="253">
      <c r="B253" s="26"/>
      <c r="C253" s="26"/>
      <c r="D253" s="26"/>
      <c r="E253" s="26"/>
      <c r="F253" s="53"/>
      <c r="J253" s="58"/>
      <c r="K253" s="27"/>
      <c r="L253" s="59"/>
      <c r="M253" s="27"/>
      <c r="N253" s="53"/>
      <c r="T253" s="53"/>
    </row>
    <row r="254">
      <c r="B254" s="26"/>
      <c r="C254" s="26"/>
      <c r="D254" s="26"/>
      <c r="E254" s="26"/>
      <c r="F254" s="53"/>
      <c r="J254" s="58"/>
      <c r="K254" s="27"/>
      <c r="L254" s="59"/>
      <c r="M254" s="27"/>
      <c r="N254" s="53"/>
      <c r="T254" s="53"/>
    </row>
    <row r="255">
      <c r="B255" s="26"/>
      <c r="C255" s="26"/>
      <c r="D255" s="26"/>
      <c r="E255" s="26"/>
      <c r="F255" s="53"/>
      <c r="J255" s="58"/>
      <c r="K255" s="27"/>
      <c r="L255" s="59"/>
      <c r="M255" s="27"/>
      <c r="N255" s="53"/>
      <c r="T255" s="53"/>
    </row>
    <row r="256">
      <c r="B256" s="26"/>
      <c r="C256" s="26"/>
      <c r="D256" s="26"/>
      <c r="E256" s="26"/>
      <c r="F256" s="53"/>
      <c r="J256" s="58"/>
      <c r="K256" s="27"/>
      <c r="L256" s="59"/>
      <c r="M256" s="27"/>
      <c r="N256" s="53"/>
      <c r="T256" s="53"/>
    </row>
    <row r="257">
      <c r="B257" s="26"/>
      <c r="C257" s="26"/>
      <c r="D257" s="26"/>
      <c r="E257" s="26"/>
      <c r="F257" s="53"/>
      <c r="J257" s="58"/>
      <c r="K257" s="27"/>
      <c r="L257" s="59"/>
      <c r="M257" s="27"/>
      <c r="N257" s="53"/>
      <c r="T257" s="53"/>
    </row>
    <row r="258">
      <c r="B258" s="26"/>
      <c r="C258" s="26"/>
      <c r="D258" s="26"/>
      <c r="E258" s="26"/>
      <c r="F258" s="53"/>
      <c r="J258" s="58"/>
      <c r="K258" s="27"/>
      <c r="L258" s="59"/>
      <c r="M258" s="27"/>
      <c r="N258" s="53"/>
      <c r="T258" s="53"/>
    </row>
    <row r="259">
      <c r="B259" s="26"/>
      <c r="C259" s="26"/>
      <c r="D259" s="26"/>
      <c r="E259" s="26"/>
      <c r="F259" s="53"/>
      <c r="J259" s="58"/>
      <c r="K259" s="27"/>
      <c r="L259" s="59"/>
      <c r="M259" s="27"/>
      <c r="N259" s="53"/>
      <c r="T259" s="53"/>
    </row>
    <row r="260">
      <c r="B260" s="26"/>
      <c r="C260" s="26"/>
      <c r="D260" s="26"/>
      <c r="E260" s="26"/>
      <c r="F260" s="53"/>
      <c r="J260" s="58"/>
      <c r="K260" s="27"/>
      <c r="L260" s="59"/>
      <c r="M260" s="27"/>
      <c r="N260" s="53"/>
      <c r="T260" s="53"/>
    </row>
    <row r="261">
      <c r="B261" s="26"/>
      <c r="C261" s="26"/>
      <c r="D261" s="26"/>
      <c r="E261" s="26"/>
      <c r="F261" s="53"/>
      <c r="J261" s="58"/>
      <c r="K261" s="27"/>
      <c r="L261" s="59"/>
      <c r="M261" s="27"/>
      <c r="N261" s="53"/>
      <c r="T261" s="53"/>
    </row>
    <row r="262">
      <c r="B262" s="26"/>
      <c r="C262" s="26"/>
      <c r="D262" s="26"/>
      <c r="E262" s="26"/>
      <c r="F262" s="53"/>
      <c r="J262" s="58"/>
      <c r="K262" s="27"/>
      <c r="L262" s="59"/>
      <c r="M262" s="27"/>
      <c r="N262" s="53"/>
      <c r="T262" s="53"/>
    </row>
    <row r="263">
      <c r="B263" s="26"/>
      <c r="C263" s="26"/>
      <c r="D263" s="26"/>
      <c r="E263" s="26"/>
      <c r="F263" s="53"/>
      <c r="J263" s="58"/>
      <c r="K263" s="27"/>
      <c r="L263" s="59"/>
      <c r="M263" s="27"/>
      <c r="N263" s="53"/>
      <c r="T263" s="53"/>
    </row>
    <row r="264">
      <c r="B264" s="26"/>
      <c r="C264" s="26"/>
      <c r="D264" s="26"/>
      <c r="E264" s="26"/>
      <c r="F264" s="53"/>
      <c r="J264" s="58"/>
      <c r="K264" s="27"/>
      <c r="L264" s="59"/>
      <c r="M264" s="27"/>
      <c r="N264" s="53"/>
      <c r="T264" s="53"/>
    </row>
    <row r="265">
      <c r="B265" s="26"/>
      <c r="C265" s="26"/>
      <c r="D265" s="26"/>
      <c r="E265" s="26"/>
      <c r="F265" s="53"/>
      <c r="J265" s="58"/>
      <c r="K265" s="27"/>
      <c r="L265" s="59"/>
      <c r="M265" s="27"/>
      <c r="N265" s="53"/>
      <c r="T265" s="53"/>
    </row>
    <row r="266">
      <c r="B266" s="26"/>
      <c r="C266" s="26"/>
      <c r="D266" s="26"/>
      <c r="E266" s="26"/>
      <c r="F266" s="53"/>
      <c r="J266" s="58"/>
      <c r="K266" s="27"/>
      <c r="L266" s="59"/>
      <c r="M266" s="27"/>
      <c r="N266" s="53"/>
      <c r="T266" s="53"/>
    </row>
    <row r="267">
      <c r="B267" s="26"/>
      <c r="C267" s="26"/>
      <c r="D267" s="26"/>
      <c r="E267" s="26"/>
      <c r="F267" s="53"/>
      <c r="J267" s="58"/>
      <c r="K267" s="27"/>
      <c r="L267" s="59"/>
      <c r="M267" s="27"/>
      <c r="N267" s="53"/>
      <c r="T267" s="53"/>
    </row>
    <row r="268">
      <c r="B268" s="26"/>
      <c r="C268" s="26"/>
      <c r="D268" s="26"/>
      <c r="E268" s="26"/>
      <c r="F268" s="53"/>
      <c r="J268" s="58"/>
      <c r="K268" s="27"/>
      <c r="L268" s="59"/>
      <c r="M268" s="27"/>
      <c r="N268" s="53"/>
      <c r="T268" s="53"/>
    </row>
    <row r="269">
      <c r="B269" s="26"/>
      <c r="C269" s="26"/>
      <c r="D269" s="26"/>
      <c r="E269" s="26"/>
      <c r="F269" s="53"/>
      <c r="J269" s="58"/>
      <c r="K269" s="27"/>
      <c r="L269" s="59"/>
      <c r="M269" s="27"/>
      <c r="N269" s="53"/>
      <c r="T269" s="53"/>
    </row>
    <row r="270">
      <c r="B270" s="26"/>
      <c r="C270" s="26"/>
      <c r="D270" s="26"/>
      <c r="E270" s="26"/>
      <c r="F270" s="53"/>
      <c r="J270" s="58"/>
      <c r="K270" s="27"/>
      <c r="L270" s="59"/>
      <c r="M270" s="27"/>
      <c r="N270" s="53"/>
      <c r="T270" s="53"/>
    </row>
    <row r="271">
      <c r="B271" s="26"/>
      <c r="C271" s="26"/>
      <c r="D271" s="26"/>
      <c r="E271" s="26"/>
      <c r="F271" s="53"/>
      <c r="J271" s="58"/>
      <c r="K271" s="27"/>
      <c r="L271" s="59"/>
      <c r="M271" s="27"/>
      <c r="N271" s="53"/>
      <c r="T271" s="53"/>
    </row>
    <row r="272">
      <c r="B272" s="26"/>
      <c r="C272" s="26"/>
      <c r="D272" s="26"/>
      <c r="E272" s="26"/>
      <c r="F272" s="53"/>
      <c r="J272" s="58"/>
      <c r="K272" s="27"/>
      <c r="L272" s="59"/>
      <c r="M272" s="27"/>
      <c r="N272" s="53"/>
      <c r="T272" s="53"/>
    </row>
    <row r="273">
      <c r="B273" s="26"/>
      <c r="C273" s="26"/>
      <c r="D273" s="26"/>
      <c r="E273" s="26"/>
      <c r="F273" s="53"/>
      <c r="J273" s="58"/>
      <c r="K273" s="27"/>
      <c r="L273" s="59"/>
      <c r="M273" s="27"/>
      <c r="N273" s="53"/>
      <c r="T273" s="53"/>
    </row>
    <row r="274">
      <c r="B274" s="26"/>
      <c r="C274" s="26"/>
      <c r="D274" s="26"/>
      <c r="E274" s="26"/>
      <c r="F274" s="53"/>
      <c r="J274" s="58"/>
      <c r="K274" s="27"/>
      <c r="L274" s="59"/>
      <c r="M274" s="27"/>
      <c r="N274" s="53"/>
      <c r="T274" s="53"/>
    </row>
    <row r="275">
      <c r="B275" s="26"/>
      <c r="C275" s="26"/>
      <c r="D275" s="26"/>
      <c r="E275" s="26"/>
      <c r="F275" s="53"/>
      <c r="J275" s="58"/>
      <c r="K275" s="27"/>
      <c r="L275" s="59"/>
      <c r="M275" s="27"/>
      <c r="N275" s="53"/>
      <c r="T275" s="53"/>
    </row>
    <row r="276">
      <c r="B276" s="26"/>
      <c r="C276" s="26"/>
      <c r="D276" s="26"/>
      <c r="E276" s="26"/>
      <c r="F276" s="53"/>
      <c r="J276" s="58"/>
      <c r="K276" s="27"/>
      <c r="L276" s="59"/>
      <c r="M276" s="27"/>
      <c r="N276" s="53"/>
      <c r="T276" s="53"/>
    </row>
    <row r="277">
      <c r="B277" s="26"/>
      <c r="C277" s="26"/>
      <c r="D277" s="26"/>
      <c r="E277" s="26"/>
      <c r="F277" s="53"/>
      <c r="J277" s="58"/>
      <c r="K277" s="27"/>
      <c r="L277" s="59"/>
      <c r="M277" s="27"/>
      <c r="N277" s="53"/>
      <c r="T277" s="53"/>
    </row>
    <row r="278">
      <c r="B278" s="26"/>
      <c r="C278" s="26"/>
      <c r="D278" s="26"/>
      <c r="E278" s="26"/>
      <c r="F278" s="53"/>
      <c r="J278" s="58"/>
      <c r="K278" s="27"/>
      <c r="L278" s="59"/>
      <c r="M278" s="27"/>
      <c r="N278" s="53"/>
      <c r="T278" s="53"/>
    </row>
    <row r="279">
      <c r="B279" s="26"/>
      <c r="C279" s="26"/>
      <c r="D279" s="26"/>
      <c r="E279" s="26"/>
      <c r="F279" s="53"/>
      <c r="J279" s="58"/>
      <c r="K279" s="27"/>
      <c r="L279" s="59"/>
      <c r="M279" s="27"/>
      <c r="N279" s="53"/>
      <c r="T279" s="53"/>
    </row>
    <row r="280">
      <c r="B280" s="26"/>
      <c r="C280" s="26"/>
      <c r="D280" s="26"/>
      <c r="E280" s="26"/>
      <c r="F280" s="53"/>
      <c r="J280" s="58"/>
      <c r="K280" s="27"/>
      <c r="L280" s="59"/>
      <c r="M280" s="27"/>
      <c r="N280" s="53"/>
      <c r="T280" s="53"/>
    </row>
    <row r="281">
      <c r="B281" s="26"/>
      <c r="C281" s="26"/>
      <c r="D281" s="26"/>
      <c r="E281" s="26"/>
      <c r="F281" s="53"/>
      <c r="J281" s="58"/>
      <c r="K281" s="27"/>
      <c r="L281" s="59"/>
      <c r="M281" s="27"/>
      <c r="N281" s="53"/>
      <c r="T281" s="53"/>
    </row>
    <row r="282">
      <c r="B282" s="26"/>
      <c r="C282" s="26"/>
      <c r="D282" s="26"/>
      <c r="E282" s="26"/>
      <c r="F282" s="53"/>
      <c r="J282" s="58"/>
      <c r="K282" s="27"/>
      <c r="L282" s="59"/>
      <c r="M282" s="27"/>
      <c r="N282" s="53"/>
      <c r="T282" s="53"/>
    </row>
    <row r="283">
      <c r="B283" s="26"/>
      <c r="C283" s="26"/>
      <c r="D283" s="26"/>
      <c r="E283" s="26"/>
      <c r="F283" s="53"/>
      <c r="J283" s="58"/>
      <c r="K283" s="27"/>
      <c r="L283" s="59"/>
      <c r="M283" s="27"/>
      <c r="N283" s="53"/>
      <c r="T283" s="53"/>
    </row>
    <row r="284">
      <c r="B284" s="26"/>
      <c r="C284" s="26"/>
      <c r="D284" s="26"/>
      <c r="E284" s="26"/>
      <c r="F284" s="53"/>
      <c r="J284" s="58"/>
      <c r="K284" s="27"/>
      <c r="L284" s="59"/>
      <c r="M284" s="27"/>
      <c r="N284" s="53"/>
      <c r="T284" s="53"/>
    </row>
    <row r="285">
      <c r="B285" s="26"/>
      <c r="C285" s="26"/>
      <c r="D285" s="26"/>
      <c r="E285" s="26"/>
      <c r="F285" s="53"/>
      <c r="J285" s="58"/>
      <c r="K285" s="27"/>
      <c r="L285" s="59"/>
      <c r="M285" s="27"/>
      <c r="N285" s="53"/>
      <c r="T285" s="53"/>
    </row>
    <row r="286">
      <c r="B286" s="26"/>
      <c r="C286" s="26"/>
      <c r="D286" s="26"/>
      <c r="E286" s="26"/>
      <c r="F286" s="53"/>
      <c r="J286" s="58"/>
      <c r="K286" s="27"/>
      <c r="L286" s="59"/>
      <c r="M286" s="27"/>
      <c r="N286" s="53"/>
      <c r="T286" s="53"/>
    </row>
    <row r="287">
      <c r="B287" s="26"/>
      <c r="C287" s="26"/>
      <c r="D287" s="26"/>
      <c r="E287" s="26"/>
      <c r="F287" s="53"/>
      <c r="J287" s="58"/>
      <c r="K287" s="27"/>
      <c r="L287" s="59"/>
      <c r="M287" s="27"/>
      <c r="N287" s="53"/>
      <c r="T287" s="53"/>
    </row>
    <row r="288">
      <c r="B288" s="26"/>
      <c r="C288" s="26"/>
      <c r="D288" s="26"/>
      <c r="E288" s="26"/>
      <c r="F288" s="53"/>
      <c r="J288" s="58"/>
      <c r="K288" s="27"/>
      <c r="L288" s="59"/>
      <c r="M288" s="27"/>
      <c r="N288" s="53"/>
      <c r="T288" s="53"/>
    </row>
    <row r="289">
      <c r="B289" s="26"/>
      <c r="C289" s="26"/>
      <c r="D289" s="26"/>
      <c r="E289" s="26"/>
      <c r="F289" s="53"/>
      <c r="J289" s="58"/>
      <c r="K289" s="27"/>
      <c r="L289" s="59"/>
      <c r="M289" s="27"/>
      <c r="N289" s="53"/>
      <c r="T289" s="53"/>
    </row>
    <row r="290">
      <c r="B290" s="26"/>
      <c r="C290" s="26"/>
      <c r="D290" s="26"/>
      <c r="E290" s="26"/>
      <c r="F290" s="53"/>
      <c r="J290" s="58"/>
      <c r="K290" s="27"/>
      <c r="L290" s="59"/>
      <c r="M290" s="27"/>
      <c r="N290" s="53"/>
      <c r="T290" s="53"/>
    </row>
    <row r="291">
      <c r="B291" s="26"/>
      <c r="C291" s="26"/>
      <c r="D291" s="26"/>
      <c r="E291" s="26"/>
      <c r="F291" s="53"/>
      <c r="J291" s="58"/>
      <c r="K291" s="27"/>
      <c r="L291" s="59"/>
      <c r="M291" s="27"/>
      <c r="N291" s="53"/>
      <c r="T291" s="53"/>
    </row>
    <row r="292">
      <c r="B292" s="26"/>
      <c r="C292" s="26"/>
      <c r="D292" s="26"/>
      <c r="E292" s="26"/>
      <c r="F292" s="53"/>
      <c r="J292" s="58"/>
      <c r="K292" s="27"/>
      <c r="L292" s="59"/>
      <c r="M292" s="27"/>
      <c r="N292" s="53"/>
      <c r="T292" s="53"/>
    </row>
    <row r="293">
      <c r="B293" s="26"/>
      <c r="C293" s="26"/>
      <c r="D293" s="26"/>
      <c r="E293" s="26"/>
      <c r="F293" s="53"/>
      <c r="J293" s="58"/>
      <c r="K293" s="27"/>
      <c r="L293" s="59"/>
      <c r="M293" s="27"/>
      <c r="N293" s="53"/>
      <c r="T293" s="53"/>
    </row>
    <row r="294">
      <c r="B294" s="26"/>
      <c r="C294" s="26"/>
      <c r="D294" s="26"/>
      <c r="E294" s="26"/>
      <c r="F294" s="53"/>
      <c r="J294" s="58"/>
      <c r="K294" s="27"/>
      <c r="L294" s="59"/>
      <c r="M294" s="27"/>
      <c r="N294" s="53"/>
      <c r="T294" s="53"/>
    </row>
    <row r="295">
      <c r="B295" s="26"/>
      <c r="C295" s="26"/>
      <c r="D295" s="26"/>
      <c r="E295" s="26"/>
      <c r="F295" s="53"/>
      <c r="J295" s="58"/>
      <c r="K295" s="27"/>
      <c r="L295" s="59"/>
      <c r="M295" s="27"/>
      <c r="N295" s="53"/>
      <c r="T295" s="53"/>
    </row>
    <row r="296">
      <c r="B296" s="26"/>
      <c r="C296" s="26"/>
      <c r="D296" s="26"/>
      <c r="E296" s="26"/>
      <c r="F296" s="53"/>
      <c r="J296" s="58"/>
      <c r="K296" s="27"/>
      <c r="L296" s="59"/>
      <c r="M296" s="27"/>
      <c r="N296" s="53"/>
      <c r="T296" s="53"/>
    </row>
    <row r="297">
      <c r="B297" s="26"/>
      <c r="C297" s="26"/>
      <c r="D297" s="26"/>
      <c r="E297" s="26"/>
      <c r="F297" s="53"/>
      <c r="J297" s="58"/>
      <c r="K297" s="27"/>
      <c r="L297" s="59"/>
      <c r="M297" s="27"/>
      <c r="N297" s="53"/>
      <c r="T297" s="53"/>
    </row>
    <row r="298">
      <c r="B298" s="26"/>
      <c r="C298" s="26"/>
      <c r="D298" s="26"/>
      <c r="E298" s="26"/>
      <c r="F298" s="53"/>
      <c r="J298" s="58"/>
      <c r="K298" s="27"/>
      <c r="L298" s="59"/>
      <c r="M298" s="27"/>
      <c r="N298" s="53"/>
      <c r="T298" s="53"/>
    </row>
    <row r="299">
      <c r="B299" s="26"/>
      <c r="C299" s="26"/>
      <c r="D299" s="26"/>
      <c r="E299" s="26"/>
      <c r="F299" s="53"/>
      <c r="J299" s="58"/>
      <c r="K299" s="27"/>
      <c r="L299" s="59"/>
      <c r="M299" s="27"/>
      <c r="N299" s="53"/>
      <c r="T299" s="53"/>
    </row>
    <row r="300">
      <c r="B300" s="26"/>
      <c r="C300" s="26"/>
      <c r="D300" s="26"/>
      <c r="E300" s="26"/>
      <c r="F300" s="53"/>
      <c r="J300" s="58"/>
      <c r="K300" s="27"/>
      <c r="L300" s="59"/>
      <c r="M300" s="27"/>
      <c r="N300" s="53"/>
      <c r="T300" s="53"/>
    </row>
    <row r="301">
      <c r="B301" s="26"/>
      <c r="C301" s="26"/>
      <c r="D301" s="26"/>
      <c r="E301" s="26"/>
      <c r="F301" s="53"/>
      <c r="J301" s="58"/>
      <c r="K301" s="27"/>
      <c r="L301" s="59"/>
      <c r="M301" s="27"/>
      <c r="N301" s="53"/>
      <c r="T301" s="53"/>
    </row>
    <row r="302">
      <c r="B302" s="26"/>
      <c r="C302" s="26"/>
      <c r="D302" s="26"/>
      <c r="E302" s="26"/>
      <c r="F302" s="53"/>
      <c r="J302" s="58"/>
      <c r="K302" s="27"/>
      <c r="L302" s="59"/>
      <c r="M302" s="27"/>
      <c r="N302" s="53"/>
      <c r="T302" s="53"/>
    </row>
    <row r="303">
      <c r="B303" s="26"/>
      <c r="C303" s="26"/>
      <c r="D303" s="26"/>
      <c r="E303" s="26"/>
      <c r="F303" s="53"/>
      <c r="J303" s="58"/>
      <c r="K303" s="27"/>
      <c r="L303" s="59"/>
      <c r="M303" s="27"/>
      <c r="N303" s="53"/>
      <c r="T303" s="53"/>
    </row>
    <row r="304">
      <c r="B304" s="26"/>
      <c r="C304" s="26"/>
      <c r="D304" s="26"/>
      <c r="E304" s="26"/>
      <c r="F304" s="53"/>
      <c r="J304" s="58"/>
      <c r="K304" s="27"/>
      <c r="L304" s="59"/>
      <c r="M304" s="27"/>
      <c r="N304" s="53"/>
      <c r="T304" s="53"/>
    </row>
    <row r="305">
      <c r="B305" s="26"/>
      <c r="C305" s="26"/>
      <c r="D305" s="26"/>
      <c r="E305" s="26"/>
      <c r="F305" s="53"/>
      <c r="J305" s="58"/>
      <c r="K305" s="27"/>
      <c r="L305" s="59"/>
      <c r="M305" s="27"/>
      <c r="N305" s="53"/>
      <c r="T305" s="53"/>
    </row>
    <row r="306">
      <c r="B306" s="26"/>
      <c r="C306" s="26"/>
      <c r="D306" s="26"/>
      <c r="E306" s="26"/>
      <c r="F306" s="53"/>
      <c r="J306" s="58"/>
      <c r="K306" s="27"/>
      <c r="L306" s="59"/>
      <c r="M306" s="27"/>
      <c r="N306" s="53"/>
      <c r="T306" s="53"/>
    </row>
    <row r="307">
      <c r="B307" s="26"/>
      <c r="C307" s="26"/>
      <c r="D307" s="26"/>
      <c r="E307" s="26"/>
      <c r="F307" s="53"/>
      <c r="J307" s="58"/>
      <c r="K307" s="27"/>
      <c r="L307" s="59"/>
      <c r="M307" s="27"/>
      <c r="N307" s="53"/>
      <c r="T307" s="53"/>
    </row>
    <row r="308">
      <c r="B308" s="26"/>
      <c r="C308" s="26"/>
      <c r="D308" s="26"/>
      <c r="E308" s="26"/>
      <c r="F308" s="53"/>
      <c r="J308" s="58"/>
      <c r="K308" s="27"/>
      <c r="L308" s="59"/>
      <c r="M308" s="27"/>
      <c r="N308" s="53"/>
      <c r="T308" s="53"/>
    </row>
    <row r="309">
      <c r="B309" s="26"/>
      <c r="C309" s="26"/>
      <c r="D309" s="26"/>
      <c r="E309" s="26"/>
      <c r="F309" s="53"/>
      <c r="J309" s="58"/>
      <c r="K309" s="27"/>
      <c r="L309" s="59"/>
      <c r="M309" s="27"/>
      <c r="N309" s="53"/>
      <c r="T309" s="53"/>
    </row>
    <row r="310">
      <c r="B310" s="26"/>
      <c r="C310" s="26"/>
      <c r="D310" s="26"/>
      <c r="E310" s="26"/>
      <c r="F310" s="53"/>
      <c r="J310" s="58"/>
      <c r="K310" s="27"/>
      <c r="L310" s="59"/>
      <c r="M310" s="27"/>
      <c r="N310" s="53"/>
      <c r="T310" s="53"/>
    </row>
    <row r="311">
      <c r="B311" s="26"/>
      <c r="C311" s="26"/>
      <c r="D311" s="26"/>
      <c r="E311" s="26"/>
      <c r="F311" s="53"/>
      <c r="J311" s="58"/>
      <c r="K311" s="27"/>
      <c r="L311" s="59"/>
      <c r="M311" s="27"/>
      <c r="N311" s="53"/>
      <c r="T311" s="53"/>
    </row>
    <row r="312">
      <c r="B312" s="26"/>
      <c r="C312" s="26"/>
      <c r="D312" s="26"/>
      <c r="E312" s="26"/>
      <c r="F312" s="53"/>
      <c r="J312" s="58"/>
      <c r="K312" s="27"/>
      <c r="L312" s="59"/>
      <c r="M312" s="27"/>
      <c r="N312" s="53"/>
      <c r="T312" s="53"/>
    </row>
    <row r="313">
      <c r="B313" s="26"/>
      <c r="C313" s="26"/>
      <c r="D313" s="26"/>
      <c r="E313" s="26"/>
      <c r="F313" s="53"/>
      <c r="J313" s="58"/>
      <c r="K313" s="27"/>
      <c r="L313" s="59"/>
      <c r="M313" s="27"/>
      <c r="N313" s="53"/>
      <c r="T313" s="53"/>
    </row>
    <row r="314">
      <c r="B314" s="26"/>
      <c r="C314" s="26"/>
      <c r="D314" s="26"/>
      <c r="E314" s="26"/>
      <c r="F314" s="53"/>
      <c r="J314" s="58"/>
      <c r="K314" s="27"/>
      <c r="L314" s="59"/>
      <c r="M314" s="27"/>
      <c r="N314" s="53"/>
      <c r="T314" s="53"/>
    </row>
    <row r="315">
      <c r="B315" s="26"/>
      <c r="C315" s="26"/>
      <c r="D315" s="26"/>
      <c r="E315" s="26"/>
      <c r="F315" s="53"/>
      <c r="J315" s="58"/>
      <c r="K315" s="27"/>
      <c r="L315" s="59"/>
      <c r="M315" s="27"/>
      <c r="N315" s="53"/>
      <c r="T315" s="53"/>
    </row>
    <row r="316">
      <c r="B316" s="26"/>
      <c r="C316" s="26"/>
      <c r="D316" s="26"/>
      <c r="E316" s="26"/>
      <c r="F316" s="53"/>
      <c r="J316" s="58"/>
      <c r="K316" s="27"/>
      <c r="L316" s="59"/>
      <c r="M316" s="27"/>
      <c r="N316" s="53"/>
      <c r="T316" s="53"/>
    </row>
    <row r="317">
      <c r="B317" s="26"/>
      <c r="C317" s="26"/>
      <c r="D317" s="26"/>
      <c r="E317" s="26"/>
      <c r="F317" s="53"/>
      <c r="J317" s="58"/>
      <c r="K317" s="27"/>
      <c r="L317" s="59"/>
      <c r="M317" s="27"/>
      <c r="N317" s="53"/>
      <c r="T317" s="53"/>
    </row>
    <row r="318">
      <c r="B318" s="26"/>
      <c r="C318" s="26"/>
      <c r="D318" s="26"/>
      <c r="E318" s="26"/>
      <c r="F318" s="53"/>
      <c r="J318" s="58"/>
      <c r="K318" s="27"/>
      <c r="L318" s="59"/>
      <c r="M318" s="27"/>
      <c r="N318" s="53"/>
      <c r="T318" s="53"/>
    </row>
    <row r="319">
      <c r="B319" s="26"/>
      <c r="C319" s="26"/>
      <c r="D319" s="26"/>
      <c r="E319" s="26"/>
      <c r="F319" s="53"/>
      <c r="J319" s="58"/>
      <c r="K319" s="27"/>
      <c r="L319" s="59"/>
      <c r="M319" s="27"/>
      <c r="N319" s="53"/>
      <c r="T319" s="53"/>
    </row>
    <row r="320">
      <c r="B320" s="26"/>
      <c r="C320" s="26"/>
      <c r="D320" s="26"/>
      <c r="E320" s="26"/>
      <c r="F320" s="53"/>
      <c r="J320" s="58"/>
      <c r="K320" s="27"/>
      <c r="L320" s="59"/>
      <c r="M320" s="27"/>
      <c r="N320" s="53"/>
      <c r="T320" s="53"/>
    </row>
    <row r="321">
      <c r="B321" s="26"/>
      <c r="C321" s="26"/>
      <c r="D321" s="26"/>
      <c r="E321" s="26"/>
      <c r="F321" s="53"/>
      <c r="J321" s="58"/>
      <c r="K321" s="27"/>
      <c r="L321" s="59"/>
      <c r="M321" s="27"/>
      <c r="N321" s="53"/>
      <c r="T321" s="53"/>
    </row>
    <row r="322">
      <c r="B322" s="26"/>
      <c r="C322" s="26"/>
      <c r="D322" s="26"/>
      <c r="E322" s="26"/>
      <c r="F322" s="53"/>
      <c r="J322" s="58"/>
      <c r="K322" s="27"/>
      <c r="L322" s="59"/>
      <c r="M322" s="27"/>
      <c r="N322" s="53"/>
      <c r="T322" s="53"/>
    </row>
    <row r="323">
      <c r="B323" s="26"/>
      <c r="C323" s="26"/>
      <c r="D323" s="26"/>
      <c r="E323" s="26"/>
      <c r="F323" s="53"/>
      <c r="J323" s="58"/>
      <c r="K323" s="27"/>
      <c r="L323" s="59"/>
      <c r="M323" s="27"/>
      <c r="N323" s="53"/>
      <c r="T323" s="53"/>
    </row>
    <row r="324">
      <c r="B324" s="26"/>
      <c r="C324" s="26"/>
      <c r="D324" s="26"/>
      <c r="E324" s="26"/>
      <c r="F324" s="53"/>
      <c r="J324" s="58"/>
      <c r="K324" s="27"/>
      <c r="L324" s="59"/>
      <c r="M324" s="27"/>
      <c r="N324" s="53"/>
      <c r="T324" s="53"/>
    </row>
    <row r="325">
      <c r="B325" s="26"/>
      <c r="C325" s="26"/>
      <c r="D325" s="26"/>
      <c r="E325" s="26"/>
      <c r="F325" s="53"/>
      <c r="J325" s="58"/>
      <c r="K325" s="27"/>
      <c r="L325" s="59"/>
      <c r="M325" s="27"/>
      <c r="N325" s="53"/>
      <c r="T325" s="53"/>
    </row>
    <row r="326">
      <c r="B326" s="26"/>
      <c r="C326" s="26"/>
      <c r="D326" s="26"/>
      <c r="E326" s="26"/>
      <c r="F326" s="53"/>
      <c r="J326" s="58"/>
      <c r="K326" s="27"/>
      <c r="L326" s="59"/>
      <c r="M326" s="27"/>
      <c r="N326" s="53"/>
      <c r="T326" s="53"/>
    </row>
    <row r="327">
      <c r="B327" s="26"/>
      <c r="C327" s="26"/>
      <c r="D327" s="26"/>
      <c r="E327" s="26"/>
      <c r="F327" s="53"/>
      <c r="J327" s="58"/>
      <c r="K327" s="27"/>
      <c r="L327" s="59"/>
      <c r="M327" s="27"/>
      <c r="N327" s="53"/>
      <c r="T327" s="53"/>
    </row>
    <row r="328">
      <c r="B328" s="26"/>
      <c r="C328" s="26"/>
      <c r="D328" s="26"/>
      <c r="E328" s="26"/>
      <c r="F328" s="53"/>
      <c r="J328" s="58"/>
      <c r="K328" s="27"/>
      <c r="L328" s="59"/>
      <c r="M328" s="27"/>
      <c r="N328" s="53"/>
      <c r="T328" s="53"/>
    </row>
    <row r="329">
      <c r="B329" s="26"/>
      <c r="C329" s="26"/>
      <c r="D329" s="26"/>
      <c r="E329" s="26"/>
      <c r="F329" s="53"/>
      <c r="J329" s="58"/>
      <c r="K329" s="27"/>
      <c r="L329" s="59"/>
      <c r="M329" s="27"/>
      <c r="N329" s="53"/>
      <c r="T329" s="53"/>
    </row>
    <row r="330">
      <c r="B330" s="26"/>
      <c r="C330" s="26"/>
      <c r="D330" s="26"/>
      <c r="E330" s="26"/>
      <c r="F330" s="53"/>
      <c r="J330" s="58"/>
      <c r="K330" s="27"/>
      <c r="L330" s="59"/>
      <c r="M330" s="27"/>
      <c r="N330" s="53"/>
      <c r="T330" s="53"/>
    </row>
    <row r="331">
      <c r="B331" s="26"/>
      <c r="C331" s="26"/>
      <c r="D331" s="26"/>
      <c r="E331" s="26"/>
      <c r="F331" s="53"/>
      <c r="J331" s="58"/>
      <c r="K331" s="27"/>
      <c r="L331" s="59"/>
      <c r="M331" s="27"/>
      <c r="N331" s="53"/>
      <c r="T331" s="53"/>
    </row>
    <row r="332">
      <c r="B332" s="26"/>
      <c r="C332" s="26"/>
      <c r="D332" s="26"/>
      <c r="E332" s="26"/>
      <c r="F332" s="53"/>
      <c r="J332" s="58"/>
      <c r="K332" s="27"/>
      <c r="L332" s="59"/>
      <c r="M332" s="27"/>
      <c r="N332" s="53"/>
      <c r="T332" s="53"/>
    </row>
    <row r="333">
      <c r="B333" s="26"/>
      <c r="C333" s="26"/>
      <c r="D333" s="26"/>
      <c r="E333" s="26"/>
      <c r="F333" s="53"/>
      <c r="J333" s="58"/>
      <c r="K333" s="27"/>
      <c r="L333" s="59"/>
      <c r="M333" s="27"/>
      <c r="N333" s="53"/>
      <c r="T333" s="53"/>
    </row>
    <row r="334">
      <c r="B334" s="26"/>
      <c r="C334" s="26"/>
      <c r="D334" s="26"/>
      <c r="E334" s="26"/>
      <c r="F334" s="53"/>
      <c r="J334" s="58"/>
      <c r="K334" s="27"/>
      <c r="L334" s="59"/>
      <c r="M334" s="27"/>
      <c r="N334" s="53"/>
      <c r="T334" s="53"/>
    </row>
    <row r="335">
      <c r="B335" s="26"/>
      <c r="C335" s="26"/>
      <c r="D335" s="26"/>
      <c r="E335" s="26"/>
      <c r="F335" s="53"/>
      <c r="J335" s="58"/>
      <c r="K335" s="27"/>
      <c r="L335" s="59"/>
      <c r="M335" s="27"/>
      <c r="N335" s="53"/>
      <c r="T335" s="53"/>
    </row>
    <row r="336">
      <c r="B336" s="26"/>
      <c r="C336" s="26"/>
      <c r="D336" s="26"/>
      <c r="E336" s="26"/>
      <c r="F336" s="53"/>
      <c r="J336" s="58"/>
      <c r="K336" s="27"/>
      <c r="L336" s="59"/>
      <c r="M336" s="27"/>
      <c r="N336" s="53"/>
      <c r="T336" s="53"/>
    </row>
    <row r="337">
      <c r="B337" s="26"/>
      <c r="C337" s="26"/>
      <c r="D337" s="26"/>
      <c r="E337" s="26"/>
      <c r="F337" s="53"/>
      <c r="J337" s="58"/>
      <c r="K337" s="27"/>
      <c r="L337" s="59"/>
      <c r="M337" s="27"/>
      <c r="N337" s="53"/>
      <c r="T337" s="53"/>
    </row>
    <row r="338">
      <c r="B338" s="26"/>
      <c r="C338" s="26"/>
      <c r="D338" s="26"/>
      <c r="E338" s="26"/>
      <c r="F338" s="53"/>
      <c r="J338" s="58"/>
      <c r="K338" s="27"/>
      <c r="L338" s="59"/>
      <c r="M338" s="27"/>
      <c r="N338" s="53"/>
      <c r="T338" s="53"/>
    </row>
    <row r="339">
      <c r="B339" s="26"/>
      <c r="C339" s="26"/>
      <c r="D339" s="26"/>
      <c r="E339" s="26"/>
      <c r="F339" s="53"/>
      <c r="J339" s="58"/>
      <c r="K339" s="27"/>
      <c r="L339" s="59"/>
      <c r="M339" s="27"/>
      <c r="N339" s="53"/>
      <c r="T339" s="53"/>
    </row>
    <row r="340">
      <c r="B340" s="26"/>
      <c r="C340" s="26"/>
      <c r="D340" s="26"/>
      <c r="E340" s="26"/>
      <c r="F340" s="53"/>
      <c r="J340" s="58"/>
      <c r="K340" s="27"/>
      <c r="L340" s="59"/>
      <c r="M340" s="27"/>
      <c r="N340" s="53"/>
      <c r="T340" s="53"/>
    </row>
    <row r="341">
      <c r="B341" s="26"/>
      <c r="C341" s="26"/>
      <c r="D341" s="26"/>
      <c r="E341" s="26"/>
      <c r="F341" s="53"/>
      <c r="J341" s="58"/>
      <c r="K341" s="27"/>
      <c r="L341" s="59"/>
      <c r="M341" s="27"/>
      <c r="N341" s="53"/>
      <c r="T341" s="53"/>
    </row>
    <row r="342">
      <c r="B342" s="26"/>
      <c r="C342" s="26"/>
      <c r="D342" s="26"/>
      <c r="E342" s="26"/>
      <c r="F342" s="53"/>
      <c r="J342" s="58"/>
      <c r="K342" s="27"/>
      <c r="L342" s="59"/>
      <c r="M342" s="27"/>
      <c r="N342" s="53"/>
      <c r="T342" s="53"/>
    </row>
    <row r="343">
      <c r="B343" s="26"/>
      <c r="C343" s="26"/>
      <c r="D343" s="26"/>
      <c r="E343" s="26"/>
      <c r="F343" s="53"/>
      <c r="J343" s="58"/>
      <c r="K343" s="27"/>
      <c r="L343" s="59"/>
      <c r="M343" s="27"/>
      <c r="N343" s="53"/>
      <c r="T343" s="53"/>
    </row>
    <row r="344">
      <c r="B344" s="26"/>
      <c r="C344" s="26"/>
      <c r="D344" s="26"/>
      <c r="E344" s="26"/>
      <c r="F344" s="53"/>
      <c r="J344" s="58"/>
      <c r="K344" s="27"/>
      <c r="L344" s="59"/>
      <c r="M344" s="27"/>
      <c r="N344" s="53"/>
      <c r="T344" s="53"/>
    </row>
    <row r="345">
      <c r="B345" s="26"/>
      <c r="C345" s="26"/>
      <c r="D345" s="26"/>
      <c r="E345" s="26"/>
      <c r="F345" s="53"/>
      <c r="J345" s="58"/>
      <c r="K345" s="27"/>
      <c r="L345" s="59"/>
      <c r="M345" s="27"/>
      <c r="N345" s="53"/>
      <c r="T345" s="53"/>
    </row>
    <row r="346">
      <c r="B346" s="26"/>
      <c r="C346" s="26"/>
      <c r="D346" s="26"/>
      <c r="E346" s="26"/>
      <c r="F346" s="53"/>
      <c r="J346" s="58"/>
      <c r="K346" s="27"/>
      <c r="L346" s="59"/>
      <c r="M346" s="27"/>
      <c r="N346" s="53"/>
      <c r="T346" s="53"/>
    </row>
    <row r="347">
      <c r="B347" s="26"/>
      <c r="C347" s="26"/>
      <c r="D347" s="26"/>
      <c r="E347" s="26"/>
      <c r="F347" s="53"/>
      <c r="J347" s="58"/>
      <c r="K347" s="27"/>
      <c r="L347" s="59"/>
      <c r="M347" s="27"/>
      <c r="N347" s="53"/>
      <c r="T347" s="53"/>
    </row>
    <row r="348">
      <c r="B348" s="26"/>
      <c r="C348" s="26"/>
      <c r="D348" s="26"/>
      <c r="E348" s="26"/>
      <c r="F348" s="53"/>
      <c r="J348" s="58"/>
      <c r="K348" s="27"/>
      <c r="L348" s="59"/>
      <c r="M348" s="27"/>
      <c r="N348" s="53"/>
      <c r="T348" s="53"/>
    </row>
    <row r="349">
      <c r="B349" s="26"/>
      <c r="C349" s="26"/>
      <c r="D349" s="26"/>
      <c r="E349" s="26"/>
      <c r="F349" s="53"/>
      <c r="J349" s="58"/>
      <c r="K349" s="27"/>
      <c r="L349" s="59"/>
      <c r="M349" s="27"/>
      <c r="N349" s="53"/>
      <c r="T349" s="53"/>
    </row>
    <row r="350">
      <c r="B350" s="26"/>
      <c r="C350" s="26"/>
      <c r="D350" s="26"/>
      <c r="E350" s="26"/>
      <c r="F350" s="53"/>
      <c r="J350" s="58"/>
      <c r="K350" s="27"/>
      <c r="L350" s="59"/>
      <c r="M350" s="27"/>
      <c r="N350" s="53"/>
      <c r="T350" s="53"/>
    </row>
    <row r="351">
      <c r="B351" s="26"/>
      <c r="C351" s="26"/>
      <c r="D351" s="26"/>
      <c r="E351" s="26"/>
      <c r="F351" s="53"/>
      <c r="J351" s="58"/>
      <c r="K351" s="27"/>
      <c r="L351" s="59"/>
      <c r="M351" s="27"/>
      <c r="N351" s="53"/>
      <c r="T351" s="53"/>
    </row>
    <row r="352">
      <c r="B352" s="26"/>
      <c r="C352" s="26"/>
      <c r="D352" s="26"/>
      <c r="E352" s="26"/>
      <c r="F352" s="53"/>
      <c r="J352" s="58"/>
      <c r="K352" s="27"/>
      <c r="L352" s="59"/>
      <c r="M352" s="27"/>
      <c r="N352" s="53"/>
      <c r="T352" s="53"/>
    </row>
    <row r="353">
      <c r="B353" s="26"/>
      <c r="C353" s="26"/>
      <c r="D353" s="26"/>
      <c r="E353" s="26"/>
      <c r="F353" s="53"/>
      <c r="J353" s="58"/>
      <c r="K353" s="27"/>
      <c r="L353" s="59"/>
      <c r="M353" s="27"/>
      <c r="N353" s="53"/>
      <c r="T353" s="53"/>
    </row>
    <row r="354">
      <c r="B354" s="26"/>
      <c r="C354" s="26"/>
      <c r="D354" s="26"/>
      <c r="E354" s="26"/>
      <c r="F354" s="53"/>
      <c r="J354" s="58"/>
      <c r="K354" s="27"/>
      <c r="L354" s="59"/>
      <c r="M354" s="27"/>
      <c r="N354" s="53"/>
      <c r="T354" s="53"/>
    </row>
    <row r="355">
      <c r="B355" s="26"/>
      <c r="C355" s="26"/>
      <c r="D355" s="26"/>
      <c r="E355" s="26"/>
      <c r="F355" s="53"/>
      <c r="J355" s="58"/>
      <c r="K355" s="27"/>
      <c r="L355" s="59"/>
      <c r="M355" s="27"/>
      <c r="N355" s="53"/>
      <c r="T355" s="53"/>
    </row>
    <row r="356">
      <c r="B356" s="26"/>
      <c r="C356" s="26"/>
      <c r="D356" s="26"/>
      <c r="E356" s="26"/>
      <c r="F356" s="53"/>
      <c r="J356" s="58"/>
      <c r="K356" s="27"/>
      <c r="L356" s="59"/>
      <c r="M356" s="27"/>
      <c r="N356" s="53"/>
      <c r="T356" s="53"/>
    </row>
    <row r="357">
      <c r="B357" s="26"/>
      <c r="C357" s="26"/>
      <c r="D357" s="26"/>
      <c r="E357" s="26"/>
      <c r="F357" s="53"/>
      <c r="J357" s="58"/>
      <c r="K357" s="27"/>
      <c r="L357" s="59"/>
      <c r="M357" s="27"/>
      <c r="N357" s="53"/>
      <c r="T357" s="53"/>
    </row>
    <row r="358">
      <c r="B358" s="26"/>
      <c r="C358" s="26"/>
      <c r="D358" s="26"/>
      <c r="E358" s="26"/>
      <c r="F358" s="53"/>
      <c r="J358" s="58"/>
      <c r="K358" s="27"/>
      <c r="L358" s="59"/>
      <c r="M358" s="27"/>
      <c r="N358" s="53"/>
      <c r="T358" s="53"/>
    </row>
    <row r="359">
      <c r="B359" s="26"/>
      <c r="C359" s="26"/>
      <c r="D359" s="26"/>
      <c r="E359" s="26"/>
      <c r="F359" s="53"/>
      <c r="J359" s="58"/>
      <c r="K359" s="27"/>
      <c r="L359" s="59"/>
      <c r="M359" s="27"/>
      <c r="N359" s="53"/>
      <c r="T359" s="53"/>
    </row>
    <row r="360">
      <c r="B360" s="26"/>
      <c r="C360" s="26"/>
      <c r="D360" s="26"/>
      <c r="E360" s="26"/>
      <c r="F360" s="53"/>
      <c r="J360" s="58"/>
      <c r="K360" s="27"/>
      <c r="L360" s="59"/>
      <c r="M360" s="27"/>
      <c r="N360" s="53"/>
      <c r="T360" s="53"/>
    </row>
    <row r="361">
      <c r="B361" s="26"/>
      <c r="C361" s="26"/>
      <c r="D361" s="26"/>
      <c r="E361" s="26"/>
      <c r="F361" s="53"/>
      <c r="J361" s="58"/>
      <c r="K361" s="27"/>
      <c r="L361" s="59"/>
      <c r="M361" s="27"/>
      <c r="N361" s="53"/>
      <c r="T361" s="53"/>
    </row>
    <row r="362">
      <c r="B362" s="26"/>
      <c r="C362" s="26"/>
      <c r="D362" s="26"/>
      <c r="E362" s="26"/>
      <c r="F362" s="53"/>
      <c r="J362" s="58"/>
      <c r="K362" s="27"/>
      <c r="L362" s="59"/>
      <c r="M362" s="27"/>
      <c r="N362" s="53"/>
      <c r="T362" s="53"/>
    </row>
    <row r="363">
      <c r="B363" s="26"/>
      <c r="C363" s="26"/>
      <c r="D363" s="26"/>
      <c r="E363" s="26"/>
      <c r="F363" s="53"/>
      <c r="J363" s="58"/>
      <c r="K363" s="27"/>
      <c r="L363" s="59"/>
      <c r="M363" s="27"/>
      <c r="N363" s="53"/>
      <c r="T363" s="53"/>
    </row>
    <row r="364">
      <c r="B364" s="26"/>
      <c r="C364" s="26"/>
      <c r="D364" s="26"/>
      <c r="E364" s="26"/>
      <c r="F364" s="53"/>
      <c r="J364" s="58"/>
      <c r="K364" s="27"/>
      <c r="L364" s="59"/>
      <c r="M364" s="27"/>
      <c r="N364" s="53"/>
      <c r="T364" s="53"/>
    </row>
    <row r="365">
      <c r="B365" s="26"/>
      <c r="C365" s="26"/>
      <c r="D365" s="26"/>
      <c r="E365" s="26"/>
      <c r="F365" s="53"/>
      <c r="J365" s="58"/>
      <c r="K365" s="27"/>
      <c r="L365" s="59"/>
      <c r="M365" s="27"/>
      <c r="N365" s="53"/>
      <c r="T365" s="53"/>
    </row>
    <row r="366">
      <c r="B366" s="26"/>
      <c r="C366" s="26"/>
      <c r="D366" s="26"/>
      <c r="E366" s="26"/>
      <c r="F366" s="53"/>
      <c r="J366" s="58"/>
      <c r="K366" s="27"/>
      <c r="L366" s="59"/>
      <c r="M366" s="27"/>
      <c r="N366" s="53"/>
      <c r="T366" s="53"/>
    </row>
    <row r="367">
      <c r="B367" s="26"/>
      <c r="C367" s="26"/>
      <c r="D367" s="26"/>
      <c r="E367" s="26"/>
      <c r="F367" s="53"/>
      <c r="J367" s="58"/>
      <c r="K367" s="27"/>
      <c r="L367" s="59"/>
      <c r="M367" s="27"/>
      <c r="N367" s="53"/>
      <c r="T367" s="53"/>
    </row>
    <row r="368">
      <c r="B368" s="26"/>
      <c r="C368" s="26"/>
      <c r="D368" s="26"/>
      <c r="E368" s="26"/>
      <c r="F368" s="53"/>
      <c r="J368" s="58"/>
      <c r="K368" s="27"/>
      <c r="L368" s="59"/>
      <c r="M368" s="27"/>
      <c r="N368" s="53"/>
      <c r="T368" s="53"/>
    </row>
    <row r="369">
      <c r="B369" s="26"/>
      <c r="C369" s="26"/>
      <c r="D369" s="26"/>
      <c r="E369" s="26"/>
      <c r="F369" s="53"/>
      <c r="J369" s="58"/>
      <c r="K369" s="27"/>
      <c r="L369" s="59"/>
      <c r="M369" s="27"/>
      <c r="N369" s="53"/>
      <c r="T369" s="53"/>
    </row>
    <row r="370">
      <c r="B370" s="26"/>
      <c r="C370" s="26"/>
      <c r="D370" s="26"/>
      <c r="E370" s="26"/>
      <c r="F370" s="53"/>
      <c r="J370" s="58"/>
      <c r="K370" s="27"/>
      <c r="L370" s="59"/>
      <c r="M370" s="27"/>
      <c r="N370" s="53"/>
      <c r="T370" s="53"/>
    </row>
    <row r="371">
      <c r="B371" s="26"/>
      <c r="C371" s="26"/>
      <c r="D371" s="26"/>
      <c r="E371" s="26"/>
      <c r="F371" s="53"/>
      <c r="J371" s="58"/>
      <c r="K371" s="27"/>
      <c r="L371" s="59"/>
      <c r="M371" s="27"/>
      <c r="N371" s="53"/>
      <c r="T371" s="53"/>
    </row>
    <row r="372">
      <c r="B372" s="26"/>
      <c r="C372" s="26"/>
      <c r="D372" s="26"/>
      <c r="E372" s="26"/>
      <c r="F372" s="53"/>
      <c r="J372" s="58"/>
      <c r="K372" s="27"/>
      <c r="L372" s="59"/>
      <c r="M372" s="27"/>
      <c r="N372" s="53"/>
      <c r="T372" s="53"/>
    </row>
    <row r="373">
      <c r="B373" s="26"/>
      <c r="C373" s="26"/>
      <c r="D373" s="26"/>
      <c r="E373" s="26"/>
      <c r="F373" s="53"/>
      <c r="J373" s="58"/>
      <c r="K373" s="27"/>
      <c r="L373" s="59"/>
      <c r="M373" s="27"/>
      <c r="N373" s="53"/>
      <c r="T373" s="53"/>
    </row>
    <row r="374">
      <c r="B374" s="26"/>
      <c r="C374" s="26"/>
      <c r="D374" s="26"/>
      <c r="E374" s="26"/>
      <c r="F374" s="53"/>
      <c r="J374" s="58"/>
      <c r="K374" s="27"/>
      <c r="L374" s="59"/>
      <c r="M374" s="27"/>
      <c r="N374" s="53"/>
      <c r="T374" s="53"/>
    </row>
    <row r="375">
      <c r="B375" s="26"/>
      <c r="C375" s="26"/>
      <c r="D375" s="26"/>
      <c r="E375" s="26"/>
      <c r="F375" s="53"/>
      <c r="J375" s="58"/>
      <c r="K375" s="27"/>
      <c r="L375" s="59"/>
      <c r="M375" s="27"/>
      <c r="N375" s="53"/>
      <c r="T375" s="53"/>
    </row>
    <row r="376">
      <c r="B376" s="26"/>
      <c r="C376" s="26"/>
      <c r="D376" s="26"/>
      <c r="E376" s="26"/>
      <c r="F376" s="53"/>
      <c r="J376" s="58"/>
      <c r="K376" s="27"/>
      <c r="L376" s="59"/>
      <c r="M376" s="27"/>
      <c r="N376" s="53"/>
      <c r="T376" s="53"/>
    </row>
    <row r="377">
      <c r="B377" s="26"/>
      <c r="C377" s="26"/>
      <c r="D377" s="26"/>
      <c r="E377" s="26"/>
      <c r="F377" s="53"/>
      <c r="J377" s="58"/>
      <c r="K377" s="27"/>
      <c r="L377" s="59"/>
      <c r="M377" s="27"/>
      <c r="N377" s="53"/>
      <c r="T377" s="53"/>
    </row>
    <row r="378">
      <c r="B378" s="26"/>
      <c r="C378" s="26"/>
      <c r="D378" s="26"/>
      <c r="E378" s="26"/>
      <c r="F378" s="53"/>
      <c r="J378" s="58"/>
      <c r="K378" s="27"/>
      <c r="L378" s="59"/>
      <c r="M378" s="27"/>
      <c r="N378" s="53"/>
      <c r="T378" s="53"/>
    </row>
    <row r="379">
      <c r="B379" s="26"/>
      <c r="C379" s="26"/>
      <c r="D379" s="26"/>
      <c r="E379" s="26"/>
      <c r="F379" s="53"/>
      <c r="J379" s="58"/>
      <c r="K379" s="27"/>
      <c r="L379" s="59"/>
      <c r="M379" s="27"/>
      <c r="N379" s="53"/>
      <c r="T379" s="53"/>
    </row>
    <row r="380">
      <c r="B380" s="26"/>
      <c r="C380" s="26"/>
      <c r="D380" s="26"/>
      <c r="E380" s="26"/>
      <c r="F380" s="53"/>
      <c r="J380" s="58"/>
      <c r="K380" s="27"/>
      <c r="L380" s="59"/>
      <c r="M380" s="27"/>
      <c r="N380" s="53"/>
      <c r="T380" s="53"/>
    </row>
    <row r="381">
      <c r="B381" s="26"/>
      <c r="C381" s="26"/>
      <c r="D381" s="26"/>
      <c r="E381" s="26"/>
      <c r="F381" s="53"/>
      <c r="J381" s="58"/>
      <c r="K381" s="27"/>
      <c r="L381" s="59"/>
      <c r="M381" s="27"/>
      <c r="N381" s="53"/>
      <c r="T381" s="53"/>
    </row>
    <row r="382">
      <c r="B382" s="26"/>
      <c r="C382" s="26"/>
      <c r="D382" s="26"/>
      <c r="E382" s="26"/>
      <c r="F382" s="53"/>
      <c r="J382" s="58"/>
      <c r="K382" s="27"/>
      <c r="L382" s="59"/>
      <c r="M382" s="27"/>
      <c r="N382" s="53"/>
      <c r="T382" s="53"/>
    </row>
    <row r="383">
      <c r="B383" s="26"/>
      <c r="C383" s="26"/>
      <c r="D383" s="26"/>
      <c r="E383" s="26"/>
      <c r="F383" s="53"/>
      <c r="J383" s="58"/>
      <c r="K383" s="27"/>
      <c r="L383" s="59"/>
      <c r="M383" s="27"/>
      <c r="N383" s="53"/>
      <c r="T383" s="53"/>
    </row>
    <row r="384">
      <c r="B384" s="26"/>
      <c r="C384" s="26"/>
      <c r="D384" s="26"/>
      <c r="E384" s="26"/>
      <c r="F384" s="53"/>
      <c r="J384" s="58"/>
      <c r="K384" s="27"/>
      <c r="L384" s="59"/>
      <c r="M384" s="27"/>
      <c r="N384" s="53"/>
      <c r="T384" s="53"/>
    </row>
    <row r="385">
      <c r="B385" s="26"/>
      <c r="C385" s="26"/>
      <c r="D385" s="26"/>
      <c r="E385" s="26"/>
      <c r="F385" s="53"/>
      <c r="J385" s="58"/>
      <c r="K385" s="27"/>
      <c r="L385" s="59"/>
      <c r="M385" s="27"/>
      <c r="N385" s="53"/>
      <c r="T385" s="53"/>
    </row>
    <row r="386">
      <c r="B386" s="26"/>
      <c r="C386" s="26"/>
      <c r="D386" s="26"/>
      <c r="E386" s="26"/>
      <c r="F386" s="53"/>
      <c r="J386" s="58"/>
      <c r="K386" s="27"/>
      <c r="L386" s="59"/>
      <c r="M386" s="27"/>
      <c r="N386" s="53"/>
      <c r="T386" s="53"/>
    </row>
    <row r="387">
      <c r="B387" s="26"/>
      <c r="C387" s="26"/>
      <c r="D387" s="26"/>
      <c r="E387" s="26"/>
      <c r="F387" s="53"/>
      <c r="J387" s="58"/>
      <c r="K387" s="27"/>
      <c r="L387" s="59"/>
      <c r="M387" s="27"/>
      <c r="N387" s="53"/>
      <c r="T387" s="53"/>
    </row>
    <row r="388">
      <c r="B388" s="26"/>
      <c r="C388" s="26"/>
      <c r="D388" s="26"/>
      <c r="E388" s="26"/>
      <c r="F388" s="53"/>
      <c r="J388" s="58"/>
      <c r="K388" s="27"/>
      <c r="L388" s="59"/>
      <c r="M388" s="27"/>
      <c r="N388" s="53"/>
      <c r="T388" s="53"/>
    </row>
    <row r="389">
      <c r="B389" s="26"/>
      <c r="C389" s="26"/>
      <c r="D389" s="26"/>
      <c r="E389" s="26"/>
      <c r="F389" s="53"/>
      <c r="J389" s="58"/>
      <c r="K389" s="27"/>
      <c r="L389" s="59"/>
      <c r="M389" s="27"/>
      <c r="N389" s="53"/>
      <c r="T389" s="53"/>
    </row>
    <row r="390">
      <c r="B390" s="26"/>
      <c r="C390" s="26"/>
      <c r="D390" s="26"/>
      <c r="E390" s="26"/>
      <c r="F390" s="53"/>
      <c r="J390" s="58"/>
      <c r="K390" s="27"/>
      <c r="L390" s="59"/>
      <c r="M390" s="27"/>
      <c r="N390" s="53"/>
      <c r="T390" s="53"/>
    </row>
    <row r="391">
      <c r="B391" s="26"/>
      <c r="C391" s="26"/>
      <c r="D391" s="26"/>
      <c r="E391" s="26"/>
      <c r="F391" s="53"/>
      <c r="J391" s="58"/>
      <c r="K391" s="27"/>
      <c r="L391" s="59"/>
      <c r="M391" s="27"/>
      <c r="N391" s="53"/>
      <c r="T391" s="53"/>
    </row>
    <row r="392">
      <c r="B392" s="26"/>
      <c r="C392" s="26"/>
      <c r="D392" s="26"/>
      <c r="E392" s="26"/>
      <c r="F392" s="53"/>
      <c r="J392" s="58"/>
      <c r="K392" s="27"/>
      <c r="L392" s="59"/>
      <c r="M392" s="27"/>
      <c r="N392" s="53"/>
      <c r="T392" s="53"/>
    </row>
    <row r="393">
      <c r="B393" s="26"/>
      <c r="C393" s="26"/>
      <c r="D393" s="26"/>
      <c r="E393" s="26"/>
      <c r="F393" s="53"/>
      <c r="J393" s="58"/>
      <c r="K393" s="27"/>
      <c r="L393" s="59"/>
      <c r="M393" s="27"/>
      <c r="N393" s="53"/>
      <c r="T393" s="53"/>
    </row>
    <row r="394">
      <c r="B394" s="26"/>
      <c r="C394" s="26"/>
      <c r="D394" s="26"/>
      <c r="E394" s="26"/>
      <c r="F394" s="53"/>
      <c r="J394" s="58"/>
      <c r="K394" s="27"/>
      <c r="L394" s="59"/>
      <c r="M394" s="27"/>
      <c r="N394" s="53"/>
      <c r="T394" s="53"/>
    </row>
    <row r="395">
      <c r="B395" s="26"/>
      <c r="C395" s="26"/>
      <c r="D395" s="26"/>
      <c r="E395" s="26"/>
      <c r="F395" s="53"/>
      <c r="J395" s="58"/>
      <c r="K395" s="27"/>
      <c r="L395" s="59"/>
      <c r="M395" s="27"/>
      <c r="N395" s="53"/>
      <c r="T395" s="53"/>
    </row>
    <row r="396">
      <c r="B396" s="26"/>
      <c r="C396" s="26"/>
      <c r="D396" s="26"/>
      <c r="E396" s="26"/>
      <c r="F396" s="53"/>
      <c r="J396" s="58"/>
      <c r="K396" s="27"/>
      <c r="L396" s="59"/>
      <c r="M396" s="27"/>
      <c r="N396" s="53"/>
      <c r="T396" s="53"/>
    </row>
    <row r="397">
      <c r="B397" s="26"/>
      <c r="C397" s="26"/>
      <c r="D397" s="26"/>
      <c r="E397" s="26"/>
      <c r="F397" s="53"/>
      <c r="J397" s="58"/>
      <c r="K397" s="27"/>
      <c r="L397" s="59"/>
      <c r="M397" s="27"/>
      <c r="N397" s="53"/>
      <c r="T397" s="53"/>
    </row>
    <row r="398">
      <c r="B398" s="26"/>
      <c r="C398" s="26"/>
      <c r="D398" s="26"/>
      <c r="E398" s="26"/>
      <c r="F398" s="53"/>
      <c r="J398" s="58"/>
      <c r="K398" s="27"/>
      <c r="L398" s="59"/>
      <c r="M398" s="27"/>
      <c r="N398" s="53"/>
      <c r="T398" s="53"/>
    </row>
    <row r="399">
      <c r="B399" s="26"/>
      <c r="C399" s="26"/>
      <c r="D399" s="26"/>
      <c r="E399" s="26"/>
      <c r="F399" s="53"/>
      <c r="J399" s="58"/>
      <c r="K399" s="27"/>
      <c r="L399" s="59"/>
      <c r="M399" s="27"/>
      <c r="N399" s="53"/>
      <c r="T399" s="53"/>
    </row>
    <row r="400">
      <c r="B400" s="26"/>
      <c r="C400" s="26"/>
      <c r="D400" s="26"/>
      <c r="E400" s="26"/>
      <c r="F400" s="53"/>
      <c r="J400" s="58"/>
      <c r="K400" s="27"/>
      <c r="L400" s="59"/>
      <c r="M400" s="27"/>
      <c r="N400" s="53"/>
      <c r="T400" s="53"/>
    </row>
    <row r="401">
      <c r="B401" s="26"/>
      <c r="C401" s="26"/>
      <c r="D401" s="26"/>
      <c r="E401" s="26"/>
      <c r="F401" s="53"/>
      <c r="J401" s="58"/>
      <c r="K401" s="27"/>
      <c r="L401" s="59"/>
      <c r="M401" s="27"/>
      <c r="N401" s="53"/>
      <c r="T401" s="53"/>
    </row>
    <row r="402">
      <c r="B402" s="26"/>
      <c r="C402" s="26"/>
      <c r="D402" s="26"/>
      <c r="E402" s="26"/>
      <c r="F402" s="53"/>
      <c r="J402" s="58"/>
      <c r="K402" s="27"/>
      <c r="L402" s="59"/>
      <c r="M402" s="27"/>
      <c r="N402" s="53"/>
      <c r="T402" s="53"/>
    </row>
    <row r="403">
      <c r="B403" s="26"/>
      <c r="C403" s="26"/>
      <c r="D403" s="26"/>
      <c r="E403" s="26"/>
      <c r="F403" s="53"/>
      <c r="J403" s="58"/>
      <c r="K403" s="27"/>
      <c r="L403" s="59"/>
      <c r="M403" s="27"/>
      <c r="N403" s="53"/>
      <c r="T403" s="53"/>
    </row>
    <row r="404">
      <c r="B404" s="26"/>
      <c r="C404" s="26"/>
      <c r="D404" s="26"/>
      <c r="E404" s="26"/>
      <c r="F404" s="53"/>
      <c r="J404" s="58"/>
      <c r="K404" s="27"/>
      <c r="L404" s="59"/>
      <c r="M404" s="27"/>
      <c r="N404" s="53"/>
      <c r="T404" s="53"/>
    </row>
    <row r="405">
      <c r="B405" s="26"/>
      <c r="C405" s="26"/>
      <c r="D405" s="26"/>
      <c r="E405" s="26"/>
      <c r="F405" s="53"/>
      <c r="J405" s="58"/>
      <c r="K405" s="27"/>
      <c r="L405" s="59"/>
      <c r="M405" s="27"/>
      <c r="N405" s="53"/>
      <c r="T405" s="53"/>
    </row>
    <row r="406">
      <c r="B406" s="26"/>
      <c r="C406" s="26"/>
      <c r="D406" s="26"/>
      <c r="E406" s="26"/>
      <c r="F406" s="53"/>
      <c r="J406" s="58"/>
      <c r="K406" s="27"/>
      <c r="L406" s="59"/>
      <c r="M406" s="27"/>
      <c r="N406" s="53"/>
      <c r="T406" s="53"/>
    </row>
    <row r="407">
      <c r="B407" s="26"/>
      <c r="C407" s="26"/>
      <c r="D407" s="26"/>
      <c r="E407" s="26"/>
      <c r="F407" s="53"/>
      <c r="J407" s="58"/>
      <c r="K407" s="27"/>
      <c r="L407" s="59"/>
      <c r="M407" s="27"/>
      <c r="N407" s="53"/>
      <c r="T407" s="53"/>
    </row>
    <row r="408">
      <c r="B408" s="26"/>
      <c r="C408" s="26"/>
      <c r="D408" s="26"/>
      <c r="E408" s="26"/>
      <c r="F408" s="53"/>
      <c r="J408" s="58"/>
      <c r="K408" s="27"/>
      <c r="L408" s="59"/>
      <c r="M408" s="27"/>
      <c r="N408" s="53"/>
      <c r="T408" s="53"/>
    </row>
    <row r="409">
      <c r="B409" s="26"/>
      <c r="C409" s="26"/>
      <c r="D409" s="26"/>
      <c r="E409" s="26"/>
      <c r="F409" s="53"/>
      <c r="J409" s="58"/>
      <c r="K409" s="27"/>
      <c r="L409" s="59"/>
      <c r="M409" s="27"/>
      <c r="N409" s="53"/>
      <c r="T409" s="53"/>
    </row>
    <row r="410">
      <c r="B410" s="26"/>
      <c r="C410" s="26"/>
      <c r="D410" s="26"/>
      <c r="E410" s="26"/>
      <c r="F410" s="53"/>
      <c r="J410" s="58"/>
      <c r="K410" s="27"/>
      <c r="L410" s="59"/>
      <c r="M410" s="27"/>
      <c r="N410" s="53"/>
      <c r="T410" s="53"/>
    </row>
    <row r="411">
      <c r="B411" s="26"/>
      <c r="C411" s="26"/>
      <c r="D411" s="26"/>
      <c r="E411" s="26"/>
      <c r="F411" s="53"/>
      <c r="J411" s="58"/>
      <c r="K411" s="27"/>
      <c r="L411" s="59"/>
      <c r="M411" s="27"/>
      <c r="N411" s="53"/>
      <c r="T411" s="53"/>
    </row>
    <row r="412">
      <c r="B412" s="26"/>
      <c r="C412" s="26"/>
      <c r="D412" s="26"/>
      <c r="E412" s="26"/>
      <c r="F412" s="53"/>
      <c r="J412" s="58"/>
      <c r="K412" s="27"/>
      <c r="L412" s="59"/>
      <c r="M412" s="27"/>
      <c r="N412" s="53"/>
      <c r="T412" s="53"/>
    </row>
    <row r="413">
      <c r="B413" s="26"/>
      <c r="C413" s="26"/>
      <c r="D413" s="26"/>
      <c r="E413" s="26"/>
      <c r="F413" s="53"/>
      <c r="J413" s="58"/>
      <c r="K413" s="27"/>
      <c r="L413" s="59"/>
      <c r="M413" s="27"/>
      <c r="N413" s="53"/>
      <c r="T413" s="53"/>
    </row>
    <row r="414">
      <c r="B414" s="26"/>
      <c r="C414" s="26"/>
      <c r="D414" s="26"/>
      <c r="E414" s="26"/>
      <c r="F414" s="53"/>
      <c r="J414" s="58"/>
      <c r="K414" s="27"/>
      <c r="L414" s="59"/>
      <c r="M414" s="27"/>
      <c r="N414" s="53"/>
      <c r="T414" s="53"/>
    </row>
    <row r="415">
      <c r="B415" s="26"/>
      <c r="C415" s="26"/>
      <c r="D415" s="26"/>
      <c r="E415" s="26"/>
      <c r="F415" s="53"/>
      <c r="J415" s="58"/>
      <c r="K415" s="27"/>
      <c r="L415" s="59"/>
      <c r="M415" s="27"/>
      <c r="N415" s="53"/>
      <c r="T415" s="53"/>
    </row>
    <row r="416">
      <c r="B416" s="26"/>
      <c r="C416" s="26"/>
      <c r="D416" s="26"/>
      <c r="E416" s="26"/>
      <c r="F416" s="53"/>
      <c r="J416" s="58"/>
      <c r="K416" s="27"/>
      <c r="L416" s="59"/>
      <c r="M416" s="27"/>
      <c r="N416" s="53"/>
      <c r="T416" s="53"/>
    </row>
    <row r="417">
      <c r="B417" s="26"/>
      <c r="C417" s="26"/>
      <c r="D417" s="26"/>
      <c r="E417" s="26"/>
      <c r="F417" s="53"/>
      <c r="J417" s="58"/>
      <c r="K417" s="27"/>
      <c r="L417" s="59"/>
      <c r="M417" s="27"/>
      <c r="N417" s="53"/>
      <c r="T417" s="53"/>
    </row>
    <row r="418">
      <c r="B418" s="26"/>
      <c r="C418" s="26"/>
      <c r="D418" s="26"/>
      <c r="E418" s="26"/>
      <c r="F418" s="53"/>
      <c r="J418" s="58"/>
      <c r="K418" s="27"/>
      <c r="L418" s="59"/>
      <c r="M418" s="27"/>
      <c r="N418" s="53"/>
      <c r="T418" s="53"/>
    </row>
    <row r="419">
      <c r="B419" s="26"/>
      <c r="C419" s="26"/>
      <c r="D419" s="26"/>
      <c r="E419" s="26"/>
      <c r="F419" s="53"/>
      <c r="J419" s="58"/>
      <c r="K419" s="27"/>
      <c r="L419" s="59"/>
      <c r="M419" s="27"/>
      <c r="N419" s="53"/>
      <c r="T419" s="53"/>
    </row>
    <row r="420">
      <c r="B420" s="26"/>
      <c r="C420" s="26"/>
      <c r="D420" s="26"/>
      <c r="E420" s="26"/>
      <c r="F420" s="53"/>
      <c r="J420" s="58"/>
      <c r="K420" s="27"/>
      <c r="L420" s="59"/>
      <c r="M420" s="27"/>
      <c r="N420" s="53"/>
      <c r="T420" s="53"/>
    </row>
    <row r="421">
      <c r="B421" s="26"/>
      <c r="C421" s="26"/>
      <c r="D421" s="26"/>
      <c r="E421" s="26"/>
      <c r="F421" s="53"/>
      <c r="J421" s="58"/>
      <c r="K421" s="27"/>
      <c r="L421" s="59"/>
      <c r="M421" s="27"/>
      <c r="N421" s="53"/>
      <c r="T421" s="53"/>
    </row>
    <row r="422">
      <c r="B422" s="26"/>
      <c r="C422" s="26"/>
      <c r="D422" s="26"/>
      <c r="E422" s="26"/>
      <c r="F422" s="53"/>
      <c r="J422" s="58"/>
      <c r="K422" s="27"/>
      <c r="L422" s="59"/>
      <c r="M422" s="27"/>
      <c r="N422" s="53"/>
      <c r="T422" s="53"/>
    </row>
    <row r="423">
      <c r="B423" s="26"/>
      <c r="C423" s="26"/>
      <c r="D423" s="26"/>
      <c r="E423" s="26"/>
      <c r="F423" s="53"/>
      <c r="J423" s="58"/>
      <c r="K423" s="27"/>
      <c r="L423" s="59"/>
      <c r="M423" s="27"/>
      <c r="N423" s="53"/>
      <c r="T423" s="53"/>
    </row>
    <row r="424">
      <c r="B424" s="26"/>
      <c r="C424" s="26"/>
      <c r="D424" s="26"/>
      <c r="E424" s="26"/>
      <c r="F424" s="53"/>
      <c r="J424" s="58"/>
      <c r="K424" s="27"/>
      <c r="L424" s="59"/>
      <c r="M424" s="27"/>
      <c r="N424" s="53"/>
      <c r="T424" s="53"/>
    </row>
    <row r="425">
      <c r="B425" s="26"/>
      <c r="C425" s="26"/>
      <c r="D425" s="26"/>
      <c r="E425" s="26"/>
      <c r="F425" s="53"/>
      <c r="J425" s="58"/>
      <c r="K425" s="27"/>
      <c r="L425" s="59"/>
      <c r="M425" s="27"/>
      <c r="N425" s="53"/>
      <c r="T425" s="53"/>
    </row>
    <row r="426">
      <c r="B426" s="26"/>
      <c r="C426" s="26"/>
      <c r="D426" s="26"/>
      <c r="E426" s="26"/>
      <c r="F426" s="53"/>
      <c r="J426" s="58"/>
      <c r="K426" s="27"/>
      <c r="L426" s="59"/>
      <c r="M426" s="27"/>
      <c r="N426" s="53"/>
      <c r="T426" s="53"/>
    </row>
    <row r="427">
      <c r="B427" s="26"/>
      <c r="C427" s="26"/>
      <c r="D427" s="26"/>
      <c r="E427" s="26"/>
      <c r="F427" s="53"/>
      <c r="J427" s="58"/>
      <c r="K427" s="27"/>
      <c r="L427" s="59"/>
      <c r="M427" s="27"/>
      <c r="N427" s="53"/>
      <c r="T427" s="53"/>
    </row>
    <row r="428">
      <c r="B428" s="26"/>
      <c r="C428" s="26"/>
      <c r="D428" s="26"/>
      <c r="E428" s="26"/>
      <c r="F428" s="53"/>
      <c r="J428" s="58"/>
      <c r="K428" s="27"/>
      <c r="L428" s="59"/>
      <c r="M428" s="27"/>
      <c r="N428" s="53"/>
      <c r="T428" s="53"/>
    </row>
    <row r="429">
      <c r="B429" s="26"/>
      <c r="C429" s="26"/>
      <c r="D429" s="26"/>
      <c r="E429" s="26"/>
      <c r="F429" s="53"/>
      <c r="J429" s="58"/>
      <c r="K429" s="27"/>
      <c r="L429" s="59"/>
      <c r="M429" s="27"/>
      <c r="N429" s="53"/>
      <c r="T429" s="53"/>
    </row>
    <row r="430">
      <c r="B430" s="26"/>
      <c r="C430" s="26"/>
      <c r="D430" s="26"/>
      <c r="E430" s="26"/>
      <c r="F430" s="53"/>
      <c r="J430" s="58"/>
      <c r="K430" s="27"/>
      <c r="L430" s="59"/>
      <c r="M430" s="27"/>
      <c r="N430" s="53"/>
      <c r="T430" s="53"/>
    </row>
    <row r="431">
      <c r="B431" s="26"/>
      <c r="C431" s="26"/>
      <c r="D431" s="26"/>
      <c r="E431" s="26"/>
      <c r="F431" s="53"/>
      <c r="J431" s="58"/>
      <c r="K431" s="27"/>
      <c r="L431" s="59"/>
      <c r="M431" s="27"/>
      <c r="N431" s="53"/>
      <c r="T431" s="53"/>
    </row>
    <row r="432">
      <c r="B432" s="26"/>
      <c r="C432" s="26"/>
      <c r="D432" s="26"/>
      <c r="E432" s="26"/>
      <c r="F432" s="53"/>
      <c r="J432" s="58"/>
      <c r="K432" s="27"/>
      <c r="L432" s="59"/>
      <c r="M432" s="27"/>
      <c r="N432" s="53"/>
      <c r="T432" s="53"/>
    </row>
    <row r="433">
      <c r="B433" s="26"/>
      <c r="C433" s="26"/>
      <c r="D433" s="26"/>
      <c r="E433" s="26"/>
      <c r="F433" s="53"/>
      <c r="J433" s="58"/>
      <c r="K433" s="27"/>
      <c r="L433" s="59"/>
      <c r="M433" s="27"/>
      <c r="N433" s="53"/>
      <c r="T433" s="53"/>
    </row>
    <row r="434">
      <c r="B434" s="26"/>
      <c r="C434" s="26"/>
      <c r="D434" s="26"/>
      <c r="E434" s="26"/>
      <c r="F434" s="53"/>
      <c r="J434" s="58"/>
      <c r="K434" s="27"/>
      <c r="L434" s="59"/>
      <c r="M434" s="27"/>
      <c r="N434" s="53"/>
      <c r="T434" s="53"/>
    </row>
    <row r="435">
      <c r="B435" s="26"/>
      <c r="C435" s="26"/>
      <c r="D435" s="26"/>
      <c r="E435" s="26"/>
      <c r="F435" s="53"/>
      <c r="J435" s="58"/>
      <c r="K435" s="27"/>
      <c r="L435" s="59"/>
      <c r="M435" s="27"/>
      <c r="N435" s="53"/>
      <c r="T435" s="53"/>
    </row>
    <row r="436">
      <c r="B436" s="26"/>
      <c r="C436" s="26"/>
      <c r="D436" s="26"/>
      <c r="E436" s="26"/>
      <c r="F436" s="53"/>
      <c r="J436" s="58"/>
      <c r="K436" s="27"/>
      <c r="L436" s="59"/>
      <c r="M436" s="27"/>
      <c r="N436" s="53"/>
      <c r="T436" s="53"/>
    </row>
    <row r="437">
      <c r="B437" s="26"/>
      <c r="C437" s="26"/>
      <c r="D437" s="26"/>
      <c r="E437" s="26"/>
      <c r="F437" s="53"/>
      <c r="J437" s="58"/>
      <c r="K437" s="27"/>
      <c r="L437" s="59"/>
      <c r="M437" s="27"/>
      <c r="N437" s="53"/>
      <c r="T437" s="53"/>
    </row>
    <row r="438">
      <c r="B438" s="26"/>
      <c r="C438" s="26"/>
      <c r="D438" s="26"/>
      <c r="E438" s="26"/>
      <c r="F438" s="53"/>
      <c r="J438" s="58"/>
      <c r="K438" s="27"/>
      <c r="L438" s="59"/>
      <c r="M438" s="27"/>
      <c r="N438" s="53"/>
      <c r="T438" s="53"/>
    </row>
    <row r="439">
      <c r="B439" s="26"/>
      <c r="C439" s="26"/>
      <c r="D439" s="26"/>
      <c r="E439" s="26"/>
      <c r="F439" s="53"/>
      <c r="J439" s="58"/>
      <c r="K439" s="27"/>
      <c r="L439" s="59"/>
      <c r="M439" s="27"/>
      <c r="N439" s="53"/>
      <c r="T439" s="53"/>
    </row>
    <row r="440">
      <c r="B440" s="26"/>
      <c r="C440" s="26"/>
      <c r="D440" s="26"/>
      <c r="E440" s="26"/>
      <c r="F440" s="53"/>
      <c r="J440" s="58"/>
      <c r="K440" s="27"/>
      <c r="L440" s="59"/>
      <c r="M440" s="27"/>
      <c r="N440" s="53"/>
      <c r="T440" s="53"/>
    </row>
    <row r="441">
      <c r="B441" s="26"/>
      <c r="C441" s="26"/>
      <c r="D441" s="26"/>
      <c r="E441" s="26"/>
      <c r="F441" s="53"/>
      <c r="J441" s="58"/>
      <c r="K441" s="27"/>
      <c r="L441" s="59"/>
      <c r="M441" s="27"/>
      <c r="N441" s="53"/>
      <c r="T441" s="53"/>
    </row>
    <row r="442">
      <c r="B442" s="26"/>
      <c r="C442" s="26"/>
      <c r="D442" s="26"/>
      <c r="E442" s="26"/>
      <c r="F442" s="53"/>
      <c r="J442" s="58"/>
      <c r="K442" s="27"/>
      <c r="L442" s="59"/>
      <c r="M442" s="27"/>
      <c r="N442" s="53"/>
      <c r="T442" s="53"/>
    </row>
    <row r="443">
      <c r="B443" s="26"/>
      <c r="C443" s="26"/>
      <c r="D443" s="26"/>
      <c r="E443" s="26"/>
      <c r="F443" s="53"/>
      <c r="J443" s="58"/>
      <c r="K443" s="27"/>
      <c r="L443" s="59"/>
      <c r="M443" s="27"/>
      <c r="N443" s="53"/>
      <c r="T443" s="53"/>
    </row>
    <row r="444">
      <c r="B444" s="26"/>
      <c r="C444" s="26"/>
      <c r="D444" s="26"/>
      <c r="E444" s="26"/>
      <c r="F444" s="53"/>
      <c r="J444" s="58"/>
      <c r="K444" s="27"/>
      <c r="L444" s="59"/>
      <c r="M444" s="27"/>
      <c r="N444" s="53"/>
      <c r="T444" s="53"/>
    </row>
    <row r="445">
      <c r="B445" s="26"/>
      <c r="C445" s="26"/>
      <c r="D445" s="26"/>
      <c r="E445" s="26"/>
      <c r="F445" s="53"/>
      <c r="J445" s="58"/>
      <c r="K445" s="27"/>
      <c r="L445" s="59"/>
      <c r="M445" s="27"/>
      <c r="N445" s="53"/>
      <c r="T445" s="53"/>
    </row>
    <row r="446">
      <c r="B446" s="26"/>
      <c r="C446" s="26"/>
      <c r="D446" s="26"/>
      <c r="E446" s="26"/>
      <c r="F446" s="53"/>
      <c r="J446" s="58"/>
      <c r="K446" s="27"/>
      <c r="L446" s="59"/>
      <c r="M446" s="27"/>
      <c r="N446" s="53"/>
      <c r="T446" s="53"/>
    </row>
    <row r="447">
      <c r="B447" s="26"/>
      <c r="C447" s="26"/>
      <c r="D447" s="26"/>
      <c r="E447" s="26"/>
      <c r="F447" s="53"/>
      <c r="J447" s="58"/>
      <c r="K447" s="27"/>
      <c r="L447" s="59"/>
      <c r="M447" s="27"/>
      <c r="N447" s="53"/>
      <c r="T447" s="53"/>
    </row>
    <row r="448">
      <c r="B448" s="26"/>
      <c r="C448" s="26"/>
      <c r="D448" s="26"/>
      <c r="E448" s="26"/>
      <c r="F448" s="53"/>
      <c r="J448" s="58"/>
      <c r="K448" s="27"/>
      <c r="L448" s="59"/>
      <c r="M448" s="27"/>
      <c r="N448" s="53"/>
      <c r="T448" s="53"/>
    </row>
    <row r="449">
      <c r="B449" s="26"/>
      <c r="C449" s="26"/>
      <c r="D449" s="26"/>
      <c r="E449" s="26"/>
      <c r="F449" s="53"/>
      <c r="J449" s="58"/>
      <c r="K449" s="27"/>
      <c r="L449" s="59"/>
      <c r="M449" s="27"/>
      <c r="N449" s="53"/>
      <c r="T449" s="53"/>
    </row>
    <row r="450">
      <c r="B450" s="26"/>
      <c r="C450" s="26"/>
      <c r="D450" s="26"/>
      <c r="E450" s="26"/>
      <c r="F450" s="53"/>
      <c r="J450" s="58"/>
      <c r="K450" s="27"/>
      <c r="L450" s="59"/>
      <c r="M450" s="27"/>
      <c r="N450" s="53"/>
      <c r="T450" s="53"/>
    </row>
    <row r="451">
      <c r="B451" s="26"/>
      <c r="C451" s="26"/>
      <c r="D451" s="26"/>
      <c r="E451" s="26"/>
      <c r="F451" s="53"/>
      <c r="J451" s="58"/>
      <c r="K451" s="27"/>
      <c r="L451" s="59"/>
      <c r="M451" s="27"/>
      <c r="N451" s="53"/>
      <c r="T451" s="53"/>
    </row>
    <row r="452">
      <c r="B452" s="26"/>
      <c r="C452" s="26"/>
      <c r="D452" s="26"/>
      <c r="E452" s="26"/>
      <c r="F452" s="53"/>
      <c r="J452" s="58"/>
      <c r="K452" s="27"/>
      <c r="L452" s="59"/>
      <c r="M452" s="27"/>
      <c r="N452" s="53"/>
      <c r="T452" s="53"/>
    </row>
    <row r="453">
      <c r="B453" s="26"/>
      <c r="C453" s="26"/>
      <c r="D453" s="26"/>
      <c r="E453" s="26"/>
      <c r="F453" s="53"/>
      <c r="J453" s="58"/>
      <c r="K453" s="27"/>
      <c r="L453" s="59"/>
      <c r="M453" s="27"/>
      <c r="N453" s="53"/>
      <c r="T453" s="53"/>
    </row>
    <row r="454">
      <c r="B454" s="26"/>
      <c r="C454" s="26"/>
      <c r="D454" s="26"/>
      <c r="E454" s="26"/>
      <c r="F454" s="53"/>
      <c r="J454" s="58"/>
      <c r="K454" s="27"/>
      <c r="L454" s="59"/>
      <c r="M454" s="27"/>
      <c r="N454" s="53"/>
      <c r="T454" s="53"/>
    </row>
    <row r="455">
      <c r="B455" s="26"/>
      <c r="C455" s="26"/>
      <c r="D455" s="26"/>
      <c r="E455" s="26"/>
      <c r="F455" s="53"/>
      <c r="J455" s="58"/>
      <c r="K455" s="27"/>
      <c r="L455" s="59"/>
      <c r="M455" s="27"/>
      <c r="N455" s="53"/>
      <c r="T455" s="53"/>
    </row>
    <row r="456">
      <c r="B456" s="26"/>
      <c r="C456" s="26"/>
      <c r="D456" s="26"/>
      <c r="E456" s="26"/>
      <c r="F456" s="53"/>
      <c r="J456" s="58"/>
      <c r="K456" s="27"/>
      <c r="L456" s="59"/>
      <c r="M456" s="27"/>
      <c r="N456" s="53"/>
      <c r="T456" s="53"/>
    </row>
    <row r="457">
      <c r="B457" s="26"/>
      <c r="C457" s="26"/>
      <c r="D457" s="26"/>
      <c r="E457" s="26"/>
      <c r="F457" s="53"/>
      <c r="J457" s="58"/>
      <c r="K457" s="27"/>
      <c r="L457" s="59"/>
      <c r="M457" s="27"/>
      <c r="N457" s="53"/>
      <c r="T457" s="53"/>
    </row>
    <row r="458">
      <c r="B458" s="26"/>
      <c r="C458" s="26"/>
      <c r="D458" s="26"/>
      <c r="E458" s="26"/>
      <c r="F458" s="53"/>
      <c r="J458" s="58"/>
      <c r="K458" s="27"/>
      <c r="L458" s="59"/>
      <c r="M458" s="27"/>
      <c r="N458" s="53"/>
      <c r="T458" s="53"/>
    </row>
    <row r="459">
      <c r="B459" s="26"/>
      <c r="C459" s="26"/>
      <c r="D459" s="26"/>
      <c r="E459" s="26"/>
      <c r="F459" s="53"/>
      <c r="J459" s="58"/>
      <c r="K459" s="27"/>
      <c r="L459" s="59"/>
      <c r="M459" s="27"/>
      <c r="N459" s="53"/>
      <c r="T459" s="53"/>
    </row>
    <row r="460">
      <c r="B460" s="26"/>
      <c r="C460" s="26"/>
      <c r="D460" s="26"/>
      <c r="E460" s="26"/>
      <c r="F460" s="53"/>
      <c r="J460" s="58"/>
      <c r="K460" s="27"/>
      <c r="L460" s="59"/>
      <c r="M460" s="27"/>
      <c r="N460" s="53"/>
      <c r="T460" s="53"/>
    </row>
    <row r="461">
      <c r="B461" s="26"/>
      <c r="C461" s="26"/>
      <c r="D461" s="26"/>
      <c r="E461" s="26"/>
      <c r="F461" s="53"/>
      <c r="J461" s="58"/>
      <c r="K461" s="27"/>
      <c r="L461" s="59"/>
      <c r="M461" s="27"/>
      <c r="N461" s="53"/>
      <c r="T461" s="53"/>
    </row>
    <row r="462">
      <c r="B462" s="26"/>
      <c r="C462" s="26"/>
      <c r="D462" s="26"/>
      <c r="E462" s="26"/>
      <c r="F462" s="53"/>
      <c r="J462" s="58"/>
      <c r="K462" s="27"/>
      <c r="L462" s="59"/>
      <c r="M462" s="27"/>
      <c r="N462" s="53"/>
      <c r="T462" s="53"/>
    </row>
    <row r="463">
      <c r="B463" s="26"/>
      <c r="C463" s="26"/>
      <c r="D463" s="26"/>
      <c r="E463" s="26"/>
      <c r="F463" s="53"/>
      <c r="J463" s="58"/>
      <c r="K463" s="27"/>
      <c r="L463" s="59"/>
      <c r="M463" s="27"/>
      <c r="N463" s="53"/>
      <c r="T463" s="53"/>
    </row>
    <row r="464">
      <c r="B464" s="26"/>
      <c r="C464" s="26"/>
      <c r="D464" s="26"/>
      <c r="E464" s="26"/>
      <c r="F464" s="53"/>
      <c r="J464" s="58"/>
      <c r="K464" s="27"/>
      <c r="L464" s="59"/>
      <c r="M464" s="27"/>
      <c r="N464" s="53"/>
      <c r="T464" s="53"/>
    </row>
    <row r="465">
      <c r="B465" s="26"/>
      <c r="C465" s="26"/>
      <c r="D465" s="26"/>
      <c r="E465" s="26"/>
      <c r="F465" s="53"/>
      <c r="J465" s="58"/>
      <c r="K465" s="27"/>
      <c r="L465" s="59"/>
      <c r="M465" s="27"/>
      <c r="N465" s="53"/>
      <c r="T465" s="53"/>
    </row>
    <row r="466">
      <c r="B466" s="26"/>
      <c r="C466" s="26"/>
      <c r="D466" s="26"/>
      <c r="E466" s="26"/>
      <c r="F466" s="53"/>
      <c r="J466" s="58"/>
      <c r="K466" s="27"/>
      <c r="L466" s="59"/>
      <c r="M466" s="27"/>
      <c r="N466" s="53"/>
      <c r="T466" s="53"/>
    </row>
    <row r="467">
      <c r="B467" s="26"/>
      <c r="C467" s="26"/>
      <c r="D467" s="26"/>
      <c r="E467" s="26"/>
      <c r="F467" s="53"/>
      <c r="J467" s="58"/>
      <c r="K467" s="27"/>
      <c r="L467" s="59"/>
      <c r="M467" s="27"/>
      <c r="N467" s="53"/>
      <c r="T467" s="53"/>
    </row>
    <row r="468">
      <c r="B468" s="26"/>
      <c r="C468" s="26"/>
      <c r="D468" s="26"/>
      <c r="E468" s="26"/>
      <c r="F468" s="53"/>
      <c r="J468" s="58"/>
      <c r="K468" s="27"/>
      <c r="L468" s="59"/>
      <c r="M468" s="27"/>
      <c r="N468" s="53"/>
      <c r="T468" s="53"/>
    </row>
    <row r="469">
      <c r="B469" s="26"/>
      <c r="C469" s="26"/>
      <c r="D469" s="26"/>
      <c r="E469" s="26"/>
      <c r="F469" s="53"/>
      <c r="J469" s="58"/>
      <c r="K469" s="27"/>
      <c r="L469" s="59"/>
      <c r="M469" s="27"/>
      <c r="N469" s="53"/>
      <c r="T469" s="53"/>
    </row>
    <row r="470">
      <c r="B470" s="26"/>
      <c r="C470" s="26"/>
      <c r="D470" s="26"/>
      <c r="E470" s="26"/>
      <c r="F470" s="53"/>
      <c r="J470" s="58"/>
      <c r="K470" s="27"/>
      <c r="L470" s="59"/>
      <c r="M470" s="27"/>
      <c r="N470" s="53"/>
      <c r="T470" s="53"/>
    </row>
    <row r="471">
      <c r="B471" s="26"/>
      <c r="C471" s="26"/>
      <c r="D471" s="26"/>
      <c r="E471" s="26"/>
      <c r="F471" s="53"/>
      <c r="J471" s="58"/>
      <c r="K471" s="27"/>
      <c r="L471" s="59"/>
      <c r="M471" s="27"/>
      <c r="N471" s="53"/>
      <c r="T471" s="53"/>
    </row>
    <row r="472">
      <c r="B472" s="26"/>
      <c r="C472" s="26"/>
      <c r="D472" s="26"/>
      <c r="E472" s="26"/>
      <c r="F472" s="53"/>
      <c r="J472" s="58"/>
      <c r="K472" s="27"/>
      <c r="L472" s="59"/>
      <c r="M472" s="27"/>
      <c r="N472" s="53"/>
      <c r="T472" s="53"/>
    </row>
    <row r="473">
      <c r="B473" s="26"/>
      <c r="C473" s="26"/>
      <c r="D473" s="26"/>
      <c r="E473" s="26"/>
      <c r="F473" s="53"/>
      <c r="J473" s="58"/>
      <c r="K473" s="27"/>
      <c r="L473" s="59"/>
      <c r="M473" s="27"/>
      <c r="N473" s="53"/>
      <c r="T473" s="53"/>
    </row>
    <row r="474">
      <c r="B474" s="26"/>
      <c r="C474" s="26"/>
      <c r="D474" s="26"/>
      <c r="E474" s="26"/>
      <c r="F474" s="53"/>
      <c r="J474" s="58"/>
      <c r="K474" s="27"/>
      <c r="L474" s="59"/>
      <c r="M474" s="27"/>
      <c r="N474" s="53"/>
      <c r="T474" s="53"/>
    </row>
    <row r="475">
      <c r="B475" s="26"/>
      <c r="C475" s="26"/>
      <c r="D475" s="26"/>
      <c r="E475" s="26"/>
      <c r="F475" s="53"/>
      <c r="J475" s="58"/>
      <c r="K475" s="27"/>
      <c r="L475" s="59"/>
      <c r="M475" s="27"/>
      <c r="N475" s="53"/>
      <c r="T475" s="53"/>
    </row>
    <row r="476">
      <c r="B476" s="26"/>
      <c r="C476" s="26"/>
      <c r="D476" s="26"/>
      <c r="E476" s="26"/>
      <c r="F476" s="53"/>
      <c r="J476" s="58"/>
      <c r="K476" s="27"/>
      <c r="L476" s="59"/>
      <c r="M476" s="27"/>
      <c r="N476" s="53"/>
      <c r="T476" s="53"/>
    </row>
    <row r="477">
      <c r="B477" s="26"/>
      <c r="C477" s="26"/>
      <c r="D477" s="26"/>
      <c r="E477" s="26"/>
      <c r="F477" s="53"/>
      <c r="J477" s="58"/>
      <c r="K477" s="27"/>
      <c r="L477" s="59"/>
      <c r="M477" s="27"/>
      <c r="N477" s="53"/>
      <c r="T477" s="53"/>
    </row>
    <row r="478">
      <c r="B478" s="26"/>
      <c r="C478" s="26"/>
      <c r="D478" s="26"/>
      <c r="E478" s="26"/>
      <c r="F478" s="53"/>
      <c r="J478" s="58"/>
      <c r="K478" s="27"/>
      <c r="L478" s="59"/>
      <c r="M478" s="27"/>
      <c r="N478" s="53"/>
      <c r="T478" s="53"/>
    </row>
    <row r="479">
      <c r="B479" s="26"/>
      <c r="C479" s="26"/>
      <c r="D479" s="26"/>
      <c r="E479" s="26"/>
      <c r="F479" s="53"/>
      <c r="J479" s="58"/>
      <c r="K479" s="27"/>
      <c r="L479" s="59"/>
      <c r="M479" s="27"/>
      <c r="N479" s="53"/>
      <c r="T479" s="53"/>
    </row>
    <row r="480">
      <c r="B480" s="26"/>
      <c r="C480" s="26"/>
      <c r="D480" s="26"/>
      <c r="E480" s="26"/>
      <c r="F480" s="53"/>
      <c r="J480" s="58"/>
      <c r="K480" s="27"/>
      <c r="L480" s="59"/>
      <c r="M480" s="27"/>
      <c r="N480" s="53"/>
      <c r="T480" s="53"/>
    </row>
    <row r="481">
      <c r="B481" s="26"/>
      <c r="C481" s="26"/>
      <c r="D481" s="26"/>
      <c r="E481" s="26"/>
      <c r="F481" s="53"/>
      <c r="J481" s="58"/>
      <c r="K481" s="27"/>
      <c r="L481" s="59"/>
      <c r="M481" s="27"/>
      <c r="N481" s="53"/>
      <c r="T481" s="53"/>
    </row>
    <row r="482">
      <c r="B482" s="26"/>
      <c r="C482" s="26"/>
      <c r="D482" s="26"/>
      <c r="E482" s="26"/>
      <c r="F482" s="53"/>
      <c r="J482" s="58"/>
      <c r="K482" s="27"/>
      <c r="L482" s="59"/>
      <c r="M482" s="27"/>
      <c r="N482" s="53"/>
      <c r="T482" s="53"/>
    </row>
    <row r="483">
      <c r="B483" s="26"/>
      <c r="C483" s="26"/>
      <c r="D483" s="26"/>
      <c r="E483" s="26"/>
      <c r="F483" s="53"/>
      <c r="J483" s="58"/>
      <c r="K483" s="27"/>
      <c r="L483" s="59"/>
      <c r="M483" s="27"/>
      <c r="N483" s="53"/>
      <c r="T483" s="53"/>
    </row>
    <row r="484">
      <c r="B484" s="26"/>
      <c r="C484" s="26"/>
      <c r="D484" s="26"/>
      <c r="E484" s="26"/>
      <c r="F484" s="53"/>
      <c r="J484" s="58"/>
      <c r="K484" s="27"/>
      <c r="L484" s="59"/>
      <c r="M484" s="27"/>
      <c r="N484" s="53"/>
      <c r="T484" s="53"/>
    </row>
    <row r="485">
      <c r="B485" s="26"/>
      <c r="C485" s="26"/>
      <c r="D485" s="26"/>
      <c r="E485" s="26"/>
      <c r="F485" s="53"/>
      <c r="J485" s="58"/>
      <c r="K485" s="27"/>
      <c r="L485" s="59"/>
      <c r="M485" s="27"/>
      <c r="N485" s="53"/>
      <c r="T485" s="53"/>
    </row>
    <row r="486">
      <c r="B486" s="26"/>
      <c r="C486" s="26"/>
      <c r="D486" s="26"/>
      <c r="E486" s="26"/>
      <c r="F486" s="53"/>
      <c r="J486" s="58"/>
      <c r="K486" s="27"/>
      <c r="L486" s="59"/>
      <c r="M486" s="27"/>
      <c r="N486" s="53"/>
      <c r="T486" s="53"/>
    </row>
    <row r="487">
      <c r="B487" s="26"/>
      <c r="C487" s="26"/>
      <c r="D487" s="26"/>
      <c r="E487" s="26"/>
      <c r="F487" s="53"/>
      <c r="J487" s="58"/>
      <c r="K487" s="27"/>
      <c r="L487" s="59"/>
      <c r="M487" s="27"/>
      <c r="N487" s="53"/>
      <c r="T487" s="53"/>
    </row>
    <row r="488">
      <c r="B488" s="26"/>
      <c r="C488" s="26"/>
      <c r="D488" s="26"/>
      <c r="E488" s="26"/>
      <c r="F488" s="53"/>
      <c r="J488" s="58"/>
      <c r="K488" s="27"/>
      <c r="L488" s="59"/>
      <c r="M488" s="27"/>
      <c r="N488" s="53"/>
      <c r="T488" s="53"/>
    </row>
    <row r="489">
      <c r="B489" s="26"/>
      <c r="C489" s="26"/>
      <c r="D489" s="26"/>
      <c r="E489" s="26"/>
      <c r="F489" s="53"/>
      <c r="J489" s="58"/>
      <c r="K489" s="27"/>
      <c r="L489" s="59"/>
      <c r="M489" s="27"/>
      <c r="N489" s="53"/>
      <c r="T489" s="53"/>
    </row>
    <row r="490">
      <c r="B490" s="26"/>
      <c r="C490" s="26"/>
      <c r="D490" s="26"/>
      <c r="E490" s="26"/>
      <c r="F490" s="53"/>
      <c r="J490" s="58"/>
      <c r="K490" s="27"/>
      <c r="L490" s="59"/>
      <c r="M490" s="27"/>
      <c r="N490" s="53"/>
      <c r="T490" s="53"/>
    </row>
    <row r="491">
      <c r="B491" s="26"/>
      <c r="C491" s="26"/>
      <c r="D491" s="26"/>
      <c r="E491" s="26"/>
      <c r="F491" s="53"/>
      <c r="J491" s="58"/>
      <c r="K491" s="27"/>
      <c r="L491" s="59"/>
      <c r="M491" s="27"/>
      <c r="N491" s="53"/>
      <c r="T491" s="53"/>
    </row>
    <row r="492">
      <c r="B492" s="26"/>
      <c r="C492" s="26"/>
      <c r="D492" s="26"/>
      <c r="E492" s="26"/>
      <c r="F492" s="53"/>
      <c r="J492" s="58"/>
      <c r="K492" s="27"/>
      <c r="L492" s="59"/>
      <c r="M492" s="27"/>
      <c r="N492" s="53"/>
      <c r="T492" s="53"/>
    </row>
    <row r="493">
      <c r="B493" s="26"/>
      <c r="C493" s="26"/>
      <c r="D493" s="26"/>
      <c r="E493" s="26"/>
      <c r="F493" s="53"/>
      <c r="J493" s="58"/>
      <c r="K493" s="27"/>
      <c r="L493" s="59"/>
      <c r="M493" s="27"/>
      <c r="N493" s="53"/>
      <c r="T493" s="53"/>
    </row>
    <row r="494">
      <c r="B494" s="26"/>
      <c r="C494" s="26"/>
      <c r="D494" s="26"/>
      <c r="E494" s="26"/>
      <c r="F494" s="53"/>
      <c r="J494" s="58"/>
      <c r="K494" s="27"/>
      <c r="L494" s="59"/>
      <c r="M494" s="27"/>
      <c r="N494" s="53"/>
      <c r="T494" s="53"/>
    </row>
    <row r="495">
      <c r="B495" s="26"/>
      <c r="C495" s="26"/>
      <c r="D495" s="26"/>
      <c r="E495" s="26"/>
      <c r="F495" s="53"/>
      <c r="J495" s="58"/>
      <c r="K495" s="27"/>
      <c r="L495" s="59"/>
      <c r="M495" s="27"/>
      <c r="N495" s="53"/>
      <c r="T495" s="53"/>
    </row>
    <row r="496">
      <c r="B496" s="26"/>
      <c r="C496" s="26"/>
      <c r="D496" s="26"/>
      <c r="E496" s="26"/>
      <c r="F496" s="53"/>
      <c r="J496" s="58"/>
      <c r="K496" s="27"/>
      <c r="L496" s="59"/>
      <c r="M496" s="27"/>
      <c r="N496" s="53"/>
      <c r="T496" s="53"/>
    </row>
    <row r="497">
      <c r="B497" s="26"/>
      <c r="C497" s="26"/>
      <c r="D497" s="26"/>
      <c r="E497" s="26"/>
      <c r="F497" s="53"/>
      <c r="J497" s="58"/>
      <c r="K497" s="27"/>
      <c r="L497" s="59"/>
      <c r="M497" s="27"/>
      <c r="N497" s="53"/>
      <c r="T497" s="53"/>
    </row>
    <row r="498">
      <c r="B498" s="26"/>
      <c r="C498" s="26"/>
      <c r="D498" s="26"/>
      <c r="E498" s="26"/>
      <c r="F498" s="53"/>
      <c r="J498" s="58"/>
      <c r="K498" s="27"/>
      <c r="L498" s="59"/>
      <c r="M498" s="27"/>
      <c r="N498" s="53"/>
      <c r="T498" s="53"/>
    </row>
    <row r="499">
      <c r="B499" s="26"/>
      <c r="C499" s="26"/>
      <c r="D499" s="26"/>
      <c r="E499" s="26"/>
      <c r="F499" s="53"/>
      <c r="J499" s="58"/>
      <c r="K499" s="27"/>
      <c r="L499" s="59"/>
      <c r="M499" s="27"/>
      <c r="N499" s="53"/>
      <c r="T499" s="53"/>
    </row>
    <row r="500">
      <c r="B500" s="26"/>
      <c r="C500" s="26"/>
      <c r="D500" s="26"/>
      <c r="E500" s="26"/>
      <c r="F500" s="53"/>
      <c r="J500" s="58"/>
      <c r="K500" s="27"/>
      <c r="L500" s="59"/>
      <c r="M500" s="27"/>
      <c r="N500" s="53"/>
      <c r="T500" s="53"/>
    </row>
    <row r="501">
      <c r="B501" s="26"/>
      <c r="C501" s="26"/>
      <c r="D501" s="26"/>
      <c r="E501" s="26"/>
      <c r="F501" s="53"/>
      <c r="J501" s="58"/>
      <c r="K501" s="27"/>
      <c r="L501" s="59"/>
      <c r="M501" s="27"/>
      <c r="N501" s="53"/>
      <c r="T501" s="53"/>
    </row>
    <row r="502">
      <c r="B502" s="26"/>
      <c r="C502" s="26"/>
      <c r="D502" s="26"/>
      <c r="E502" s="26"/>
      <c r="F502" s="53"/>
      <c r="J502" s="58"/>
      <c r="K502" s="27"/>
      <c r="L502" s="59"/>
      <c r="M502" s="27"/>
      <c r="N502" s="53"/>
      <c r="T502" s="53"/>
    </row>
    <row r="503">
      <c r="B503" s="26"/>
      <c r="C503" s="26"/>
      <c r="D503" s="26"/>
      <c r="E503" s="26"/>
      <c r="F503" s="53"/>
      <c r="J503" s="58"/>
      <c r="K503" s="27"/>
      <c r="L503" s="59"/>
      <c r="M503" s="27"/>
      <c r="N503" s="53"/>
      <c r="T503" s="53"/>
    </row>
    <row r="504">
      <c r="B504" s="26"/>
      <c r="C504" s="26"/>
      <c r="D504" s="26"/>
      <c r="E504" s="26"/>
      <c r="F504" s="53"/>
      <c r="J504" s="58"/>
      <c r="K504" s="27"/>
      <c r="L504" s="59"/>
      <c r="M504" s="27"/>
      <c r="N504" s="53"/>
      <c r="T504" s="53"/>
    </row>
    <row r="505">
      <c r="B505" s="26"/>
      <c r="C505" s="26"/>
      <c r="D505" s="26"/>
      <c r="E505" s="26"/>
      <c r="F505" s="53"/>
      <c r="J505" s="58"/>
      <c r="K505" s="27"/>
      <c r="L505" s="59"/>
      <c r="M505" s="27"/>
      <c r="N505" s="53"/>
      <c r="T505" s="53"/>
    </row>
    <row r="506">
      <c r="B506" s="26"/>
      <c r="C506" s="26"/>
      <c r="D506" s="26"/>
      <c r="E506" s="26"/>
      <c r="F506" s="53"/>
      <c r="J506" s="58"/>
      <c r="K506" s="27"/>
      <c r="L506" s="59"/>
      <c r="M506" s="27"/>
      <c r="N506" s="53"/>
      <c r="T506" s="53"/>
    </row>
    <row r="507">
      <c r="B507" s="26"/>
      <c r="C507" s="26"/>
      <c r="D507" s="26"/>
      <c r="E507" s="26"/>
      <c r="F507" s="53"/>
      <c r="J507" s="58"/>
      <c r="K507" s="27"/>
      <c r="L507" s="59"/>
      <c r="M507" s="27"/>
      <c r="N507" s="53"/>
      <c r="T507" s="53"/>
    </row>
    <row r="508">
      <c r="B508" s="26"/>
      <c r="C508" s="26"/>
      <c r="D508" s="26"/>
      <c r="E508" s="26"/>
      <c r="F508" s="53"/>
      <c r="J508" s="58"/>
      <c r="K508" s="27"/>
      <c r="L508" s="59"/>
      <c r="M508" s="27"/>
      <c r="N508" s="53"/>
      <c r="T508" s="53"/>
    </row>
    <row r="509">
      <c r="B509" s="26"/>
      <c r="C509" s="26"/>
      <c r="D509" s="26"/>
      <c r="E509" s="26"/>
      <c r="F509" s="53"/>
      <c r="J509" s="58"/>
      <c r="K509" s="27"/>
      <c r="L509" s="59"/>
      <c r="M509" s="27"/>
      <c r="N509" s="53"/>
      <c r="T509" s="53"/>
    </row>
    <row r="510">
      <c r="B510" s="26"/>
      <c r="C510" s="26"/>
      <c r="D510" s="26"/>
      <c r="E510" s="26"/>
      <c r="F510" s="53"/>
      <c r="J510" s="58"/>
      <c r="K510" s="27"/>
      <c r="L510" s="59"/>
      <c r="M510" s="27"/>
      <c r="N510" s="53"/>
      <c r="T510" s="53"/>
    </row>
    <row r="511">
      <c r="B511" s="26"/>
      <c r="C511" s="26"/>
      <c r="D511" s="26"/>
      <c r="E511" s="26"/>
      <c r="F511" s="53"/>
      <c r="J511" s="58"/>
      <c r="K511" s="27"/>
      <c r="L511" s="59"/>
      <c r="M511" s="27"/>
      <c r="N511" s="53"/>
      <c r="T511" s="53"/>
    </row>
    <row r="512">
      <c r="B512" s="26"/>
      <c r="C512" s="26"/>
      <c r="D512" s="26"/>
      <c r="E512" s="26"/>
      <c r="F512" s="53"/>
      <c r="J512" s="58"/>
      <c r="K512" s="27"/>
      <c r="L512" s="59"/>
      <c r="M512" s="27"/>
      <c r="N512" s="53"/>
      <c r="T512" s="53"/>
    </row>
    <row r="513">
      <c r="B513" s="26"/>
      <c r="C513" s="26"/>
      <c r="D513" s="26"/>
      <c r="E513" s="26"/>
      <c r="F513" s="53"/>
      <c r="J513" s="58"/>
      <c r="K513" s="27"/>
      <c r="L513" s="59"/>
      <c r="M513" s="27"/>
      <c r="N513" s="53"/>
      <c r="T513" s="53"/>
    </row>
    <row r="514">
      <c r="B514" s="26"/>
      <c r="C514" s="26"/>
      <c r="D514" s="26"/>
      <c r="E514" s="26"/>
      <c r="F514" s="53"/>
      <c r="J514" s="58"/>
      <c r="K514" s="27"/>
      <c r="L514" s="59"/>
      <c r="M514" s="27"/>
      <c r="N514" s="53"/>
      <c r="T514" s="53"/>
    </row>
    <row r="515">
      <c r="B515" s="26"/>
      <c r="C515" s="26"/>
      <c r="D515" s="26"/>
      <c r="E515" s="26"/>
      <c r="F515" s="53"/>
      <c r="J515" s="58"/>
      <c r="K515" s="27"/>
      <c r="L515" s="59"/>
      <c r="M515" s="27"/>
      <c r="N515" s="53"/>
      <c r="T515" s="53"/>
    </row>
    <row r="516">
      <c r="B516" s="26"/>
      <c r="C516" s="26"/>
      <c r="D516" s="26"/>
      <c r="E516" s="26"/>
      <c r="F516" s="53"/>
      <c r="J516" s="58"/>
      <c r="K516" s="27"/>
      <c r="L516" s="59"/>
      <c r="M516" s="27"/>
      <c r="N516" s="53"/>
      <c r="T516" s="53"/>
    </row>
    <row r="517">
      <c r="B517" s="26"/>
      <c r="C517" s="26"/>
      <c r="D517" s="26"/>
      <c r="E517" s="26"/>
      <c r="F517" s="53"/>
      <c r="J517" s="58"/>
      <c r="K517" s="27"/>
      <c r="L517" s="59"/>
      <c r="M517" s="27"/>
      <c r="N517" s="53"/>
      <c r="T517" s="53"/>
    </row>
    <row r="518">
      <c r="B518" s="26"/>
      <c r="C518" s="26"/>
      <c r="D518" s="26"/>
      <c r="E518" s="26"/>
      <c r="F518" s="53"/>
      <c r="J518" s="58"/>
      <c r="K518" s="27"/>
      <c r="L518" s="59"/>
      <c r="M518" s="27"/>
      <c r="N518" s="53"/>
      <c r="T518" s="53"/>
    </row>
    <row r="519">
      <c r="B519" s="26"/>
      <c r="C519" s="26"/>
      <c r="D519" s="26"/>
      <c r="E519" s="26"/>
      <c r="F519" s="53"/>
      <c r="J519" s="58"/>
      <c r="K519" s="27"/>
      <c r="L519" s="59"/>
      <c r="M519" s="27"/>
      <c r="N519" s="53"/>
      <c r="T519" s="53"/>
    </row>
    <row r="520">
      <c r="B520" s="26"/>
      <c r="C520" s="26"/>
      <c r="D520" s="26"/>
      <c r="E520" s="26"/>
      <c r="F520" s="53"/>
      <c r="J520" s="58"/>
      <c r="K520" s="27"/>
      <c r="L520" s="59"/>
      <c r="M520" s="27"/>
      <c r="N520" s="53"/>
      <c r="T520" s="53"/>
    </row>
    <row r="521">
      <c r="B521" s="26"/>
      <c r="C521" s="26"/>
      <c r="D521" s="26"/>
      <c r="E521" s="26"/>
      <c r="F521" s="53"/>
      <c r="J521" s="58"/>
      <c r="K521" s="27"/>
      <c r="L521" s="59"/>
      <c r="M521" s="27"/>
      <c r="N521" s="53"/>
      <c r="T521" s="53"/>
    </row>
    <row r="522">
      <c r="B522" s="26"/>
      <c r="C522" s="26"/>
      <c r="D522" s="26"/>
      <c r="E522" s="26"/>
      <c r="F522" s="53"/>
      <c r="J522" s="58"/>
      <c r="K522" s="27"/>
      <c r="L522" s="59"/>
      <c r="M522" s="27"/>
      <c r="N522" s="53"/>
      <c r="T522" s="53"/>
    </row>
    <row r="523">
      <c r="B523" s="26"/>
      <c r="C523" s="26"/>
      <c r="D523" s="26"/>
      <c r="E523" s="26"/>
      <c r="F523" s="53"/>
      <c r="J523" s="58"/>
      <c r="K523" s="27"/>
      <c r="L523" s="59"/>
      <c r="M523" s="27"/>
      <c r="N523" s="53"/>
      <c r="T523" s="53"/>
    </row>
    <row r="524">
      <c r="B524" s="26"/>
      <c r="C524" s="26"/>
      <c r="D524" s="26"/>
      <c r="E524" s="26"/>
      <c r="F524" s="53"/>
      <c r="J524" s="58"/>
      <c r="K524" s="27"/>
      <c r="L524" s="59"/>
      <c r="M524" s="27"/>
      <c r="N524" s="53"/>
      <c r="T524" s="53"/>
    </row>
    <row r="525">
      <c r="B525" s="26"/>
      <c r="C525" s="26"/>
      <c r="D525" s="26"/>
      <c r="E525" s="26"/>
      <c r="F525" s="53"/>
      <c r="J525" s="58"/>
      <c r="K525" s="27"/>
      <c r="L525" s="59"/>
      <c r="M525" s="27"/>
      <c r="N525" s="53"/>
      <c r="T525" s="53"/>
    </row>
    <row r="526">
      <c r="B526" s="26"/>
      <c r="C526" s="26"/>
      <c r="D526" s="26"/>
      <c r="E526" s="26"/>
      <c r="F526" s="53"/>
      <c r="J526" s="58"/>
      <c r="K526" s="27"/>
      <c r="L526" s="59"/>
      <c r="M526" s="27"/>
      <c r="N526" s="53"/>
      <c r="T526" s="53"/>
    </row>
    <row r="527">
      <c r="B527" s="26"/>
      <c r="C527" s="26"/>
      <c r="D527" s="26"/>
      <c r="E527" s="26"/>
      <c r="F527" s="53"/>
      <c r="J527" s="58"/>
      <c r="K527" s="27"/>
      <c r="L527" s="59"/>
      <c r="M527" s="27"/>
      <c r="N527" s="53"/>
      <c r="T527" s="53"/>
    </row>
    <row r="528">
      <c r="B528" s="26"/>
      <c r="C528" s="26"/>
      <c r="D528" s="26"/>
      <c r="E528" s="26"/>
      <c r="F528" s="53"/>
      <c r="J528" s="58"/>
      <c r="K528" s="27"/>
      <c r="L528" s="59"/>
      <c r="M528" s="27"/>
      <c r="N528" s="53"/>
      <c r="T528" s="53"/>
    </row>
    <row r="529">
      <c r="B529" s="26"/>
      <c r="C529" s="26"/>
      <c r="D529" s="26"/>
      <c r="E529" s="26"/>
      <c r="F529" s="53"/>
      <c r="J529" s="58"/>
      <c r="K529" s="27"/>
      <c r="L529" s="59"/>
      <c r="M529" s="27"/>
      <c r="N529" s="53"/>
      <c r="T529" s="53"/>
    </row>
    <row r="530">
      <c r="B530" s="26"/>
      <c r="C530" s="26"/>
      <c r="D530" s="26"/>
      <c r="E530" s="26"/>
      <c r="F530" s="53"/>
      <c r="J530" s="58"/>
      <c r="K530" s="27"/>
      <c r="L530" s="59"/>
      <c r="M530" s="27"/>
      <c r="N530" s="53"/>
      <c r="T530" s="53"/>
    </row>
    <row r="531">
      <c r="B531" s="26"/>
      <c r="C531" s="26"/>
      <c r="D531" s="26"/>
      <c r="E531" s="26"/>
      <c r="F531" s="53"/>
      <c r="J531" s="58"/>
      <c r="K531" s="27"/>
      <c r="L531" s="59"/>
      <c r="M531" s="27"/>
      <c r="N531" s="53"/>
      <c r="T531" s="53"/>
    </row>
    <row r="532">
      <c r="B532" s="26"/>
      <c r="C532" s="26"/>
      <c r="D532" s="26"/>
      <c r="E532" s="26"/>
      <c r="F532" s="53"/>
      <c r="J532" s="58"/>
      <c r="K532" s="27"/>
      <c r="L532" s="59"/>
      <c r="M532" s="27"/>
      <c r="N532" s="53"/>
      <c r="T532" s="53"/>
    </row>
    <row r="533">
      <c r="B533" s="26"/>
      <c r="C533" s="26"/>
      <c r="D533" s="26"/>
      <c r="E533" s="26"/>
      <c r="F533" s="53"/>
      <c r="J533" s="58"/>
      <c r="K533" s="27"/>
      <c r="L533" s="59"/>
      <c r="M533" s="27"/>
      <c r="N533" s="53"/>
      <c r="T533" s="53"/>
    </row>
    <row r="534">
      <c r="B534" s="26"/>
      <c r="C534" s="26"/>
      <c r="D534" s="26"/>
      <c r="E534" s="26"/>
      <c r="F534" s="53"/>
      <c r="J534" s="58"/>
      <c r="K534" s="27"/>
      <c r="L534" s="59"/>
      <c r="M534" s="27"/>
      <c r="N534" s="53"/>
      <c r="T534" s="53"/>
    </row>
    <row r="535">
      <c r="B535" s="26"/>
      <c r="C535" s="26"/>
      <c r="D535" s="26"/>
      <c r="E535" s="26"/>
      <c r="F535" s="53"/>
      <c r="J535" s="58"/>
      <c r="K535" s="27"/>
      <c r="L535" s="59"/>
      <c r="M535" s="27"/>
      <c r="N535" s="53"/>
      <c r="T535" s="53"/>
    </row>
    <row r="536">
      <c r="B536" s="26"/>
      <c r="C536" s="26"/>
      <c r="D536" s="26"/>
      <c r="E536" s="26"/>
      <c r="F536" s="53"/>
      <c r="J536" s="58"/>
      <c r="K536" s="27"/>
      <c r="L536" s="59"/>
      <c r="M536" s="27"/>
      <c r="N536" s="53"/>
      <c r="T536" s="53"/>
    </row>
    <row r="537">
      <c r="B537" s="26"/>
      <c r="C537" s="26"/>
      <c r="D537" s="26"/>
      <c r="E537" s="26"/>
      <c r="F537" s="53"/>
      <c r="J537" s="58"/>
      <c r="K537" s="27"/>
      <c r="L537" s="59"/>
      <c r="M537" s="27"/>
      <c r="N537" s="53"/>
      <c r="T537" s="53"/>
    </row>
    <row r="538">
      <c r="B538" s="26"/>
      <c r="C538" s="26"/>
      <c r="D538" s="26"/>
      <c r="E538" s="26"/>
      <c r="F538" s="53"/>
      <c r="J538" s="58"/>
      <c r="K538" s="27"/>
      <c r="L538" s="59"/>
      <c r="M538" s="27"/>
      <c r="N538" s="53"/>
      <c r="T538" s="53"/>
    </row>
    <row r="539">
      <c r="B539" s="26"/>
      <c r="C539" s="26"/>
      <c r="D539" s="26"/>
      <c r="E539" s="26"/>
      <c r="F539" s="53"/>
      <c r="J539" s="58"/>
      <c r="K539" s="27"/>
      <c r="L539" s="59"/>
      <c r="M539" s="27"/>
      <c r="N539" s="53"/>
      <c r="T539" s="53"/>
    </row>
    <row r="540">
      <c r="B540" s="26"/>
      <c r="C540" s="26"/>
      <c r="D540" s="26"/>
      <c r="E540" s="26"/>
      <c r="F540" s="53"/>
      <c r="J540" s="58"/>
      <c r="K540" s="27"/>
      <c r="L540" s="59"/>
      <c r="M540" s="27"/>
      <c r="N540" s="53"/>
      <c r="T540" s="53"/>
    </row>
    <row r="541">
      <c r="B541" s="26"/>
      <c r="C541" s="26"/>
      <c r="D541" s="26"/>
      <c r="E541" s="26"/>
      <c r="F541" s="53"/>
      <c r="J541" s="58"/>
      <c r="K541" s="27"/>
      <c r="L541" s="59"/>
      <c r="M541" s="27"/>
      <c r="N541" s="53"/>
      <c r="T541" s="53"/>
    </row>
    <row r="542">
      <c r="B542" s="26"/>
      <c r="C542" s="26"/>
      <c r="D542" s="26"/>
      <c r="E542" s="26"/>
      <c r="F542" s="53"/>
      <c r="J542" s="58"/>
      <c r="K542" s="27"/>
      <c r="L542" s="59"/>
      <c r="M542" s="27"/>
      <c r="N542" s="53"/>
      <c r="T542" s="53"/>
    </row>
    <row r="543">
      <c r="B543" s="26"/>
      <c r="C543" s="26"/>
      <c r="D543" s="26"/>
      <c r="E543" s="26"/>
      <c r="F543" s="53"/>
      <c r="J543" s="58"/>
      <c r="K543" s="27"/>
      <c r="L543" s="59"/>
      <c r="M543" s="27"/>
      <c r="N543" s="53"/>
      <c r="T543" s="53"/>
    </row>
    <row r="544">
      <c r="B544" s="26"/>
      <c r="C544" s="26"/>
      <c r="D544" s="26"/>
      <c r="E544" s="26"/>
      <c r="F544" s="53"/>
      <c r="J544" s="58"/>
      <c r="K544" s="27"/>
      <c r="L544" s="59"/>
      <c r="M544" s="27"/>
      <c r="N544" s="53"/>
      <c r="T544" s="53"/>
    </row>
    <row r="545">
      <c r="B545" s="26"/>
      <c r="C545" s="26"/>
      <c r="D545" s="26"/>
      <c r="E545" s="26"/>
      <c r="F545" s="53"/>
      <c r="J545" s="58"/>
      <c r="K545" s="27"/>
      <c r="L545" s="59"/>
      <c r="M545" s="27"/>
      <c r="N545" s="53"/>
      <c r="T545" s="53"/>
    </row>
    <row r="546">
      <c r="B546" s="26"/>
      <c r="C546" s="26"/>
      <c r="D546" s="26"/>
      <c r="E546" s="26"/>
      <c r="F546" s="53"/>
      <c r="J546" s="58"/>
      <c r="K546" s="27"/>
      <c r="L546" s="59"/>
      <c r="M546" s="27"/>
      <c r="N546" s="53"/>
      <c r="T546" s="53"/>
    </row>
    <row r="547">
      <c r="B547" s="26"/>
      <c r="C547" s="26"/>
      <c r="D547" s="26"/>
      <c r="E547" s="26"/>
      <c r="F547" s="53"/>
      <c r="J547" s="58"/>
      <c r="K547" s="27"/>
      <c r="L547" s="59"/>
      <c r="M547" s="27"/>
      <c r="N547" s="53"/>
      <c r="T547" s="53"/>
    </row>
    <row r="548">
      <c r="B548" s="26"/>
      <c r="C548" s="26"/>
      <c r="D548" s="26"/>
      <c r="E548" s="26"/>
      <c r="F548" s="53"/>
      <c r="J548" s="58"/>
      <c r="K548" s="27"/>
      <c r="L548" s="59"/>
      <c r="M548" s="27"/>
      <c r="N548" s="53"/>
      <c r="T548" s="53"/>
    </row>
    <row r="549">
      <c r="B549" s="26"/>
      <c r="C549" s="26"/>
      <c r="D549" s="26"/>
      <c r="E549" s="26"/>
      <c r="F549" s="53"/>
      <c r="J549" s="58"/>
      <c r="K549" s="27"/>
      <c r="L549" s="59"/>
      <c r="M549" s="27"/>
      <c r="N549" s="53"/>
      <c r="T549" s="53"/>
    </row>
    <row r="550">
      <c r="B550" s="26"/>
      <c r="C550" s="26"/>
      <c r="D550" s="26"/>
      <c r="E550" s="26"/>
      <c r="F550" s="53"/>
      <c r="J550" s="58"/>
      <c r="K550" s="27"/>
      <c r="L550" s="59"/>
      <c r="M550" s="27"/>
      <c r="N550" s="53"/>
      <c r="T550" s="53"/>
    </row>
    <row r="551">
      <c r="B551" s="26"/>
      <c r="C551" s="26"/>
      <c r="D551" s="26"/>
      <c r="E551" s="26"/>
      <c r="F551" s="53"/>
      <c r="J551" s="58"/>
      <c r="K551" s="27"/>
      <c r="L551" s="59"/>
      <c r="M551" s="27"/>
      <c r="N551" s="53"/>
      <c r="T551" s="53"/>
    </row>
    <row r="552">
      <c r="B552" s="26"/>
      <c r="C552" s="26"/>
      <c r="D552" s="26"/>
      <c r="E552" s="26"/>
      <c r="F552" s="53"/>
      <c r="J552" s="58"/>
      <c r="K552" s="27"/>
      <c r="L552" s="59"/>
      <c r="M552" s="27"/>
      <c r="N552" s="53"/>
      <c r="T552" s="53"/>
    </row>
    <row r="553">
      <c r="B553" s="26"/>
      <c r="C553" s="26"/>
      <c r="D553" s="26"/>
      <c r="E553" s="26"/>
      <c r="F553" s="53"/>
      <c r="J553" s="58"/>
      <c r="K553" s="27"/>
      <c r="L553" s="59"/>
      <c r="M553" s="27"/>
      <c r="N553" s="53"/>
      <c r="T553" s="53"/>
    </row>
    <row r="554">
      <c r="B554" s="26"/>
      <c r="C554" s="26"/>
      <c r="D554" s="26"/>
      <c r="E554" s="26"/>
      <c r="F554" s="53"/>
      <c r="J554" s="58"/>
      <c r="K554" s="27"/>
      <c r="L554" s="59"/>
      <c r="M554" s="27"/>
      <c r="N554" s="53"/>
      <c r="T554" s="53"/>
    </row>
    <row r="555">
      <c r="B555" s="26"/>
      <c r="C555" s="26"/>
      <c r="D555" s="26"/>
      <c r="E555" s="26"/>
      <c r="F555" s="53"/>
      <c r="J555" s="58"/>
      <c r="K555" s="27"/>
      <c r="L555" s="59"/>
      <c r="M555" s="27"/>
      <c r="N555" s="53"/>
      <c r="T555" s="53"/>
    </row>
    <row r="556">
      <c r="B556" s="26"/>
      <c r="C556" s="26"/>
      <c r="D556" s="26"/>
      <c r="E556" s="26"/>
      <c r="F556" s="53"/>
      <c r="J556" s="58"/>
      <c r="K556" s="27"/>
      <c r="L556" s="59"/>
      <c r="M556" s="27"/>
      <c r="N556" s="53"/>
      <c r="T556" s="53"/>
    </row>
    <row r="557">
      <c r="B557" s="26"/>
      <c r="C557" s="26"/>
      <c r="D557" s="26"/>
      <c r="E557" s="26"/>
      <c r="F557" s="53"/>
      <c r="J557" s="58"/>
      <c r="K557" s="27"/>
      <c r="L557" s="59"/>
      <c r="M557" s="27"/>
      <c r="N557" s="53"/>
      <c r="T557" s="53"/>
    </row>
    <row r="558">
      <c r="B558" s="26"/>
      <c r="C558" s="26"/>
      <c r="D558" s="26"/>
      <c r="E558" s="26"/>
      <c r="F558" s="53"/>
      <c r="J558" s="58"/>
      <c r="K558" s="27"/>
      <c r="L558" s="59"/>
      <c r="M558" s="27"/>
      <c r="N558" s="53"/>
      <c r="T558" s="53"/>
    </row>
    <row r="559">
      <c r="B559" s="26"/>
      <c r="C559" s="26"/>
      <c r="D559" s="26"/>
      <c r="E559" s="26"/>
      <c r="F559" s="53"/>
      <c r="J559" s="58"/>
      <c r="K559" s="27"/>
      <c r="L559" s="59"/>
      <c r="M559" s="27"/>
      <c r="N559" s="53"/>
      <c r="T559" s="53"/>
    </row>
    <row r="560">
      <c r="B560" s="26"/>
      <c r="C560" s="26"/>
      <c r="D560" s="26"/>
      <c r="E560" s="26"/>
      <c r="F560" s="53"/>
      <c r="J560" s="58"/>
      <c r="K560" s="27"/>
      <c r="L560" s="59"/>
      <c r="M560" s="27"/>
      <c r="N560" s="53"/>
      <c r="T560" s="53"/>
    </row>
    <row r="561">
      <c r="B561" s="26"/>
      <c r="C561" s="26"/>
      <c r="D561" s="26"/>
      <c r="E561" s="26"/>
      <c r="F561" s="53"/>
      <c r="J561" s="58"/>
      <c r="K561" s="27"/>
      <c r="L561" s="59"/>
      <c r="M561" s="27"/>
      <c r="N561" s="53"/>
      <c r="T561" s="53"/>
    </row>
    <row r="562">
      <c r="B562" s="26"/>
      <c r="C562" s="26"/>
      <c r="D562" s="26"/>
      <c r="E562" s="26"/>
      <c r="F562" s="53"/>
      <c r="J562" s="58"/>
      <c r="K562" s="27"/>
      <c r="L562" s="59"/>
      <c r="M562" s="27"/>
      <c r="N562" s="53"/>
      <c r="T562" s="53"/>
    </row>
    <row r="563">
      <c r="B563" s="26"/>
      <c r="C563" s="26"/>
      <c r="D563" s="26"/>
      <c r="E563" s="26"/>
      <c r="F563" s="53"/>
      <c r="J563" s="58"/>
      <c r="K563" s="27"/>
      <c r="L563" s="59"/>
      <c r="M563" s="27"/>
      <c r="N563" s="53"/>
      <c r="T563" s="53"/>
    </row>
    <row r="564">
      <c r="B564" s="26"/>
      <c r="C564" s="26"/>
      <c r="D564" s="26"/>
      <c r="E564" s="26"/>
      <c r="F564" s="53"/>
      <c r="J564" s="58"/>
      <c r="K564" s="27"/>
      <c r="L564" s="59"/>
      <c r="M564" s="27"/>
      <c r="N564" s="53"/>
      <c r="T564" s="53"/>
    </row>
    <row r="565">
      <c r="B565" s="26"/>
      <c r="C565" s="26"/>
      <c r="D565" s="26"/>
      <c r="E565" s="26"/>
      <c r="F565" s="53"/>
      <c r="J565" s="58"/>
      <c r="K565" s="27"/>
      <c r="L565" s="59"/>
      <c r="M565" s="27"/>
      <c r="N565" s="53"/>
      <c r="T565" s="53"/>
    </row>
    <row r="566">
      <c r="B566" s="26"/>
      <c r="C566" s="26"/>
      <c r="D566" s="26"/>
      <c r="E566" s="26"/>
      <c r="F566" s="53"/>
      <c r="J566" s="58"/>
      <c r="K566" s="27"/>
      <c r="L566" s="59"/>
      <c r="M566" s="27"/>
      <c r="N566" s="53"/>
      <c r="T566" s="53"/>
    </row>
    <row r="567">
      <c r="B567" s="26"/>
      <c r="C567" s="26"/>
      <c r="D567" s="26"/>
      <c r="E567" s="26"/>
      <c r="F567" s="53"/>
      <c r="J567" s="58"/>
      <c r="K567" s="27"/>
      <c r="L567" s="59"/>
      <c r="M567" s="27"/>
      <c r="N567" s="53"/>
      <c r="T567" s="53"/>
    </row>
    <row r="568">
      <c r="B568" s="26"/>
      <c r="C568" s="26"/>
      <c r="D568" s="26"/>
      <c r="E568" s="26"/>
      <c r="F568" s="53"/>
      <c r="J568" s="58"/>
      <c r="K568" s="27"/>
      <c r="L568" s="59"/>
      <c r="M568" s="27"/>
      <c r="N568" s="53"/>
      <c r="T568" s="53"/>
    </row>
    <row r="569">
      <c r="B569" s="26"/>
      <c r="C569" s="26"/>
      <c r="D569" s="26"/>
      <c r="E569" s="26"/>
      <c r="F569" s="53"/>
      <c r="J569" s="58"/>
      <c r="K569" s="27"/>
      <c r="L569" s="59"/>
      <c r="M569" s="27"/>
      <c r="N569" s="53"/>
      <c r="T569" s="53"/>
    </row>
    <row r="570">
      <c r="B570" s="26"/>
      <c r="C570" s="26"/>
      <c r="D570" s="26"/>
      <c r="E570" s="26"/>
      <c r="F570" s="53"/>
      <c r="J570" s="58"/>
      <c r="K570" s="27"/>
      <c r="L570" s="59"/>
      <c r="M570" s="27"/>
      <c r="N570" s="53"/>
      <c r="T570" s="53"/>
    </row>
    <row r="571">
      <c r="B571" s="26"/>
      <c r="C571" s="26"/>
      <c r="D571" s="26"/>
      <c r="E571" s="26"/>
      <c r="F571" s="53"/>
      <c r="J571" s="58"/>
      <c r="K571" s="27"/>
      <c r="L571" s="59"/>
      <c r="M571" s="27"/>
      <c r="N571" s="53"/>
      <c r="T571" s="53"/>
    </row>
    <row r="572">
      <c r="B572" s="26"/>
      <c r="C572" s="26"/>
      <c r="D572" s="26"/>
      <c r="E572" s="26"/>
      <c r="F572" s="53"/>
      <c r="J572" s="58"/>
      <c r="K572" s="27"/>
      <c r="L572" s="59"/>
      <c r="M572" s="27"/>
      <c r="N572" s="53"/>
      <c r="T572" s="53"/>
    </row>
    <row r="573">
      <c r="B573" s="26"/>
      <c r="C573" s="26"/>
      <c r="D573" s="26"/>
      <c r="E573" s="26"/>
      <c r="F573" s="53"/>
      <c r="J573" s="58"/>
      <c r="K573" s="27"/>
      <c r="L573" s="59"/>
      <c r="M573" s="27"/>
      <c r="N573" s="53"/>
      <c r="T573" s="53"/>
    </row>
    <row r="574">
      <c r="B574" s="26"/>
      <c r="C574" s="26"/>
      <c r="D574" s="26"/>
      <c r="E574" s="26"/>
      <c r="F574" s="53"/>
      <c r="J574" s="58"/>
      <c r="K574" s="27"/>
      <c r="L574" s="59"/>
      <c r="M574" s="27"/>
      <c r="N574" s="53"/>
      <c r="T574" s="53"/>
    </row>
    <row r="575">
      <c r="B575" s="26"/>
      <c r="C575" s="26"/>
      <c r="D575" s="26"/>
      <c r="E575" s="26"/>
      <c r="F575" s="53"/>
      <c r="J575" s="58"/>
      <c r="K575" s="27"/>
      <c r="L575" s="59"/>
      <c r="M575" s="27"/>
      <c r="N575" s="53"/>
      <c r="T575" s="53"/>
    </row>
    <row r="576">
      <c r="B576" s="26"/>
      <c r="C576" s="26"/>
      <c r="D576" s="26"/>
      <c r="E576" s="26"/>
      <c r="F576" s="53"/>
      <c r="J576" s="58"/>
      <c r="K576" s="27"/>
      <c r="L576" s="59"/>
      <c r="M576" s="27"/>
      <c r="N576" s="53"/>
      <c r="T576" s="53"/>
    </row>
    <row r="577">
      <c r="B577" s="26"/>
      <c r="C577" s="26"/>
      <c r="D577" s="26"/>
      <c r="E577" s="26"/>
      <c r="F577" s="53"/>
      <c r="J577" s="58"/>
      <c r="K577" s="27"/>
      <c r="L577" s="59"/>
      <c r="M577" s="27"/>
      <c r="N577" s="53"/>
      <c r="T577" s="53"/>
    </row>
    <row r="578">
      <c r="B578" s="26"/>
      <c r="C578" s="26"/>
      <c r="D578" s="26"/>
      <c r="E578" s="26"/>
      <c r="F578" s="53"/>
      <c r="J578" s="58"/>
      <c r="K578" s="27"/>
      <c r="L578" s="59"/>
      <c r="M578" s="27"/>
      <c r="N578" s="53"/>
      <c r="T578" s="53"/>
    </row>
    <row r="579">
      <c r="B579" s="26"/>
      <c r="C579" s="26"/>
      <c r="D579" s="26"/>
      <c r="E579" s="26"/>
      <c r="F579" s="53"/>
      <c r="J579" s="58"/>
      <c r="K579" s="27"/>
      <c r="L579" s="59"/>
      <c r="M579" s="27"/>
      <c r="N579" s="53"/>
      <c r="T579" s="53"/>
    </row>
    <row r="580">
      <c r="B580" s="26"/>
      <c r="C580" s="26"/>
      <c r="D580" s="26"/>
      <c r="E580" s="26"/>
      <c r="F580" s="53"/>
      <c r="J580" s="58"/>
      <c r="K580" s="27"/>
      <c r="L580" s="59"/>
      <c r="M580" s="27"/>
      <c r="N580" s="53"/>
      <c r="T580" s="53"/>
    </row>
    <row r="581">
      <c r="B581" s="26"/>
      <c r="C581" s="26"/>
      <c r="D581" s="26"/>
      <c r="E581" s="26"/>
      <c r="F581" s="53"/>
      <c r="J581" s="58"/>
      <c r="K581" s="27"/>
      <c r="L581" s="59"/>
      <c r="M581" s="27"/>
      <c r="N581" s="53"/>
      <c r="T581" s="53"/>
    </row>
    <row r="582">
      <c r="B582" s="26"/>
      <c r="C582" s="26"/>
      <c r="D582" s="26"/>
      <c r="E582" s="26"/>
      <c r="F582" s="53"/>
      <c r="J582" s="58"/>
      <c r="K582" s="27"/>
      <c r="L582" s="59"/>
      <c r="M582" s="27"/>
      <c r="N582" s="53"/>
      <c r="T582" s="53"/>
    </row>
    <row r="583">
      <c r="B583" s="26"/>
      <c r="C583" s="26"/>
      <c r="D583" s="26"/>
      <c r="E583" s="26"/>
      <c r="F583" s="53"/>
      <c r="J583" s="58"/>
      <c r="K583" s="27"/>
      <c r="L583" s="59"/>
      <c r="M583" s="27"/>
      <c r="N583" s="53"/>
      <c r="T583" s="53"/>
    </row>
    <row r="584">
      <c r="B584" s="26"/>
      <c r="C584" s="26"/>
      <c r="D584" s="26"/>
      <c r="E584" s="26"/>
      <c r="F584" s="53"/>
      <c r="J584" s="58"/>
      <c r="K584" s="27"/>
      <c r="L584" s="59"/>
      <c r="M584" s="27"/>
      <c r="N584" s="53"/>
      <c r="T584" s="53"/>
    </row>
    <row r="585">
      <c r="B585" s="26"/>
      <c r="C585" s="26"/>
      <c r="D585" s="26"/>
      <c r="E585" s="26"/>
      <c r="F585" s="53"/>
      <c r="J585" s="58"/>
      <c r="K585" s="27"/>
      <c r="L585" s="59"/>
      <c r="M585" s="27"/>
      <c r="N585" s="53"/>
      <c r="T585" s="53"/>
    </row>
    <row r="586">
      <c r="B586" s="26"/>
      <c r="C586" s="26"/>
      <c r="D586" s="26"/>
      <c r="E586" s="26"/>
      <c r="F586" s="53"/>
      <c r="J586" s="58"/>
      <c r="K586" s="27"/>
      <c r="L586" s="59"/>
      <c r="M586" s="27"/>
      <c r="N586" s="53"/>
      <c r="T586" s="53"/>
    </row>
    <row r="587">
      <c r="B587" s="26"/>
      <c r="C587" s="26"/>
      <c r="D587" s="26"/>
      <c r="E587" s="26"/>
      <c r="F587" s="53"/>
      <c r="J587" s="58"/>
      <c r="K587" s="27"/>
      <c r="L587" s="59"/>
      <c r="M587" s="27"/>
      <c r="N587" s="53"/>
      <c r="T587" s="53"/>
    </row>
    <row r="588">
      <c r="B588" s="26"/>
      <c r="C588" s="26"/>
      <c r="D588" s="26"/>
      <c r="E588" s="26"/>
      <c r="F588" s="53"/>
      <c r="J588" s="58"/>
      <c r="K588" s="27"/>
      <c r="L588" s="59"/>
      <c r="M588" s="27"/>
      <c r="N588" s="53"/>
      <c r="T588" s="53"/>
    </row>
    <row r="589">
      <c r="B589" s="26"/>
      <c r="C589" s="26"/>
      <c r="D589" s="26"/>
      <c r="E589" s="26"/>
      <c r="F589" s="53"/>
      <c r="J589" s="58"/>
      <c r="K589" s="27"/>
      <c r="L589" s="59"/>
      <c r="M589" s="27"/>
      <c r="N589" s="53"/>
      <c r="T589" s="53"/>
    </row>
    <row r="590">
      <c r="B590" s="26"/>
      <c r="C590" s="26"/>
      <c r="D590" s="26"/>
      <c r="E590" s="26"/>
      <c r="F590" s="53"/>
      <c r="J590" s="58"/>
      <c r="K590" s="27"/>
      <c r="L590" s="59"/>
      <c r="M590" s="27"/>
      <c r="N590" s="53"/>
      <c r="T590" s="53"/>
    </row>
    <row r="591">
      <c r="B591" s="26"/>
      <c r="C591" s="26"/>
      <c r="D591" s="26"/>
      <c r="E591" s="26"/>
      <c r="F591" s="53"/>
      <c r="J591" s="58"/>
      <c r="K591" s="27"/>
      <c r="L591" s="59"/>
      <c r="M591" s="27"/>
      <c r="N591" s="53"/>
      <c r="T591" s="53"/>
    </row>
    <row r="592">
      <c r="B592" s="26"/>
      <c r="C592" s="26"/>
      <c r="D592" s="26"/>
      <c r="E592" s="26"/>
      <c r="F592" s="53"/>
      <c r="J592" s="58"/>
      <c r="K592" s="27"/>
      <c r="L592" s="59"/>
      <c r="M592" s="27"/>
      <c r="N592" s="53"/>
      <c r="T592" s="53"/>
    </row>
    <row r="593">
      <c r="B593" s="26"/>
      <c r="C593" s="26"/>
      <c r="D593" s="26"/>
      <c r="E593" s="26"/>
      <c r="F593" s="53"/>
      <c r="J593" s="58"/>
      <c r="K593" s="27"/>
      <c r="L593" s="59"/>
      <c r="M593" s="27"/>
      <c r="N593" s="53"/>
      <c r="T593" s="53"/>
    </row>
    <row r="594">
      <c r="B594" s="26"/>
      <c r="C594" s="26"/>
      <c r="D594" s="26"/>
      <c r="E594" s="26"/>
      <c r="F594" s="53"/>
      <c r="J594" s="58"/>
      <c r="K594" s="27"/>
      <c r="L594" s="59"/>
      <c r="M594" s="27"/>
      <c r="N594" s="53"/>
      <c r="T594" s="53"/>
    </row>
    <row r="595">
      <c r="B595" s="26"/>
      <c r="C595" s="26"/>
      <c r="D595" s="26"/>
      <c r="E595" s="26"/>
      <c r="F595" s="53"/>
      <c r="J595" s="58"/>
      <c r="K595" s="27"/>
      <c r="L595" s="59"/>
      <c r="M595" s="27"/>
      <c r="N595" s="53"/>
      <c r="T595" s="53"/>
    </row>
    <row r="596">
      <c r="B596" s="26"/>
      <c r="C596" s="26"/>
      <c r="D596" s="26"/>
      <c r="E596" s="26"/>
      <c r="F596" s="53"/>
      <c r="J596" s="58"/>
      <c r="K596" s="27"/>
      <c r="L596" s="59"/>
      <c r="M596" s="27"/>
      <c r="N596" s="53"/>
      <c r="T596" s="53"/>
    </row>
    <row r="597">
      <c r="B597" s="26"/>
      <c r="C597" s="26"/>
      <c r="D597" s="26"/>
      <c r="E597" s="26"/>
      <c r="F597" s="53"/>
      <c r="J597" s="58"/>
      <c r="K597" s="27"/>
      <c r="L597" s="59"/>
      <c r="M597" s="27"/>
      <c r="N597" s="53"/>
      <c r="T597" s="53"/>
    </row>
    <row r="598">
      <c r="B598" s="26"/>
      <c r="C598" s="26"/>
      <c r="D598" s="26"/>
      <c r="E598" s="26"/>
      <c r="F598" s="53"/>
      <c r="J598" s="58"/>
      <c r="K598" s="27"/>
      <c r="L598" s="59"/>
      <c r="M598" s="27"/>
      <c r="N598" s="53"/>
      <c r="T598" s="53"/>
    </row>
    <row r="599">
      <c r="B599" s="26"/>
      <c r="C599" s="26"/>
      <c r="D599" s="26"/>
      <c r="E599" s="26"/>
      <c r="F599" s="53"/>
      <c r="J599" s="58"/>
      <c r="K599" s="27"/>
      <c r="L599" s="59"/>
      <c r="M599" s="27"/>
      <c r="N599" s="53"/>
      <c r="T599" s="53"/>
    </row>
    <row r="600">
      <c r="B600" s="26"/>
      <c r="C600" s="26"/>
      <c r="D600" s="26"/>
      <c r="E600" s="26"/>
      <c r="F600" s="53"/>
      <c r="J600" s="58"/>
      <c r="K600" s="27"/>
      <c r="L600" s="59"/>
      <c r="M600" s="27"/>
      <c r="N600" s="53"/>
      <c r="T600" s="53"/>
    </row>
    <row r="601">
      <c r="B601" s="26"/>
      <c r="C601" s="26"/>
      <c r="D601" s="26"/>
      <c r="E601" s="26"/>
      <c r="F601" s="53"/>
      <c r="J601" s="58"/>
      <c r="K601" s="27"/>
      <c r="L601" s="59"/>
      <c r="M601" s="27"/>
      <c r="N601" s="53"/>
      <c r="T601" s="53"/>
    </row>
    <row r="602">
      <c r="B602" s="26"/>
      <c r="C602" s="26"/>
      <c r="D602" s="26"/>
      <c r="E602" s="26"/>
      <c r="F602" s="53"/>
      <c r="J602" s="58"/>
      <c r="K602" s="27"/>
      <c r="L602" s="59"/>
      <c r="M602" s="27"/>
      <c r="N602" s="53"/>
      <c r="T602" s="53"/>
    </row>
    <row r="603">
      <c r="B603" s="26"/>
      <c r="C603" s="26"/>
      <c r="D603" s="26"/>
      <c r="E603" s="26"/>
      <c r="F603" s="53"/>
      <c r="J603" s="58"/>
      <c r="K603" s="27"/>
      <c r="L603" s="59"/>
      <c r="M603" s="27"/>
      <c r="N603" s="53"/>
      <c r="T603" s="53"/>
    </row>
    <row r="604">
      <c r="B604" s="26"/>
      <c r="C604" s="26"/>
      <c r="D604" s="26"/>
      <c r="E604" s="26"/>
      <c r="F604" s="53"/>
      <c r="J604" s="58"/>
      <c r="K604" s="27"/>
      <c r="L604" s="59"/>
      <c r="M604" s="27"/>
      <c r="N604" s="53"/>
      <c r="T604" s="53"/>
    </row>
    <row r="605">
      <c r="B605" s="26"/>
      <c r="C605" s="26"/>
      <c r="D605" s="26"/>
      <c r="E605" s="26"/>
      <c r="F605" s="53"/>
      <c r="J605" s="58"/>
      <c r="K605" s="27"/>
      <c r="L605" s="59"/>
      <c r="M605" s="27"/>
      <c r="N605" s="53"/>
      <c r="T605" s="53"/>
    </row>
    <row r="606">
      <c r="B606" s="26"/>
      <c r="C606" s="26"/>
      <c r="D606" s="26"/>
      <c r="E606" s="26"/>
      <c r="F606" s="53"/>
      <c r="J606" s="58"/>
      <c r="K606" s="27"/>
      <c r="L606" s="59"/>
      <c r="M606" s="27"/>
      <c r="N606" s="53"/>
      <c r="T606" s="53"/>
    </row>
    <row r="607">
      <c r="B607" s="26"/>
      <c r="C607" s="26"/>
      <c r="D607" s="26"/>
      <c r="E607" s="26"/>
      <c r="F607" s="53"/>
      <c r="J607" s="58"/>
      <c r="K607" s="27"/>
      <c r="L607" s="59"/>
      <c r="M607" s="27"/>
      <c r="N607" s="53"/>
      <c r="T607" s="53"/>
    </row>
    <row r="608">
      <c r="B608" s="26"/>
      <c r="C608" s="26"/>
      <c r="D608" s="26"/>
      <c r="E608" s="26"/>
      <c r="F608" s="53"/>
      <c r="J608" s="58"/>
      <c r="K608" s="27"/>
      <c r="L608" s="59"/>
      <c r="M608" s="27"/>
      <c r="N608" s="53"/>
      <c r="T608" s="53"/>
    </row>
    <row r="609">
      <c r="B609" s="26"/>
      <c r="C609" s="26"/>
      <c r="D609" s="26"/>
      <c r="E609" s="26"/>
      <c r="F609" s="53"/>
      <c r="J609" s="58"/>
      <c r="K609" s="27"/>
      <c r="L609" s="59"/>
      <c r="M609" s="27"/>
      <c r="N609" s="53"/>
      <c r="T609" s="53"/>
    </row>
    <row r="610">
      <c r="B610" s="26"/>
      <c r="C610" s="26"/>
      <c r="D610" s="26"/>
      <c r="E610" s="26"/>
      <c r="F610" s="53"/>
      <c r="J610" s="58"/>
      <c r="K610" s="27"/>
      <c r="L610" s="59"/>
      <c r="M610" s="27"/>
      <c r="N610" s="53"/>
      <c r="T610" s="53"/>
    </row>
    <row r="611">
      <c r="B611" s="26"/>
      <c r="C611" s="26"/>
      <c r="D611" s="26"/>
      <c r="E611" s="26"/>
      <c r="F611" s="53"/>
      <c r="J611" s="58"/>
      <c r="K611" s="27"/>
      <c r="L611" s="59"/>
      <c r="M611" s="27"/>
      <c r="N611" s="53"/>
      <c r="T611" s="53"/>
    </row>
    <row r="612">
      <c r="B612" s="26"/>
      <c r="C612" s="26"/>
      <c r="D612" s="26"/>
      <c r="E612" s="26"/>
      <c r="F612" s="53"/>
      <c r="J612" s="58"/>
      <c r="K612" s="27"/>
      <c r="L612" s="59"/>
      <c r="M612" s="27"/>
      <c r="N612" s="53"/>
      <c r="T612" s="53"/>
    </row>
    <row r="613">
      <c r="B613" s="26"/>
      <c r="C613" s="26"/>
      <c r="D613" s="26"/>
      <c r="E613" s="26"/>
      <c r="F613" s="53"/>
      <c r="J613" s="58"/>
      <c r="K613" s="27"/>
      <c r="L613" s="59"/>
      <c r="M613" s="27"/>
      <c r="N613" s="53"/>
      <c r="T613" s="53"/>
    </row>
    <row r="614">
      <c r="B614" s="26"/>
      <c r="C614" s="26"/>
      <c r="D614" s="26"/>
      <c r="E614" s="26"/>
      <c r="F614" s="53"/>
      <c r="J614" s="58"/>
      <c r="K614" s="27"/>
      <c r="L614" s="59"/>
      <c r="M614" s="27"/>
      <c r="N614" s="53"/>
      <c r="T614" s="53"/>
    </row>
    <row r="615">
      <c r="B615" s="26"/>
      <c r="C615" s="26"/>
      <c r="D615" s="26"/>
      <c r="E615" s="26"/>
      <c r="F615" s="53"/>
      <c r="J615" s="58"/>
      <c r="K615" s="27"/>
      <c r="L615" s="59"/>
      <c r="M615" s="27"/>
      <c r="N615" s="53"/>
      <c r="T615" s="53"/>
    </row>
    <row r="616">
      <c r="B616" s="26"/>
      <c r="C616" s="26"/>
      <c r="D616" s="26"/>
      <c r="E616" s="26"/>
      <c r="F616" s="53"/>
      <c r="J616" s="58"/>
      <c r="K616" s="27"/>
      <c r="L616" s="59"/>
      <c r="M616" s="27"/>
      <c r="N616" s="53"/>
      <c r="T616" s="53"/>
    </row>
    <row r="617">
      <c r="B617" s="26"/>
      <c r="C617" s="26"/>
      <c r="D617" s="26"/>
      <c r="E617" s="26"/>
      <c r="F617" s="53"/>
      <c r="J617" s="58"/>
      <c r="K617" s="27"/>
      <c r="L617" s="59"/>
      <c r="M617" s="27"/>
      <c r="N617" s="53"/>
      <c r="T617" s="53"/>
    </row>
    <row r="618">
      <c r="B618" s="26"/>
      <c r="C618" s="26"/>
      <c r="D618" s="26"/>
      <c r="E618" s="26"/>
      <c r="F618" s="53"/>
      <c r="J618" s="58"/>
      <c r="K618" s="27"/>
      <c r="L618" s="59"/>
      <c r="M618" s="27"/>
      <c r="N618" s="53"/>
      <c r="T618" s="53"/>
    </row>
    <row r="619">
      <c r="B619" s="26"/>
      <c r="C619" s="26"/>
      <c r="D619" s="26"/>
      <c r="E619" s="26"/>
      <c r="F619" s="53"/>
      <c r="J619" s="58"/>
      <c r="K619" s="27"/>
      <c r="L619" s="59"/>
      <c r="M619" s="27"/>
      <c r="N619" s="53"/>
      <c r="T619" s="53"/>
    </row>
    <row r="620">
      <c r="B620" s="26"/>
      <c r="C620" s="26"/>
      <c r="D620" s="26"/>
      <c r="E620" s="26"/>
      <c r="F620" s="53"/>
      <c r="J620" s="58"/>
      <c r="K620" s="27"/>
      <c r="L620" s="59"/>
      <c r="M620" s="27"/>
      <c r="N620" s="53"/>
      <c r="T620" s="53"/>
    </row>
    <row r="621">
      <c r="B621" s="26"/>
      <c r="C621" s="26"/>
      <c r="D621" s="26"/>
      <c r="E621" s="26"/>
      <c r="F621" s="53"/>
      <c r="J621" s="58"/>
      <c r="K621" s="27"/>
      <c r="L621" s="59"/>
      <c r="M621" s="27"/>
      <c r="N621" s="53"/>
      <c r="T621" s="53"/>
    </row>
    <row r="622">
      <c r="B622" s="26"/>
      <c r="C622" s="26"/>
      <c r="D622" s="26"/>
      <c r="E622" s="26"/>
      <c r="F622" s="53"/>
      <c r="J622" s="58"/>
      <c r="K622" s="27"/>
      <c r="L622" s="59"/>
      <c r="M622" s="27"/>
      <c r="N622" s="53"/>
      <c r="T622" s="53"/>
    </row>
    <row r="623">
      <c r="B623" s="26"/>
      <c r="C623" s="26"/>
      <c r="D623" s="26"/>
      <c r="E623" s="26"/>
      <c r="F623" s="53"/>
      <c r="J623" s="58"/>
      <c r="K623" s="27"/>
      <c r="L623" s="59"/>
      <c r="M623" s="27"/>
      <c r="N623" s="53"/>
      <c r="T623" s="53"/>
    </row>
    <row r="624">
      <c r="B624" s="26"/>
      <c r="C624" s="26"/>
      <c r="D624" s="26"/>
      <c r="E624" s="26"/>
      <c r="F624" s="53"/>
      <c r="J624" s="58"/>
      <c r="K624" s="27"/>
      <c r="L624" s="59"/>
      <c r="M624" s="27"/>
      <c r="N624" s="53"/>
      <c r="T624" s="53"/>
    </row>
    <row r="625">
      <c r="B625" s="26"/>
      <c r="C625" s="26"/>
      <c r="D625" s="26"/>
      <c r="E625" s="26"/>
      <c r="F625" s="53"/>
      <c r="J625" s="58"/>
      <c r="K625" s="27"/>
      <c r="L625" s="59"/>
      <c r="M625" s="27"/>
      <c r="N625" s="53"/>
      <c r="T625" s="53"/>
    </row>
    <row r="626">
      <c r="B626" s="26"/>
      <c r="C626" s="26"/>
      <c r="D626" s="26"/>
      <c r="E626" s="26"/>
      <c r="F626" s="53"/>
      <c r="J626" s="58"/>
      <c r="K626" s="27"/>
      <c r="L626" s="59"/>
      <c r="M626" s="27"/>
      <c r="N626" s="53"/>
      <c r="T626" s="53"/>
    </row>
    <row r="627">
      <c r="B627" s="26"/>
      <c r="C627" s="26"/>
      <c r="D627" s="26"/>
      <c r="E627" s="26"/>
      <c r="F627" s="53"/>
      <c r="J627" s="58"/>
      <c r="K627" s="27"/>
      <c r="L627" s="59"/>
      <c r="M627" s="27"/>
      <c r="N627" s="53"/>
      <c r="T627" s="53"/>
    </row>
    <row r="628">
      <c r="B628" s="26"/>
      <c r="C628" s="26"/>
      <c r="D628" s="26"/>
      <c r="E628" s="26"/>
      <c r="F628" s="53"/>
      <c r="J628" s="58"/>
      <c r="K628" s="27"/>
      <c r="L628" s="59"/>
      <c r="M628" s="27"/>
      <c r="N628" s="53"/>
      <c r="T628" s="53"/>
    </row>
    <row r="629">
      <c r="B629" s="26"/>
      <c r="C629" s="26"/>
      <c r="D629" s="26"/>
      <c r="E629" s="26"/>
      <c r="F629" s="53"/>
      <c r="J629" s="58"/>
      <c r="K629" s="27"/>
      <c r="L629" s="59"/>
      <c r="M629" s="27"/>
      <c r="N629" s="53"/>
      <c r="T629" s="53"/>
    </row>
    <row r="630">
      <c r="B630" s="26"/>
      <c r="C630" s="26"/>
      <c r="D630" s="26"/>
      <c r="E630" s="26"/>
      <c r="F630" s="53"/>
      <c r="J630" s="58"/>
      <c r="K630" s="27"/>
      <c r="L630" s="59"/>
      <c r="M630" s="27"/>
      <c r="N630" s="53"/>
      <c r="T630" s="53"/>
    </row>
    <row r="631">
      <c r="B631" s="26"/>
      <c r="C631" s="26"/>
      <c r="D631" s="26"/>
      <c r="E631" s="26"/>
      <c r="F631" s="53"/>
      <c r="J631" s="58"/>
      <c r="K631" s="27"/>
      <c r="L631" s="59"/>
      <c r="M631" s="27"/>
      <c r="N631" s="53"/>
      <c r="T631" s="53"/>
    </row>
    <row r="632">
      <c r="B632" s="26"/>
      <c r="C632" s="26"/>
      <c r="D632" s="26"/>
      <c r="E632" s="26"/>
      <c r="F632" s="53"/>
      <c r="J632" s="58"/>
      <c r="K632" s="27"/>
      <c r="L632" s="59"/>
      <c r="M632" s="27"/>
      <c r="N632" s="53"/>
      <c r="T632" s="53"/>
    </row>
    <row r="633">
      <c r="B633" s="26"/>
      <c r="C633" s="26"/>
      <c r="D633" s="26"/>
      <c r="E633" s="26"/>
      <c r="F633" s="53"/>
      <c r="J633" s="58"/>
      <c r="K633" s="27"/>
      <c r="L633" s="59"/>
      <c r="M633" s="27"/>
      <c r="N633" s="53"/>
      <c r="T633" s="53"/>
    </row>
    <row r="634">
      <c r="B634" s="26"/>
      <c r="C634" s="26"/>
      <c r="D634" s="26"/>
      <c r="E634" s="26"/>
      <c r="F634" s="53"/>
      <c r="J634" s="58"/>
      <c r="K634" s="27"/>
      <c r="L634" s="59"/>
      <c r="M634" s="27"/>
      <c r="N634" s="53"/>
      <c r="T634" s="53"/>
    </row>
    <row r="635">
      <c r="B635" s="26"/>
      <c r="C635" s="26"/>
      <c r="D635" s="26"/>
      <c r="E635" s="26"/>
      <c r="F635" s="53"/>
      <c r="J635" s="58"/>
      <c r="K635" s="27"/>
      <c r="L635" s="59"/>
      <c r="M635" s="27"/>
      <c r="N635" s="53"/>
      <c r="T635" s="53"/>
    </row>
    <row r="636">
      <c r="B636" s="26"/>
      <c r="C636" s="26"/>
      <c r="D636" s="26"/>
      <c r="E636" s="26"/>
      <c r="F636" s="53"/>
      <c r="J636" s="58"/>
      <c r="K636" s="27"/>
      <c r="L636" s="59"/>
      <c r="M636" s="27"/>
      <c r="N636" s="53"/>
      <c r="T636" s="53"/>
    </row>
    <row r="637">
      <c r="B637" s="26"/>
      <c r="C637" s="26"/>
      <c r="D637" s="26"/>
      <c r="E637" s="26"/>
      <c r="F637" s="53"/>
      <c r="J637" s="58"/>
      <c r="K637" s="27"/>
      <c r="L637" s="59"/>
      <c r="M637" s="27"/>
      <c r="N637" s="53"/>
      <c r="T637" s="53"/>
    </row>
    <row r="638">
      <c r="B638" s="26"/>
      <c r="C638" s="26"/>
      <c r="D638" s="26"/>
      <c r="E638" s="26"/>
      <c r="F638" s="53"/>
      <c r="J638" s="58"/>
      <c r="K638" s="27"/>
      <c r="L638" s="59"/>
      <c r="M638" s="27"/>
      <c r="N638" s="53"/>
      <c r="T638" s="53"/>
    </row>
    <row r="639">
      <c r="B639" s="26"/>
      <c r="C639" s="26"/>
      <c r="D639" s="26"/>
      <c r="E639" s="26"/>
      <c r="F639" s="53"/>
      <c r="J639" s="58"/>
      <c r="K639" s="27"/>
      <c r="L639" s="59"/>
      <c r="M639" s="27"/>
      <c r="N639" s="53"/>
      <c r="T639" s="53"/>
    </row>
    <row r="640">
      <c r="B640" s="26"/>
      <c r="C640" s="26"/>
      <c r="D640" s="26"/>
      <c r="E640" s="26"/>
      <c r="F640" s="53"/>
      <c r="J640" s="58"/>
      <c r="K640" s="27"/>
      <c r="L640" s="59"/>
      <c r="M640" s="27"/>
      <c r="N640" s="53"/>
      <c r="T640" s="53"/>
    </row>
    <row r="641">
      <c r="B641" s="26"/>
      <c r="C641" s="26"/>
      <c r="D641" s="26"/>
      <c r="E641" s="26"/>
      <c r="F641" s="53"/>
      <c r="J641" s="58"/>
      <c r="K641" s="27"/>
      <c r="L641" s="59"/>
      <c r="M641" s="27"/>
      <c r="N641" s="53"/>
      <c r="T641" s="53"/>
    </row>
    <row r="642">
      <c r="B642" s="26"/>
      <c r="C642" s="26"/>
      <c r="D642" s="26"/>
      <c r="E642" s="26"/>
      <c r="F642" s="53"/>
      <c r="J642" s="58"/>
      <c r="K642" s="27"/>
      <c r="L642" s="59"/>
      <c r="M642" s="27"/>
      <c r="N642" s="53"/>
      <c r="T642" s="53"/>
    </row>
    <row r="643">
      <c r="B643" s="26"/>
      <c r="C643" s="26"/>
      <c r="D643" s="26"/>
      <c r="E643" s="26"/>
      <c r="F643" s="53"/>
      <c r="J643" s="58"/>
      <c r="K643" s="27"/>
      <c r="L643" s="59"/>
      <c r="M643" s="27"/>
      <c r="N643" s="53"/>
      <c r="T643" s="53"/>
    </row>
    <row r="644">
      <c r="B644" s="26"/>
      <c r="C644" s="26"/>
      <c r="D644" s="26"/>
      <c r="E644" s="26"/>
      <c r="F644" s="53"/>
      <c r="J644" s="58"/>
      <c r="K644" s="27"/>
      <c r="L644" s="59"/>
      <c r="M644" s="27"/>
      <c r="N644" s="53"/>
      <c r="T644" s="53"/>
    </row>
    <row r="645">
      <c r="B645" s="26"/>
      <c r="C645" s="26"/>
      <c r="D645" s="26"/>
      <c r="E645" s="26"/>
      <c r="F645" s="53"/>
      <c r="J645" s="58"/>
      <c r="K645" s="27"/>
      <c r="L645" s="59"/>
      <c r="M645" s="27"/>
      <c r="N645" s="53"/>
      <c r="T645" s="53"/>
    </row>
    <row r="646">
      <c r="B646" s="26"/>
      <c r="C646" s="26"/>
      <c r="D646" s="26"/>
      <c r="E646" s="26"/>
      <c r="F646" s="53"/>
      <c r="J646" s="58"/>
      <c r="K646" s="27"/>
      <c r="L646" s="59"/>
      <c r="M646" s="27"/>
      <c r="N646" s="53"/>
      <c r="T646" s="53"/>
    </row>
    <row r="647">
      <c r="B647" s="26"/>
      <c r="C647" s="26"/>
      <c r="D647" s="26"/>
      <c r="E647" s="26"/>
      <c r="F647" s="53"/>
      <c r="J647" s="58"/>
      <c r="K647" s="27"/>
      <c r="L647" s="59"/>
      <c r="M647" s="27"/>
      <c r="N647" s="53"/>
      <c r="T647" s="53"/>
    </row>
    <row r="648">
      <c r="B648" s="26"/>
      <c r="C648" s="26"/>
      <c r="D648" s="26"/>
      <c r="E648" s="26"/>
      <c r="F648" s="53"/>
      <c r="J648" s="58"/>
      <c r="K648" s="27"/>
      <c r="L648" s="59"/>
      <c r="M648" s="27"/>
      <c r="N648" s="53"/>
      <c r="T648" s="53"/>
    </row>
    <row r="649">
      <c r="B649" s="26"/>
      <c r="C649" s="26"/>
      <c r="D649" s="26"/>
      <c r="E649" s="26"/>
      <c r="F649" s="53"/>
      <c r="J649" s="58"/>
      <c r="K649" s="27"/>
      <c r="L649" s="59"/>
      <c r="M649" s="27"/>
      <c r="N649" s="53"/>
      <c r="T649" s="53"/>
    </row>
    <row r="650">
      <c r="B650" s="26"/>
      <c r="C650" s="26"/>
      <c r="D650" s="26"/>
      <c r="E650" s="26"/>
      <c r="F650" s="53"/>
      <c r="J650" s="58"/>
      <c r="K650" s="27"/>
      <c r="L650" s="59"/>
      <c r="M650" s="27"/>
      <c r="N650" s="53"/>
      <c r="T650" s="53"/>
    </row>
    <row r="651">
      <c r="B651" s="26"/>
      <c r="C651" s="26"/>
      <c r="D651" s="26"/>
      <c r="E651" s="26"/>
      <c r="F651" s="53"/>
      <c r="J651" s="58"/>
      <c r="K651" s="27"/>
      <c r="L651" s="59"/>
      <c r="M651" s="27"/>
      <c r="N651" s="53"/>
      <c r="T651" s="53"/>
    </row>
    <row r="652">
      <c r="B652" s="26"/>
      <c r="C652" s="26"/>
      <c r="D652" s="26"/>
      <c r="E652" s="26"/>
      <c r="F652" s="53"/>
      <c r="J652" s="58"/>
      <c r="K652" s="27"/>
      <c r="L652" s="59"/>
      <c r="M652" s="27"/>
      <c r="N652" s="53"/>
      <c r="T652" s="53"/>
    </row>
    <row r="653">
      <c r="B653" s="26"/>
      <c r="C653" s="26"/>
      <c r="D653" s="26"/>
      <c r="E653" s="26"/>
      <c r="F653" s="53"/>
      <c r="J653" s="58"/>
      <c r="K653" s="27"/>
      <c r="L653" s="59"/>
      <c r="M653" s="27"/>
      <c r="N653" s="53"/>
      <c r="T653" s="53"/>
    </row>
    <row r="654">
      <c r="B654" s="26"/>
      <c r="C654" s="26"/>
      <c r="D654" s="26"/>
      <c r="E654" s="26"/>
      <c r="F654" s="53"/>
      <c r="J654" s="58"/>
      <c r="K654" s="27"/>
      <c r="L654" s="59"/>
      <c r="M654" s="27"/>
      <c r="N654" s="53"/>
      <c r="T654" s="53"/>
    </row>
    <row r="655">
      <c r="B655" s="26"/>
      <c r="C655" s="26"/>
      <c r="D655" s="26"/>
      <c r="E655" s="26"/>
      <c r="F655" s="53"/>
      <c r="J655" s="58"/>
      <c r="K655" s="27"/>
      <c r="L655" s="59"/>
      <c r="M655" s="27"/>
      <c r="N655" s="53"/>
      <c r="T655" s="53"/>
    </row>
    <row r="656">
      <c r="B656" s="26"/>
      <c r="C656" s="26"/>
      <c r="D656" s="26"/>
      <c r="E656" s="26"/>
      <c r="F656" s="53"/>
      <c r="J656" s="58"/>
      <c r="K656" s="27"/>
      <c r="L656" s="59"/>
      <c r="M656" s="27"/>
      <c r="N656" s="53"/>
      <c r="T656" s="53"/>
    </row>
    <row r="657">
      <c r="B657" s="26"/>
      <c r="C657" s="26"/>
      <c r="D657" s="26"/>
      <c r="E657" s="26"/>
      <c r="F657" s="53"/>
      <c r="J657" s="58"/>
      <c r="K657" s="27"/>
      <c r="L657" s="59"/>
      <c r="M657" s="27"/>
      <c r="N657" s="53"/>
      <c r="T657" s="53"/>
    </row>
    <row r="658">
      <c r="B658" s="26"/>
      <c r="C658" s="26"/>
      <c r="D658" s="26"/>
      <c r="E658" s="26"/>
      <c r="F658" s="53"/>
      <c r="J658" s="58"/>
      <c r="K658" s="27"/>
      <c r="L658" s="59"/>
      <c r="M658" s="27"/>
      <c r="N658" s="53"/>
      <c r="T658" s="53"/>
    </row>
    <row r="659">
      <c r="B659" s="26"/>
      <c r="C659" s="26"/>
      <c r="D659" s="26"/>
      <c r="E659" s="26"/>
      <c r="F659" s="53"/>
      <c r="J659" s="58"/>
      <c r="K659" s="27"/>
      <c r="L659" s="59"/>
      <c r="M659" s="27"/>
      <c r="N659" s="53"/>
      <c r="T659" s="53"/>
    </row>
    <row r="660">
      <c r="B660" s="26"/>
      <c r="C660" s="26"/>
      <c r="D660" s="26"/>
      <c r="E660" s="26"/>
      <c r="F660" s="53"/>
      <c r="J660" s="58"/>
      <c r="K660" s="27"/>
      <c r="L660" s="59"/>
      <c r="M660" s="27"/>
      <c r="N660" s="53"/>
      <c r="T660" s="53"/>
    </row>
    <row r="661">
      <c r="B661" s="26"/>
      <c r="C661" s="26"/>
      <c r="D661" s="26"/>
      <c r="E661" s="26"/>
      <c r="F661" s="53"/>
      <c r="J661" s="58"/>
      <c r="K661" s="27"/>
      <c r="L661" s="59"/>
      <c r="M661" s="27"/>
      <c r="N661" s="53"/>
      <c r="T661" s="53"/>
    </row>
    <row r="662">
      <c r="B662" s="26"/>
      <c r="C662" s="26"/>
      <c r="D662" s="26"/>
      <c r="E662" s="26"/>
      <c r="F662" s="53"/>
      <c r="J662" s="58"/>
      <c r="K662" s="27"/>
      <c r="L662" s="59"/>
      <c r="M662" s="27"/>
      <c r="N662" s="53"/>
      <c r="T662" s="53"/>
    </row>
    <row r="663">
      <c r="B663" s="26"/>
      <c r="C663" s="26"/>
      <c r="D663" s="26"/>
      <c r="E663" s="26"/>
      <c r="F663" s="53"/>
      <c r="J663" s="58"/>
      <c r="K663" s="27"/>
      <c r="L663" s="59"/>
      <c r="M663" s="27"/>
      <c r="N663" s="53"/>
      <c r="T663" s="53"/>
    </row>
    <row r="664">
      <c r="B664" s="26"/>
      <c r="C664" s="26"/>
      <c r="D664" s="26"/>
      <c r="E664" s="26"/>
      <c r="F664" s="53"/>
      <c r="J664" s="58"/>
      <c r="K664" s="27"/>
      <c r="L664" s="59"/>
      <c r="M664" s="27"/>
      <c r="N664" s="53"/>
      <c r="T664" s="53"/>
    </row>
    <row r="665">
      <c r="B665" s="26"/>
      <c r="C665" s="26"/>
      <c r="D665" s="26"/>
      <c r="E665" s="26"/>
      <c r="F665" s="53"/>
      <c r="J665" s="58"/>
      <c r="K665" s="27"/>
      <c r="L665" s="59"/>
      <c r="M665" s="27"/>
      <c r="N665" s="53"/>
      <c r="T665" s="53"/>
    </row>
    <row r="666">
      <c r="B666" s="26"/>
      <c r="C666" s="26"/>
      <c r="D666" s="26"/>
      <c r="E666" s="26"/>
      <c r="F666" s="53"/>
      <c r="J666" s="58"/>
      <c r="K666" s="27"/>
      <c r="L666" s="59"/>
      <c r="M666" s="27"/>
      <c r="N666" s="53"/>
      <c r="T666" s="53"/>
    </row>
    <row r="667">
      <c r="B667" s="26"/>
      <c r="C667" s="26"/>
      <c r="D667" s="26"/>
      <c r="E667" s="26"/>
      <c r="F667" s="53"/>
      <c r="J667" s="58"/>
      <c r="K667" s="27"/>
      <c r="L667" s="59"/>
      <c r="M667" s="27"/>
      <c r="N667" s="53"/>
      <c r="T667" s="53"/>
    </row>
    <row r="668">
      <c r="B668" s="26"/>
      <c r="C668" s="26"/>
      <c r="D668" s="26"/>
      <c r="E668" s="26"/>
      <c r="F668" s="53"/>
      <c r="J668" s="58"/>
      <c r="K668" s="27"/>
      <c r="L668" s="59"/>
      <c r="M668" s="27"/>
      <c r="N668" s="53"/>
      <c r="T668" s="53"/>
    </row>
    <row r="669">
      <c r="B669" s="26"/>
      <c r="C669" s="26"/>
      <c r="D669" s="26"/>
      <c r="E669" s="26"/>
      <c r="F669" s="53"/>
      <c r="J669" s="58"/>
      <c r="K669" s="27"/>
      <c r="L669" s="59"/>
      <c r="M669" s="27"/>
      <c r="N669" s="53"/>
      <c r="T669" s="53"/>
    </row>
    <row r="670">
      <c r="B670" s="26"/>
      <c r="C670" s="26"/>
      <c r="D670" s="26"/>
      <c r="E670" s="26"/>
      <c r="F670" s="53"/>
      <c r="J670" s="58"/>
      <c r="K670" s="27"/>
      <c r="L670" s="59"/>
      <c r="M670" s="27"/>
      <c r="N670" s="53"/>
      <c r="T670" s="53"/>
    </row>
    <row r="671">
      <c r="B671" s="26"/>
      <c r="C671" s="26"/>
      <c r="D671" s="26"/>
      <c r="E671" s="26"/>
      <c r="F671" s="53"/>
      <c r="J671" s="58"/>
      <c r="K671" s="27"/>
      <c r="L671" s="59"/>
      <c r="M671" s="27"/>
      <c r="N671" s="53"/>
      <c r="T671" s="53"/>
    </row>
    <row r="672">
      <c r="B672" s="26"/>
      <c r="C672" s="26"/>
      <c r="D672" s="26"/>
      <c r="E672" s="26"/>
      <c r="F672" s="53"/>
      <c r="J672" s="58"/>
      <c r="K672" s="27"/>
      <c r="L672" s="59"/>
      <c r="M672" s="27"/>
      <c r="N672" s="53"/>
      <c r="T672" s="53"/>
    </row>
    <row r="673">
      <c r="B673" s="26"/>
      <c r="C673" s="26"/>
      <c r="D673" s="26"/>
      <c r="E673" s="26"/>
      <c r="F673" s="53"/>
      <c r="J673" s="58"/>
      <c r="K673" s="27"/>
      <c r="L673" s="59"/>
      <c r="M673" s="27"/>
      <c r="N673" s="53"/>
      <c r="T673" s="53"/>
    </row>
    <row r="674">
      <c r="B674" s="26"/>
      <c r="C674" s="26"/>
      <c r="D674" s="26"/>
      <c r="E674" s="26"/>
      <c r="F674" s="53"/>
      <c r="J674" s="58"/>
      <c r="K674" s="27"/>
      <c r="L674" s="59"/>
      <c r="M674" s="27"/>
      <c r="N674" s="53"/>
      <c r="T674" s="53"/>
    </row>
    <row r="675">
      <c r="B675" s="26"/>
      <c r="C675" s="26"/>
      <c r="D675" s="26"/>
      <c r="E675" s="26"/>
      <c r="F675" s="53"/>
      <c r="J675" s="58"/>
      <c r="K675" s="27"/>
      <c r="L675" s="59"/>
      <c r="M675" s="27"/>
      <c r="N675" s="53"/>
      <c r="T675" s="53"/>
    </row>
    <row r="676">
      <c r="B676" s="26"/>
      <c r="C676" s="26"/>
      <c r="D676" s="26"/>
      <c r="E676" s="26"/>
      <c r="F676" s="53"/>
      <c r="J676" s="58"/>
      <c r="K676" s="27"/>
      <c r="L676" s="59"/>
      <c r="M676" s="27"/>
      <c r="N676" s="53"/>
      <c r="T676" s="53"/>
    </row>
    <row r="677">
      <c r="B677" s="26"/>
      <c r="C677" s="26"/>
      <c r="D677" s="26"/>
      <c r="E677" s="26"/>
      <c r="F677" s="53"/>
      <c r="J677" s="58"/>
      <c r="K677" s="27"/>
      <c r="L677" s="59"/>
      <c r="M677" s="27"/>
      <c r="N677" s="53"/>
      <c r="T677" s="53"/>
    </row>
    <row r="678">
      <c r="B678" s="26"/>
      <c r="C678" s="26"/>
      <c r="D678" s="26"/>
      <c r="E678" s="26"/>
      <c r="F678" s="53"/>
      <c r="J678" s="58"/>
      <c r="K678" s="27"/>
      <c r="L678" s="59"/>
      <c r="M678" s="27"/>
      <c r="N678" s="53"/>
      <c r="T678" s="53"/>
    </row>
    <row r="679">
      <c r="B679" s="26"/>
      <c r="C679" s="26"/>
      <c r="D679" s="26"/>
      <c r="E679" s="26"/>
      <c r="F679" s="53"/>
      <c r="J679" s="58"/>
      <c r="K679" s="27"/>
      <c r="L679" s="59"/>
      <c r="M679" s="27"/>
      <c r="N679" s="53"/>
      <c r="T679" s="53"/>
    </row>
    <row r="680">
      <c r="B680" s="26"/>
      <c r="C680" s="26"/>
      <c r="D680" s="26"/>
      <c r="E680" s="26"/>
      <c r="F680" s="53"/>
      <c r="J680" s="58"/>
      <c r="K680" s="27"/>
      <c r="L680" s="59"/>
      <c r="M680" s="27"/>
      <c r="N680" s="53"/>
      <c r="T680" s="53"/>
    </row>
    <row r="681">
      <c r="B681" s="26"/>
      <c r="C681" s="26"/>
      <c r="D681" s="26"/>
      <c r="E681" s="26"/>
      <c r="F681" s="53"/>
      <c r="J681" s="58"/>
      <c r="K681" s="27"/>
      <c r="L681" s="59"/>
      <c r="M681" s="27"/>
      <c r="N681" s="53"/>
      <c r="T681" s="53"/>
    </row>
    <row r="682">
      <c r="B682" s="26"/>
      <c r="C682" s="26"/>
      <c r="D682" s="26"/>
      <c r="E682" s="26"/>
      <c r="F682" s="53"/>
      <c r="J682" s="58"/>
      <c r="K682" s="27"/>
      <c r="L682" s="59"/>
      <c r="M682" s="27"/>
      <c r="N682" s="53"/>
      <c r="T682" s="53"/>
    </row>
    <row r="683">
      <c r="B683" s="26"/>
      <c r="C683" s="26"/>
      <c r="D683" s="26"/>
      <c r="E683" s="26"/>
      <c r="F683" s="53"/>
      <c r="J683" s="58"/>
      <c r="K683" s="27"/>
      <c r="L683" s="59"/>
      <c r="M683" s="27"/>
      <c r="N683" s="53"/>
      <c r="T683" s="53"/>
    </row>
    <row r="684">
      <c r="B684" s="26"/>
      <c r="C684" s="26"/>
      <c r="D684" s="26"/>
      <c r="E684" s="26"/>
      <c r="F684" s="53"/>
      <c r="J684" s="58"/>
      <c r="K684" s="27"/>
      <c r="L684" s="59"/>
      <c r="M684" s="27"/>
      <c r="N684" s="53"/>
      <c r="T684" s="53"/>
    </row>
    <row r="685">
      <c r="B685" s="26"/>
      <c r="C685" s="26"/>
      <c r="D685" s="26"/>
      <c r="E685" s="26"/>
      <c r="F685" s="53"/>
      <c r="J685" s="58"/>
      <c r="K685" s="27"/>
      <c r="L685" s="59"/>
      <c r="M685" s="27"/>
      <c r="N685" s="53"/>
      <c r="T685" s="53"/>
    </row>
    <row r="686">
      <c r="B686" s="26"/>
      <c r="C686" s="26"/>
      <c r="D686" s="26"/>
      <c r="E686" s="26"/>
      <c r="F686" s="53"/>
      <c r="J686" s="58"/>
      <c r="K686" s="27"/>
      <c r="L686" s="59"/>
      <c r="M686" s="27"/>
      <c r="N686" s="53"/>
      <c r="T686" s="53"/>
    </row>
    <row r="687">
      <c r="B687" s="26"/>
      <c r="C687" s="26"/>
      <c r="D687" s="26"/>
      <c r="E687" s="26"/>
      <c r="F687" s="53"/>
      <c r="J687" s="58"/>
      <c r="K687" s="27"/>
      <c r="L687" s="59"/>
      <c r="M687" s="27"/>
      <c r="N687" s="53"/>
      <c r="T687" s="53"/>
    </row>
    <row r="688">
      <c r="B688" s="26"/>
      <c r="C688" s="26"/>
      <c r="D688" s="26"/>
      <c r="E688" s="26"/>
      <c r="F688" s="53"/>
      <c r="J688" s="58"/>
      <c r="K688" s="27"/>
      <c r="L688" s="59"/>
      <c r="M688" s="27"/>
      <c r="N688" s="53"/>
      <c r="T688" s="53"/>
    </row>
    <row r="689">
      <c r="B689" s="26"/>
      <c r="C689" s="26"/>
      <c r="D689" s="26"/>
      <c r="E689" s="26"/>
      <c r="F689" s="53"/>
      <c r="J689" s="58"/>
      <c r="K689" s="27"/>
      <c r="L689" s="59"/>
      <c r="M689" s="27"/>
      <c r="N689" s="53"/>
      <c r="T689" s="53"/>
    </row>
    <row r="690">
      <c r="B690" s="26"/>
      <c r="C690" s="26"/>
      <c r="D690" s="26"/>
      <c r="E690" s="26"/>
      <c r="F690" s="53"/>
      <c r="J690" s="58"/>
      <c r="K690" s="27"/>
      <c r="L690" s="59"/>
      <c r="M690" s="27"/>
      <c r="N690" s="53"/>
      <c r="T690" s="53"/>
    </row>
    <row r="691">
      <c r="B691" s="26"/>
      <c r="C691" s="26"/>
      <c r="D691" s="26"/>
      <c r="E691" s="26"/>
      <c r="F691" s="53"/>
      <c r="J691" s="58"/>
      <c r="K691" s="27"/>
      <c r="L691" s="59"/>
      <c r="M691" s="27"/>
      <c r="N691" s="53"/>
      <c r="T691" s="53"/>
    </row>
    <row r="692">
      <c r="B692" s="26"/>
      <c r="C692" s="26"/>
      <c r="D692" s="26"/>
      <c r="E692" s="26"/>
      <c r="F692" s="53"/>
      <c r="J692" s="58"/>
      <c r="K692" s="27"/>
      <c r="L692" s="59"/>
      <c r="M692" s="27"/>
      <c r="N692" s="53"/>
      <c r="T692" s="53"/>
    </row>
    <row r="693">
      <c r="B693" s="26"/>
      <c r="C693" s="26"/>
      <c r="D693" s="26"/>
      <c r="E693" s="26"/>
      <c r="F693" s="53"/>
      <c r="J693" s="58"/>
      <c r="K693" s="27"/>
      <c r="L693" s="59"/>
      <c r="M693" s="27"/>
      <c r="N693" s="53"/>
      <c r="T693" s="53"/>
    </row>
    <row r="694">
      <c r="B694" s="26"/>
      <c r="C694" s="26"/>
      <c r="D694" s="26"/>
      <c r="E694" s="26"/>
      <c r="F694" s="53"/>
      <c r="J694" s="58"/>
      <c r="K694" s="27"/>
      <c r="L694" s="59"/>
      <c r="M694" s="27"/>
      <c r="N694" s="53"/>
      <c r="T694" s="53"/>
    </row>
    <row r="695">
      <c r="B695" s="26"/>
      <c r="C695" s="26"/>
      <c r="D695" s="26"/>
      <c r="E695" s="26"/>
      <c r="F695" s="53"/>
      <c r="J695" s="58"/>
      <c r="K695" s="27"/>
      <c r="L695" s="59"/>
      <c r="M695" s="27"/>
      <c r="N695" s="53"/>
      <c r="T695" s="53"/>
    </row>
    <row r="696">
      <c r="B696" s="26"/>
      <c r="C696" s="26"/>
      <c r="D696" s="26"/>
      <c r="E696" s="26"/>
      <c r="F696" s="53"/>
      <c r="J696" s="58"/>
      <c r="K696" s="27"/>
      <c r="L696" s="59"/>
      <c r="M696" s="27"/>
      <c r="N696" s="53"/>
      <c r="T696" s="53"/>
    </row>
    <row r="697">
      <c r="B697" s="26"/>
      <c r="C697" s="26"/>
      <c r="D697" s="26"/>
      <c r="E697" s="26"/>
      <c r="F697" s="53"/>
      <c r="J697" s="58"/>
      <c r="K697" s="27"/>
      <c r="L697" s="59"/>
      <c r="M697" s="27"/>
      <c r="N697" s="53"/>
      <c r="T697" s="53"/>
    </row>
    <row r="698">
      <c r="B698" s="26"/>
      <c r="C698" s="26"/>
      <c r="D698" s="26"/>
      <c r="E698" s="26"/>
      <c r="F698" s="53"/>
      <c r="J698" s="58"/>
      <c r="K698" s="27"/>
      <c r="L698" s="59"/>
      <c r="M698" s="27"/>
      <c r="N698" s="53"/>
      <c r="T698" s="53"/>
    </row>
    <row r="699">
      <c r="B699" s="26"/>
      <c r="C699" s="26"/>
      <c r="D699" s="26"/>
      <c r="E699" s="26"/>
      <c r="F699" s="53"/>
      <c r="J699" s="58"/>
      <c r="K699" s="27"/>
      <c r="L699" s="59"/>
      <c r="M699" s="27"/>
      <c r="N699" s="53"/>
      <c r="T699" s="53"/>
    </row>
    <row r="700">
      <c r="B700" s="26"/>
      <c r="C700" s="26"/>
      <c r="D700" s="26"/>
      <c r="E700" s="26"/>
      <c r="F700" s="53"/>
      <c r="J700" s="58"/>
      <c r="K700" s="27"/>
      <c r="L700" s="59"/>
      <c r="M700" s="27"/>
      <c r="N700" s="53"/>
      <c r="T700" s="53"/>
    </row>
    <row r="701">
      <c r="B701" s="26"/>
      <c r="C701" s="26"/>
      <c r="D701" s="26"/>
      <c r="E701" s="26"/>
      <c r="F701" s="53"/>
      <c r="J701" s="58"/>
      <c r="K701" s="27"/>
      <c r="L701" s="59"/>
      <c r="M701" s="27"/>
      <c r="N701" s="53"/>
      <c r="T701" s="53"/>
    </row>
    <row r="702">
      <c r="B702" s="26"/>
      <c r="C702" s="26"/>
      <c r="D702" s="26"/>
      <c r="E702" s="26"/>
      <c r="F702" s="53"/>
      <c r="J702" s="58"/>
      <c r="K702" s="27"/>
      <c r="L702" s="59"/>
      <c r="M702" s="27"/>
      <c r="N702" s="53"/>
      <c r="T702" s="53"/>
    </row>
    <row r="703">
      <c r="B703" s="26"/>
      <c r="C703" s="26"/>
      <c r="D703" s="26"/>
      <c r="E703" s="26"/>
      <c r="F703" s="53"/>
      <c r="J703" s="58"/>
      <c r="K703" s="27"/>
      <c r="L703" s="59"/>
      <c r="M703" s="27"/>
      <c r="N703" s="53"/>
      <c r="T703" s="53"/>
    </row>
    <row r="704">
      <c r="B704" s="26"/>
      <c r="C704" s="26"/>
      <c r="D704" s="26"/>
      <c r="E704" s="26"/>
      <c r="F704" s="53"/>
      <c r="J704" s="58"/>
      <c r="K704" s="27"/>
      <c r="L704" s="59"/>
      <c r="M704" s="27"/>
      <c r="N704" s="53"/>
      <c r="T704" s="53"/>
    </row>
    <row r="705">
      <c r="B705" s="26"/>
      <c r="C705" s="26"/>
      <c r="D705" s="26"/>
      <c r="E705" s="26"/>
      <c r="F705" s="53"/>
      <c r="J705" s="58"/>
      <c r="K705" s="27"/>
      <c r="L705" s="59"/>
      <c r="M705" s="27"/>
      <c r="N705" s="53"/>
      <c r="T705" s="53"/>
    </row>
    <row r="706">
      <c r="B706" s="26"/>
      <c r="C706" s="26"/>
      <c r="D706" s="26"/>
      <c r="E706" s="26"/>
      <c r="F706" s="53"/>
      <c r="J706" s="58"/>
      <c r="K706" s="27"/>
      <c r="L706" s="59"/>
      <c r="M706" s="27"/>
      <c r="N706" s="53"/>
      <c r="T706" s="53"/>
    </row>
    <row r="707">
      <c r="B707" s="26"/>
      <c r="C707" s="26"/>
      <c r="D707" s="26"/>
      <c r="E707" s="26"/>
      <c r="F707" s="53"/>
      <c r="J707" s="58"/>
      <c r="K707" s="27"/>
      <c r="L707" s="59"/>
      <c r="M707" s="27"/>
      <c r="N707" s="53"/>
      <c r="T707" s="53"/>
    </row>
    <row r="708">
      <c r="B708" s="26"/>
      <c r="C708" s="26"/>
      <c r="D708" s="26"/>
      <c r="E708" s="26"/>
      <c r="F708" s="53"/>
      <c r="J708" s="58"/>
      <c r="K708" s="27"/>
      <c r="L708" s="59"/>
      <c r="M708" s="27"/>
      <c r="N708" s="53"/>
      <c r="T708" s="53"/>
    </row>
    <row r="709">
      <c r="B709" s="26"/>
      <c r="C709" s="26"/>
      <c r="D709" s="26"/>
      <c r="E709" s="26"/>
      <c r="F709" s="53"/>
      <c r="J709" s="58"/>
      <c r="K709" s="27"/>
      <c r="L709" s="59"/>
      <c r="M709" s="27"/>
      <c r="N709" s="53"/>
      <c r="T709" s="53"/>
    </row>
    <row r="710">
      <c r="B710" s="26"/>
      <c r="C710" s="26"/>
      <c r="D710" s="26"/>
      <c r="E710" s="26"/>
      <c r="F710" s="53"/>
      <c r="J710" s="58"/>
      <c r="K710" s="27"/>
      <c r="L710" s="59"/>
      <c r="M710" s="27"/>
      <c r="N710" s="53"/>
      <c r="T710" s="53"/>
    </row>
    <row r="711">
      <c r="B711" s="26"/>
      <c r="C711" s="26"/>
      <c r="D711" s="26"/>
      <c r="E711" s="26"/>
      <c r="F711" s="53"/>
      <c r="J711" s="58"/>
      <c r="K711" s="27"/>
      <c r="L711" s="59"/>
      <c r="M711" s="27"/>
      <c r="N711" s="53"/>
      <c r="T711" s="53"/>
    </row>
    <row r="712">
      <c r="B712" s="26"/>
      <c r="C712" s="26"/>
      <c r="D712" s="26"/>
      <c r="E712" s="26"/>
      <c r="F712" s="53"/>
      <c r="J712" s="58"/>
      <c r="K712" s="27"/>
      <c r="L712" s="59"/>
      <c r="M712" s="27"/>
      <c r="N712" s="53"/>
      <c r="T712" s="53"/>
    </row>
    <row r="713">
      <c r="B713" s="26"/>
      <c r="C713" s="26"/>
      <c r="D713" s="26"/>
      <c r="E713" s="26"/>
      <c r="F713" s="53"/>
      <c r="J713" s="58"/>
      <c r="K713" s="27"/>
      <c r="L713" s="59"/>
      <c r="M713" s="27"/>
      <c r="N713" s="53"/>
      <c r="T713" s="53"/>
    </row>
    <row r="714">
      <c r="B714" s="26"/>
      <c r="C714" s="26"/>
      <c r="D714" s="26"/>
      <c r="E714" s="26"/>
      <c r="F714" s="53"/>
      <c r="J714" s="58"/>
      <c r="K714" s="27"/>
      <c r="L714" s="59"/>
      <c r="M714" s="27"/>
      <c r="N714" s="53"/>
      <c r="T714" s="53"/>
    </row>
    <row r="715">
      <c r="B715" s="26"/>
      <c r="C715" s="26"/>
      <c r="D715" s="26"/>
      <c r="E715" s="26"/>
      <c r="F715" s="53"/>
      <c r="J715" s="58"/>
      <c r="K715" s="27"/>
      <c r="L715" s="59"/>
      <c r="M715" s="27"/>
      <c r="N715" s="53"/>
      <c r="T715" s="53"/>
    </row>
    <row r="716">
      <c r="B716" s="26"/>
      <c r="C716" s="26"/>
      <c r="D716" s="26"/>
      <c r="E716" s="26"/>
      <c r="F716" s="53"/>
      <c r="J716" s="58"/>
      <c r="K716" s="27"/>
      <c r="L716" s="59"/>
      <c r="M716" s="27"/>
      <c r="N716" s="53"/>
      <c r="T716" s="53"/>
    </row>
    <row r="717">
      <c r="B717" s="26"/>
      <c r="C717" s="26"/>
      <c r="D717" s="26"/>
      <c r="E717" s="26"/>
      <c r="F717" s="53"/>
      <c r="J717" s="58"/>
      <c r="K717" s="27"/>
      <c r="L717" s="59"/>
      <c r="M717" s="27"/>
      <c r="N717" s="53"/>
      <c r="T717" s="53"/>
    </row>
    <row r="718">
      <c r="B718" s="26"/>
      <c r="C718" s="26"/>
      <c r="D718" s="26"/>
      <c r="E718" s="26"/>
      <c r="F718" s="53"/>
      <c r="J718" s="58"/>
      <c r="K718" s="27"/>
      <c r="L718" s="59"/>
      <c r="M718" s="27"/>
      <c r="N718" s="53"/>
      <c r="T718" s="53"/>
    </row>
    <row r="719">
      <c r="B719" s="26"/>
      <c r="C719" s="26"/>
      <c r="D719" s="26"/>
      <c r="E719" s="26"/>
      <c r="F719" s="53"/>
      <c r="J719" s="58"/>
      <c r="K719" s="27"/>
      <c r="L719" s="59"/>
      <c r="M719" s="27"/>
      <c r="N719" s="53"/>
      <c r="T719" s="53"/>
    </row>
    <row r="720">
      <c r="B720" s="26"/>
      <c r="C720" s="26"/>
      <c r="D720" s="26"/>
      <c r="E720" s="26"/>
      <c r="F720" s="53"/>
      <c r="J720" s="58"/>
      <c r="K720" s="27"/>
      <c r="L720" s="59"/>
      <c r="M720" s="27"/>
      <c r="N720" s="53"/>
      <c r="T720" s="53"/>
    </row>
    <row r="721">
      <c r="B721" s="26"/>
      <c r="C721" s="26"/>
      <c r="D721" s="26"/>
      <c r="E721" s="26"/>
      <c r="F721" s="53"/>
      <c r="J721" s="58"/>
      <c r="K721" s="27"/>
      <c r="L721" s="59"/>
      <c r="M721" s="27"/>
      <c r="N721" s="53"/>
      <c r="T721" s="53"/>
    </row>
    <row r="722">
      <c r="B722" s="26"/>
      <c r="C722" s="26"/>
      <c r="D722" s="26"/>
      <c r="E722" s="26"/>
      <c r="F722" s="53"/>
      <c r="J722" s="58"/>
      <c r="K722" s="27"/>
      <c r="L722" s="59"/>
      <c r="M722" s="27"/>
      <c r="N722" s="53"/>
      <c r="T722" s="53"/>
    </row>
    <row r="723">
      <c r="B723" s="26"/>
      <c r="C723" s="26"/>
      <c r="D723" s="26"/>
      <c r="E723" s="26"/>
      <c r="F723" s="53"/>
      <c r="J723" s="58"/>
      <c r="K723" s="27"/>
      <c r="L723" s="59"/>
      <c r="M723" s="27"/>
      <c r="N723" s="53"/>
      <c r="T723" s="53"/>
    </row>
    <row r="724">
      <c r="B724" s="26"/>
      <c r="C724" s="26"/>
      <c r="D724" s="26"/>
      <c r="E724" s="26"/>
      <c r="F724" s="53"/>
      <c r="J724" s="58"/>
      <c r="K724" s="27"/>
      <c r="L724" s="59"/>
      <c r="M724" s="27"/>
      <c r="N724" s="53"/>
      <c r="T724" s="53"/>
    </row>
    <row r="725">
      <c r="B725" s="26"/>
      <c r="C725" s="26"/>
      <c r="D725" s="26"/>
      <c r="E725" s="26"/>
      <c r="F725" s="53"/>
      <c r="J725" s="58"/>
      <c r="K725" s="27"/>
      <c r="L725" s="59"/>
      <c r="M725" s="27"/>
      <c r="N725" s="53"/>
      <c r="T725" s="53"/>
    </row>
    <row r="726">
      <c r="B726" s="26"/>
      <c r="C726" s="26"/>
      <c r="D726" s="26"/>
      <c r="E726" s="26"/>
      <c r="F726" s="53"/>
      <c r="J726" s="58"/>
      <c r="K726" s="27"/>
      <c r="L726" s="59"/>
      <c r="M726" s="27"/>
      <c r="N726" s="53"/>
      <c r="T726" s="53"/>
    </row>
    <row r="727">
      <c r="B727" s="26"/>
      <c r="C727" s="26"/>
      <c r="D727" s="26"/>
      <c r="E727" s="26"/>
      <c r="F727" s="53"/>
      <c r="J727" s="58"/>
      <c r="K727" s="27"/>
      <c r="L727" s="59"/>
      <c r="M727" s="27"/>
      <c r="N727" s="53"/>
      <c r="T727" s="53"/>
    </row>
    <row r="728">
      <c r="B728" s="26"/>
      <c r="C728" s="26"/>
      <c r="D728" s="26"/>
      <c r="E728" s="26"/>
      <c r="F728" s="53"/>
      <c r="J728" s="58"/>
      <c r="K728" s="27"/>
      <c r="L728" s="59"/>
      <c r="M728" s="27"/>
      <c r="N728" s="53"/>
      <c r="T728" s="53"/>
    </row>
    <row r="729">
      <c r="B729" s="26"/>
      <c r="C729" s="26"/>
      <c r="D729" s="26"/>
      <c r="E729" s="26"/>
      <c r="F729" s="53"/>
      <c r="J729" s="58"/>
      <c r="K729" s="27"/>
      <c r="L729" s="59"/>
      <c r="M729" s="27"/>
      <c r="N729" s="53"/>
      <c r="T729" s="53"/>
    </row>
    <row r="730">
      <c r="B730" s="26"/>
      <c r="C730" s="26"/>
      <c r="D730" s="26"/>
      <c r="E730" s="26"/>
      <c r="F730" s="53"/>
      <c r="J730" s="58"/>
      <c r="K730" s="27"/>
      <c r="L730" s="59"/>
      <c r="M730" s="27"/>
      <c r="N730" s="53"/>
      <c r="T730" s="53"/>
    </row>
    <row r="731">
      <c r="B731" s="26"/>
      <c r="C731" s="26"/>
      <c r="D731" s="26"/>
      <c r="E731" s="26"/>
      <c r="F731" s="53"/>
      <c r="J731" s="58"/>
      <c r="K731" s="27"/>
      <c r="L731" s="59"/>
      <c r="M731" s="27"/>
      <c r="N731" s="53"/>
      <c r="T731" s="53"/>
    </row>
    <row r="732">
      <c r="B732" s="26"/>
      <c r="C732" s="26"/>
      <c r="D732" s="26"/>
      <c r="E732" s="26"/>
      <c r="F732" s="53"/>
      <c r="J732" s="58"/>
      <c r="K732" s="27"/>
      <c r="L732" s="59"/>
      <c r="M732" s="27"/>
      <c r="N732" s="53"/>
      <c r="T732" s="53"/>
    </row>
    <row r="733">
      <c r="B733" s="26"/>
      <c r="C733" s="26"/>
      <c r="D733" s="26"/>
      <c r="E733" s="26"/>
      <c r="F733" s="53"/>
      <c r="J733" s="58"/>
      <c r="K733" s="27"/>
      <c r="L733" s="59"/>
      <c r="M733" s="27"/>
      <c r="N733" s="53"/>
      <c r="T733" s="53"/>
    </row>
    <row r="734">
      <c r="B734" s="26"/>
      <c r="C734" s="26"/>
      <c r="D734" s="26"/>
      <c r="E734" s="26"/>
      <c r="F734" s="53"/>
      <c r="J734" s="58"/>
      <c r="K734" s="27"/>
      <c r="L734" s="59"/>
      <c r="M734" s="27"/>
      <c r="N734" s="53"/>
      <c r="T734" s="53"/>
    </row>
    <row r="735">
      <c r="B735" s="26"/>
      <c r="C735" s="26"/>
      <c r="D735" s="26"/>
      <c r="E735" s="26"/>
      <c r="F735" s="53"/>
      <c r="J735" s="58"/>
      <c r="K735" s="27"/>
      <c r="L735" s="59"/>
      <c r="M735" s="27"/>
      <c r="N735" s="53"/>
      <c r="T735" s="53"/>
    </row>
    <row r="736">
      <c r="B736" s="26"/>
      <c r="C736" s="26"/>
      <c r="D736" s="26"/>
      <c r="E736" s="26"/>
      <c r="F736" s="53"/>
      <c r="J736" s="58"/>
      <c r="K736" s="27"/>
      <c r="L736" s="59"/>
      <c r="M736" s="27"/>
      <c r="N736" s="53"/>
      <c r="T736" s="53"/>
    </row>
    <row r="737">
      <c r="B737" s="26"/>
      <c r="C737" s="26"/>
      <c r="D737" s="26"/>
      <c r="E737" s="26"/>
      <c r="F737" s="53"/>
      <c r="J737" s="58"/>
      <c r="K737" s="27"/>
      <c r="L737" s="59"/>
      <c r="M737" s="27"/>
      <c r="N737" s="53"/>
      <c r="T737" s="53"/>
    </row>
    <row r="738">
      <c r="B738" s="26"/>
      <c r="C738" s="26"/>
      <c r="D738" s="26"/>
      <c r="E738" s="26"/>
      <c r="F738" s="53"/>
      <c r="J738" s="58"/>
      <c r="K738" s="27"/>
      <c r="L738" s="59"/>
      <c r="M738" s="27"/>
      <c r="N738" s="53"/>
      <c r="T738" s="53"/>
    </row>
    <row r="739">
      <c r="B739" s="26"/>
      <c r="C739" s="26"/>
      <c r="D739" s="26"/>
      <c r="E739" s="26"/>
      <c r="F739" s="53"/>
      <c r="J739" s="58"/>
      <c r="K739" s="27"/>
      <c r="L739" s="59"/>
      <c r="M739" s="27"/>
      <c r="N739" s="53"/>
      <c r="T739" s="53"/>
    </row>
    <row r="740">
      <c r="B740" s="26"/>
      <c r="C740" s="26"/>
      <c r="D740" s="26"/>
      <c r="E740" s="26"/>
      <c r="F740" s="53"/>
      <c r="J740" s="58"/>
      <c r="K740" s="27"/>
      <c r="L740" s="59"/>
      <c r="M740" s="27"/>
      <c r="N740" s="53"/>
      <c r="T740" s="53"/>
    </row>
    <row r="741">
      <c r="B741" s="26"/>
      <c r="C741" s="26"/>
      <c r="D741" s="26"/>
      <c r="E741" s="26"/>
      <c r="F741" s="53"/>
      <c r="J741" s="58"/>
      <c r="K741" s="27"/>
      <c r="L741" s="59"/>
      <c r="M741" s="27"/>
      <c r="N741" s="53"/>
      <c r="T741" s="53"/>
    </row>
    <row r="742">
      <c r="B742" s="26"/>
      <c r="C742" s="26"/>
      <c r="D742" s="26"/>
      <c r="E742" s="26"/>
      <c r="F742" s="53"/>
      <c r="J742" s="58"/>
      <c r="K742" s="27"/>
      <c r="L742" s="59"/>
      <c r="M742" s="27"/>
      <c r="N742" s="53"/>
      <c r="T742" s="53"/>
    </row>
    <row r="743">
      <c r="B743" s="26"/>
      <c r="C743" s="26"/>
      <c r="D743" s="26"/>
      <c r="E743" s="26"/>
      <c r="F743" s="53"/>
      <c r="J743" s="58"/>
      <c r="K743" s="27"/>
      <c r="L743" s="59"/>
      <c r="M743" s="27"/>
      <c r="N743" s="53"/>
      <c r="T743" s="53"/>
    </row>
    <row r="744">
      <c r="B744" s="26"/>
      <c r="C744" s="26"/>
      <c r="D744" s="26"/>
      <c r="E744" s="26"/>
      <c r="F744" s="53"/>
      <c r="J744" s="58"/>
      <c r="K744" s="27"/>
      <c r="L744" s="59"/>
      <c r="M744" s="27"/>
      <c r="N744" s="53"/>
      <c r="T744" s="53"/>
    </row>
    <row r="745">
      <c r="B745" s="26"/>
      <c r="C745" s="26"/>
      <c r="D745" s="26"/>
      <c r="E745" s="26"/>
      <c r="F745" s="53"/>
      <c r="J745" s="58"/>
      <c r="K745" s="27"/>
      <c r="L745" s="59"/>
      <c r="M745" s="27"/>
      <c r="N745" s="53"/>
      <c r="T745" s="53"/>
    </row>
    <row r="746">
      <c r="B746" s="26"/>
      <c r="C746" s="26"/>
      <c r="D746" s="26"/>
      <c r="E746" s="26"/>
      <c r="F746" s="53"/>
      <c r="J746" s="58"/>
      <c r="K746" s="27"/>
      <c r="L746" s="59"/>
      <c r="M746" s="27"/>
      <c r="N746" s="53"/>
      <c r="T746" s="53"/>
    </row>
    <row r="747">
      <c r="B747" s="26"/>
      <c r="C747" s="26"/>
      <c r="D747" s="26"/>
      <c r="E747" s="26"/>
      <c r="F747" s="53"/>
      <c r="J747" s="58"/>
      <c r="K747" s="27"/>
      <c r="L747" s="59"/>
      <c r="M747" s="27"/>
      <c r="N747" s="53"/>
      <c r="T747" s="53"/>
    </row>
    <row r="748">
      <c r="B748" s="26"/>
      <c r="C748" s="26"/>
      <c r="D748" s="26"/>
      <c r="E748" s="26"/>
      <c r="F748" s="53"/>
      <c r="J748" s="58"/>
      <c r="K748" s="27"/>
      <c r="L748" s="59"/>
      <c r="M748" s="27"/>
      <c r="N748" s="53"/>
      <c r="T748" s="53"/>
    </row>
    <row r="749">
      <c r="B749" s="26"/>
      <c r="C749" s="26"/>
      <c r="D749" s="26"/>
      <c r="E749" s="26"/>
      <c r="F749" s="53"/>
      <c r="J749" s="58"/>
      <c r="K749" s="27"/>
      <c r="L749" s="59"/>
      <c r="M749" s="27"/>
      <c r="N749" s="53"/>
      <c r="T749" s="53"/>
    </row>
    <row r="750">
      <c r="B750" s="26"/>
      <c r="C750" s="26"/>
      <c r="D750" s="26"/>
      <c r="E750" s="26"/>
      <c r="F750" s="53"/>
      <c r="J750" s="58"/>
      <c r="K750" s="27"/>
      <c r="L750" s="59"/>
      <c r="M750" s="27"/>
      <c r="N750" s="53"/>
      <c r="T750" s="53"/>
    </row>
    <row r="751">
      <c r="B751" s="26"/>
      <c r="C751" s="26"/>
      <c r="D751" s="26"/>
      <c r="E751" s="26"/>
      <c r="F751" s="53"/>
      <c r="J751" s="58"/>
      <c r="K751" s="27"/>
      <c r="L751" s="59"/>
      <c r="M751" s="27"/>
      <c r="N751" s="53"/>
      <c r="T751" s="53"/>
    </row>
    <row r="752">
      <c r="B752" s="26"/>
      <c r="C752" s="26"/>
      <c r="D752" s="26"/>
      <c r="E752" s="26"/>
      <c r="F752" s="53"/>
      <c r="J752" s="58"/>
      <c r="K752" s="27"/>
      <c r="L752" s="59"/>
      <c r="M752" s="27"/>
      <c r="N752" s="53"/>
      <c r="T752" s="53"/>
    </row>
    <row r="753">
      <c r="B753" s="26"/>
      <c r="C753" s="26"/>
      <c r="D753" s="26"/>
      <c r="E753" s="26"/>
      <c r="F753" s="53"/>
      <c r="J753" s="58"/>
      <c r="K753" s="27"/>
      <c r="L753" s="59"/>
      <c r="M753" s="27"/>
      <c r="N753" s="53"/>
      <c r="T753" s="53"/>
    </row>
    <row r="754">
      <c r="B754" s="26"/>
      <c r="C754" s="26"/>
      <c r="D754" s="26"/>
      <c r="E754" s="26"/>
      <c r="F754" s="53"/>
      <c r="J754" s="58"/>
      <c r="K754" s="27"/>
      <c r="L754" s="59"/>
      <c r="M754" s="27"/>
      <c r="N754" s="53"/>
      <c r="T754" s="53"/>
    </row>
    <row r="755">
      <c r="B755" s="26"/>
      <c r="C755" s="26"/>
      <c r="D755" s="26"/>
      <c r="E755" s="26"/>
      <c r="F755" s="53"/>
      <c r="J755" s="58"/>
      <c r="K755" s="27"/>
      <c r="L755" s="59"/>
      <c r="M755" s="27"/>
      <c r="N755" s="53"/>
      <c r="T755" s="53"/>
    </row>
    <row r="756">
      <c r="B756" s="26"/>
      <c r="C756" s="26"/>
      <c r="D756" s="26"/>
      <c r="E756" s="26"/>
      <c r="F756" s="53"/>
      <c r="J756" s="58"/>
      <c r="K756" s="27"/>
      <c r="L756" s="59"/>
      <c r="M756" s="27"/>
      <c r="N756" s="53"/>
      <c r="T756" s="53"/>
    </row>
    <row r="757">
      <c r="B757" s="26"/>
      <c r="C757" s="26"/>
      <c r="D757" s="26"/>
      <c r="E757" s="26"/>
      <c r="F757" s="53"/>
      <c r="J757" s="58"/>
      <c r="K757" s="27"/>
      <c r="L757" s="59"/>
      <c r="M757" s="27"/>
      <c r="N757" s="53"/>
      <c r="T757" s="53"/>
    </row>
    <row r="758">
      <c r="B758" s="26"/>
      <c r="C758" s="26"/>
      <c r="D758" s="26"/>
      <c r="E758" s="26"/>
      <c r="F758" s="53"/>
      <c r="J758" s="58"/>
      <c r="K758" s="27"/>
      <c r="L758" s="59"/>
      <c r="M758" s="27"/>
      <c r="N758" s="53"/>
      <c r="T758" s="53"/>
    </row>
    <row r="759">
      <c r="B759" s="26"/>
      <c r="C759" s="26"/>
      <c r="D759" s="26"/>
      <c r="E759" s="26"/>
      <c r="F759" s="53"/>
      <c r="J759" s="58"/>
      <c r="K759" s="27"/>
      <c r="L759" s="59"/>
      <c r="M759" s="27"/>
      <c r="N759" s="53"/>
      <c r="T759" s="53"/>
    </row>
    <row r="760">
      <c r="B760" s="26"/>
      <c r="C760" s="26"/>
      <c r="D760" s="26"/>
      <c r="E760" s="26"/>
      <c r="F760" s="53"/>
      <c r="J760" s="58"/>
      <c r="K760" s="27"/>
      <c r="L760" s="59"/>
      <c r="M760" s="27"/>
      <c r="N760" s="53"/>
      <c r="T760" s="53"/>
    </row>
    <row r="761">
      <c r="B761" s="26"/>
      <c r="C761" s="26"/>
      <c r="D761" s="26"/>
      <c r="E761" s="26"/>
      <c r="F761" s="53"/>
      <c r="J761" s="58"/>
      <c r="K761" s="27"/>
      <c r="L761" s="59"/>
      <c r="M761" s="27"/>
      <c r="N761" s="53"/>
      <c r="T761" s="53"/>
    </row>
    <row r="762">
      <c r="B762" s="26"/>
      <c r="C762" s="26"/>
      <c r="D762" s="26"/>
      <c r="E762" s="26"/>
      <c r="F762" s="53"/>
      <c r="J762" s="58"/>
      <c r="K762" s="27"/>
      <c r="L762" s="59"/>
      <c r="M762" s="27"/>
      <c r="N762" s="53"/>
      <c r="T762" s="53"/>
    </row>
    <row r="763">
      <c r="B763" s="26"/>
      <c r="C763" s="26"/>
      <c r="D763" s="26"/>
      <c r="E763" s="26"/>
      <c r="F763" s="53"/>
      <c r="J763" s="58"/>
      <c r="K763" s="27"/>
      <c r="L763" s="59"/>
      <c r="M763" s="27"/>
      <c r="N763" s="53"/>
      <c r="T763" s="53"/>
    </row>
    <row r="764">
      <c r="B764" s="26"/>
      <c r="C764" s="26"/>
      <c r="D764" s="26"/>
      <c r="E764" s="26"/>
      <c r="F764" s="53"/>
      <c r="J764" s="58"/>
      <c r="K764" s="27"/>
      <c r="L764" s="59"/>
      <c r="M764" s="27"/>
      <c r="N764" s="53"/>
      <c r="T764" s="53"/>
    </row>
    <row r="765">
      <c r="B765" s="26"/>
      <c r="C765" s="26"/>
      <c r="D765" s="26"/>
      <c r="E765" s="26"/>
      <c r="F765" s="53"/>
      <c r="J765" s="58"/>
      <c r="K765" s="27"/>
      <c r="L765" s="59"/>
      <c r="M765" s="27"/>
      <c r="N765" s="53"/>
      <c r="T765" s="53"/>
    </row>
    <row r="766">
      <c r="B766" s="26"/>
      <c r="C766" s="26"/>
      <c r="D766" s="26"/>
      <c r="E766" s="26"/>
      <c r="F766" s="53"/>
      <c r="J766" s="58"/>
      <c r="K766" s="27"/>
      <c r="L766" s="59"/>
      <c r="M766" s="27"/>
      <c r="N766" s="53"/>
      <c r="T766" s="53"/>
    </row>
    <row r="767">
      <c r="B767" s="26"/>
      <c r="C767" s="26"/>
      <c r="D767" s="26"/>
      <c r="E767" s="26"/>
      <c r="F767" s="53"/>
      <c r="J767" s="58"/>
      <c r="K767" s="27"/>
      <c r="L767" s="59"/>
      <c r="M767" s="27"/>
      <c r="N767" s="53"/>
      <c r="T767" s="53"/>
    </row>
    <row r="768">
      <c r="B768" s="26"/>
      <c r="C768" s="26"/>
      <c r="D768" s="26"/>
      <c r="E768" s="26"/>
      <c r="F768" s="53"/>
      <c r="J768" s="58"/>
      <c r="K768" s="27"/>
      <c r="L768" s="59"/>
      <c r="M768" s="27"/>
      <c r="N768" s="53"/>
      <c r="T768" s="53"/>
    </row>
    <row r="769">
      <c r="B769" s="26"/>
      <c r="C769" s="26"/>
      <c r="D769" s="26"/>
      <c r="E769" s="26"/>
      <c r="F769" s="53"/>
      <c r="J769" s="58"/>
      <c r="K769" s="27"/>
      <c r="L769" s="59"/>
      <c r="M769" s="27"/>
      <c r="N769" s="53"/>
      <c r="T769" s="53"/>
    </row>
    <row r="770">
      <c r="B770" s="26"/>
      <c r="C770" s="26"/>
      <c r="D770" s="26"/>
      <c r="E770" s="26"/>
      <c r="F770" s="53"/>
      <c r="J770" s="58"/>
      <c r="K770" s="27"/>
      <c r="L770" s="59"/>
      <c r="M770" s="27"/>
      <c r="N770" s="53"/>
      <c r="T770" s="53"/>
    </row>
    <row r="771">
      <c r="B771" s="26"/>
      <c r="C771" s="26"/>
      <c r="D771" s="26"/>
      <c r="E771" s="26"/>
      <c r="F771" s="53"/>
      <c r="J771" s="58"/>
      <c r="K771" s="27"/>
      <c r="L771" s="59"/>
      <c r="M771" s="27"/>
      <c r="N771" s="53"/>
      <c r="T771" s="53"/>
    </row>
    <row r="772">
      <c r="B772" s="26"/>
      <c r="C772" s="26"/>
      <c r="D772" s="26"/>
      <c r="E772" s="26"/>
      <c r="F772" s="53"/>
      <c r="J772" s="58"/>
      <c r="K772" s="27"/>
      <c r="L772" s="59"/>
      <c r="M772" s="27"/>
      <c r="N772" s="53"/>
      <c r="T772" s="53"/>
    </row>
    <row r="773">
      <c r="B773" s="26"/>
      <c r="C773" s="26"/>
      <c r="D773" s="26"/>
      <c r="E773" s="26"/>
      <c r="F773" s="53"/>
      <c r="J773" s="58"/>
      <c r="K773" s="27"/>
      <c r="L773" s="59"/>
      <c r="M773" s="27"/>
      <c r="N773" s="53"/>
      <c r="T773" s="53"/>
    </row>
    <row r="774">
      <c r="B774" s="26"/>
      <c r="C774" s="26"/>
      <c r="D774" s="26"/>
      <c r="E774" s="26"/>
      <c r="F774" s="53"/>
      <c r="J774" s="58"/>
      <c r="K774" s="27"/>
      <c r="L774" s="59"/>
      <c r="M774" s="27"/>
      <c r="N774" s="53"/>
      <c r="T774" s="53"/>
    </row>
    <row r="775">
      <c r="B775" s="26"/>
      <c r="C775" s="26"/>
      <c r="D775" s="26"/>
      <c r="E775" s="26"/>
      <c r="F775" s="53"/>
      <c r="J775" s="58"/>
      <c r="K775" s="27"/>
      <c r="L775" s="59"/>
      <c r="M775" s="27"/>
      <c r="N775" s="53"/>
      <c r="T775" s="53"/>
    </row>
    <row r="776">
      <c r="B776" s="26"/>
      <c r="C776" s="26"/>
      <c r="D776" s="26"/>
      <c r="E776" s="26"/>
      <c r="F776" s="53"/>
      <c r="J776" s="58"/>
      <c r="K776" s="27"/>
      <c r="L776" s="59"/>
      <c r="M776" s="27"/>
      <c r="N776" s="53"/>
      <c r="T776" s="53"/>
    </row>
    <row r="777">
      <c r="B777" s="26"/>
      <c r="C777" s="26"/>
      <c r="D777" s="26"/>
      <c r="E777" s="26"/>
      <c r="F777" s="53"/>
      <c r="J777" s="58"/>
      <c r="K777" s="27"/>
      <c r="L777" s="59"/>
      <c r="M777" s="27"/>
      <c r="N777" s="53"/>
      <c r="T777" s="53"/>
    </row>
    <row r="778">
      <c r="B778" s="26"/>
      <c r="C778" s="26"/>
      <c r="D778" s="26"/>
      <c r="E778" s="26"/>
      <c r="F778" s="53"/>
      <c r="J778" s="58"/>
      <c r="K778" s="27"/>
      <c r="L778" s="59"/>
      <c r="M778" s="27"/>
      <c r="N778" s="53"/>
      <c r="T778" s="53"/>
    </row>
    <row r="779">
      <c r="B779" s="26"/>
      <c r="C779" s="26"/>
      <c r="D779" s="26"/>
      <c r="E779" s="26"/>
      <c r="F779" s="53"/>
      <c r="J779" s="58"/>
      <c r="K779" s="27"/>
      <c r="L779" s="59"/>
      <c r="M779" s="27"/>
      <c r="N779" s="53"/>
      <c r="T779" s="53"/>
    </row>
    <row r="780">
      <c r="B780" s="26"/>
      <c r="C780" s="26"/>
      <c r="D780" s="26"/>
      <c r="E780" s="26"/>
      <c r="F780" s="53"/>
      <c r="J780" s="58"/>
      <c r="K780" s="27"/>
      <c r="L780" s="59"/>
      <c r="M780" s="27"/>
      <c r="N780" s="53"/>
      <c r="T780" s="53"/>
    </row>
    <row r="781">
      <c r="B781" s="26"/>
      <c r="C781" s="26"/>
      <c r="D781" s="26"/>
      <c r="E781" s="26"/>
      <c r="F781" s="53"/>
      <c r="J781" s="58"/>
      <c r="K781" s="27"/>
      <c r="L781" s="59"/>
      <c r="M781" s="27"/>
      <c r="N781" s="53"/>
      <c r="T781" s="53"/>
    </row>
    <row r="782">
      <c r="B782" s="26"/>
      <c r="C782" s="26"/>
      <c r="D782" s="26"/>
      <c r="E782" s="26"/>
      <c r="F782" s="53"/>
      <c r="J782" s="58"/>
      <c r="K782" s="27"/>
      <c r="L782" s="59"/>
      <c r="M782" s="27"/>
      <c r="N782" s="53"/>
      <c r="T782" s="53"/>
    </row>
    <row r="783">
      <c r="B783" s="26"/>
      <c r="C783" s="26"/>
      <c r="D783" s="26"/>
      <c r="E783" s="26"/>
      <c r="F783" s="53"/>
      <c r="J783" s="58"/>
      <c r="K783" s="27"/>
      <c r="L783" s="59"/>
      <c r="M783" s="27"/>
      <c r="N783" s="53"/>
      <c r="T783" s="53"/>
    </row>
    <row r="784">
      <c r="B784" s="26"/>
      <c r="C784" s="26"/>
      <c r="D784" s="26"/>
      <c r="E784" s="26"/>
      <c r="F784" s="53"/>
      <c r="J784" s="58"/>
      <c r="K784" s="27"/>
      <c r="L784" s="59"/>
      <c r="M784" s="27"/>
      <c r="N784" s="53"/>
      <c r="T784" s="53"/>
    </row>
    <row r="785">
      <c r="B785" s="26"/>
      <c r="C785" s="26"/>
      <c r="D785" s="26"/>
      <c r="E785" s="26"/>
      <c r="F785" s="53"/>
      <c r="J785" s="58"/>
      <c r="K785" s="27"/>
      <c r="L785" s="59"/>
      <c r="M785" s="27"/>
      <c r="N785" s="53"/>
      <c r="T785" s="53"/>
    </row>
    <row r="786">
      <c r="B786" s="26"/>
      <c r="C786" s="26"/>
      <c r="D786" s="26"/>
      <c r="E786" s="26"/>
      <c r="F786" s="53"/>
      <c r="J786" s="58"/>
      <c r="K786" s="27"/>
      <c r="L786" s="59"/>
      <c r="M786" s="27"/>
      <c r="N786" s="53"/>
      <c r="T786" s="53"/>
    </row>
    <row r="787">
      <c r="B787" s="26"/>
      <c r="C787" s="26"/>
      <c r="D787" s="26"/>
      <c r="E787" s="26"/>
      <c r="F787" s="53"/>
      <c r="J787" s="58"/>
      <c r="K787" s="27"/>
      <c r="L787" s="59"/>
      <c r="M787" s="27"/>
      <c r="N787" s="53"/>
      <c r="T787" s="53"/>
    </row>
    <row r="788">
      <c r="B788" s="26"/>
      <c r="C788" s="26"/>
      <c r="D788" s="26"/>
      <c r="E788" s="26"/>
      <c r="F788" s="53"/>
      <c r="J788" s="58"/>
      <c r="K788" s="27"/>
      <c r="L788" s="59"/>
      <c r="M788" s="27"/>
      <c r="N788" s="53"/>
      <c r="T788" s="53"/>
    </row>
    <row r="789">
      <c r="B789" s="26"/>
      <c r="C789" s="26"/>
      <c r="D789" s="26"/>
      <c r="E789" s="26"/>
      <c r="F789" s="53"/>
      <c r="J789" s="58"/>
      <c r="K789" s="27"/>
      <c r="L789" s="59"/>
      <c r="M789" s="27"/>
      <c r="N789" s="53"/>
      <c r="T789" s="53"/>
    </row>
    <row r="790">
      <c r="B790" s="26"/>
      <c r="C790" s="26"/>
      <c r="D790" s="26"/>
      <c r="E790" s="26"/>
      <c r="F790" s="53"/>
      <c r="J790" s="58"/>
      <c r="K790" s="27"/>
      <c r="L790" s="59"/>
      <c r="M790" s="27"/>
      <c r="N790" s="53"/>
      <c r="T790" s="53"/>
    </row>
    <row r="791">
      <c r="B791" s="26"/>
      <c r="C791" s="26"/>
      <c r="D791" s="26"/>
      <c r="E791" s="26"/>
      <c r="F791" s="53"/>
      <c r="J791" s="58"/>
      <c r="K791" s="27"/>
      <c r="L791" s="59"/>
      <c r="M791" s="27"/>
      <c r="N791" s="53"/>
      <c r="T791" s="53"/>
    </row>
    <row r="792">
      <c r="B792" s="26"/>
      <c r="C792" s="26"/>
      <c r="D792" s="26"/>
      <c r="E792" s="26"/>
      <c r="F792" s="53"/>
      <c r="J792" s="58"/>
      <c r="K792" s="27"/>
      <c r="L792" s="59"/>
      <c r="M792" s="27"/>
      <c r="N792" s="53"/>
      <c r="T792" s="53"/>
    </row>
    <row r="793">
      <c r="B793" s="26"/>
      <c r="C793" s="26"/>
      <c r="D793" s="26"/>
      <c r="E793" s="26"/>
      <c r="F793" s="53"/>
      <c r="J793" s="58"/>
      <c r="K793" s="27"/>
      <c r="L793" s="59"/>
      <c r="M793" s="27"/>
      <c r="N793" s="53"/>
      <c r="T793" s="53"/>
    </row>
    <row r="794">
      <c r="B794" s="26"/>
      <c r="C794" s="26"/>
      <c r="D794" s="26"/>
      <c r="E794" s="26"/>
      <c r="F794" s="53"/>
      <c r="J794" s="58"/>
      <c r="K794" s="27"/>
      <c r="L794" s="59"/>
      <c r="M794" s="27"/>
      <c r="N794" s="53"/>
      <c r="T794" s="53"/>
    </row>
    <row r="795">
      <c r="B795" s="26"/>
      <c r="C795" s="26"/>
      <c r="D795" s="26"/>
      <c r="E795" s="26"/>
      <c r="F795" s="53"/>
      <c r="J795" s="58"/>
      <c r="K795" s="27"/>
      <c r="L795" s="59"/>
      <c r="M795" s="27"/>
      <c r="N795" s="53"/>
      <c r="T795" s="53"/>
    </row>
    <row r="796">
      <c r="B796" s="26"/>
      <c r="C796" s="26"/>
      <c r="D796" s="26"/>
      <c r="E796" s="26"/>
      <c r="F796" s="53"/>
      <c r="J796" s="58"/>
      <c r="K796" s="27"/>
      <c r="L796" s="59"/>
      <c r="M796" s="27"/>
      <c r="N796" s="53"/>
      <c r="T796" s="53"/>
    </row>
    <row r="797">
      <c r="B797" s="26"/>
      <c r="C797" s="26"/>
      <c r="D797" s="26"/>
      <c r="E797" s="26"/>
      <c r="F797" s="53"/>
      <c r="J797" s="58"/>
      <c r="K797" s="27"/>
      <c r="L797" s="59"/>
      <c r="M797" s="27"/>
      <c r="N797" s="53"/>
      <c r="T797" s="53"/>
    </row>
    <row r="798">
      <c r="B798" s="26"/>
      <c r="C798" s="26"/>
      <c r="D798" s="26"/>
      <c r="E798" s="26"/>
      <c r="F798" s="53"/>
      <c r="J798" s="58"/>
      <c r="K798" s="27"/>
      <c r="L798" s="59"/>
      <c r="M798" s="27"/>
      <c r="N798" s="53"/>
      <c r="T798" s="53"/>
    </row>
    <row r="799">
      <c r="B799" s="26"/>
      <c r="C799" s="26"/>
      <c r="D799" s="26"/>
      <c r="E799" s="26"/>
      <c r="F799" s="53"/>
      <c r="J799" s="58"/>
      <c r="K799" s="27"/>
      <c r="L799" s="59"/>
      <c r="M799" s="27"/>
      <c r="N799" s="53"/>
      <c r="T799" s="53"/>
    </row>
    <row r="800">
      <c r="B800" s="26"/>
      <c r="C800" s="26"/>
      <c r="D800" s="26"/>
      <c r="E800" s="26"/>
      <c r="F800" s="53"/>
      <c r="J800" s="58"/>
      <c r="K800" s="27"/>
      <c r="L800" s="59"/>
      <c r="M800" s="27"/>
      <c r="N800" s="53"/>
      <c r="T800" s="53"/>
    </row>
    <row r="801">
      <c r="B801" s="26"/>
      <c r="C801" s="26"/>
      <c r="D801" s="26"/>
      <c r="E801" s="26"/>
      <c r="F801" s="53"/>
      <c r="J801" s="58"/>
      <c r="K801" s="27"/>
      <c r="L801" s="59"/>
      <c r="M801" s="27"/>
      <c r="N801" s="53"/>
      <c r="T801" s="53"/>
    </row>
    <row r="802">
      <c r="B802" s="26"/>
      <c r="C802" s="26"/>
      <c r="D802" s="26"/>
      <c r="E802" s="26"/>
      <c r="F802" s="53"/>
      <c r="J802" s="58"/>
      <c r="K802" s="27"/>
      <c r="L802" s="59"/>
      <c r="M802" s="27"/>
      <c r="N802" s="53"/>
      <c r="T802" s="53"/>
    </row>
    <row r="803">
      <c r="B803" s="26"/>
      <c r="C803" s="26"/>
      <c r="D803" s="26"/>
      <c r="E803" s="26"/>
      <c r="F803" s="53"/>
      <c r="J803" s="58"/>
      <c r="K803" s="27"/>
      <c r="L803" s="59"/>
      <c r="M803" s="27"/>
      <c r="N803" s="53"/>
      <c r="T803" s="53"/>
    </row>
    <row r="804">
      <c r="B804" s="26"/>
      <c r="C804" s="26"/>
      <c r="D804" s="26"/>
      <c r="E804" s="26"/>
      <c r="F804" s="53"/>
      <c r="J804" s="58"/>
      <c r="K804" s="27"/>
      <c r="L804" s="59"/>
      <c r="M804" s="27"/>
      <c r="N804" s="53"/>
      <c r="T804" s="53"/>
    </row>
    <row r="805">
      <c r="B805" s="26"/>
      <c r="C805" s="26"/>
      <c r="D805" s="26"/>
      <c r="E805" s="26"/>
      <c r="F805" s="53"/>
      <c r="J805" s="58"/>
      <c r="K805" s="27"/>
      <c r="L805" s="59"/>
      <c r="M805" s="27"/>
      <c r="N805" s="53"/>
      <c r="T805" s="53"/>
    </row>
    <row r="806">
      <c r="B806" s="26"/>
      <c r="C806" s="26"/>
      <c r="D806" s="26"/>
      <c r="E806" s="26"/>
      <c r="F806" s="53"/>
      <c r="J806" s="58"/>
      <c r="K806" s="27"/>
      <c r="L806" s="59"/>
      <c r="M806" s="27"/>
      <c r="N806" s="53"/>
      <c r="T806" s="53"/>
    </row>
    <row r="807">
      <c r="B807" s="26"/>
      <c r="C807" s="26"/>
      <c r="D807" s="26"/>
      <c r="E807" s="26"/>
      <c r="F807" s="53"/>
      <c r="J807" s="58"/>
      <c r="K807" s="27"/>
      <c r="L807" s="59"/>
      <c r="M807" s="27"/>
      <c r="N807" s="53"/>
      <c r="T807" s="53"/>
    </row>
    <row r="808">
      <c r="B808" s="26"/>
      <c r="C808" s="26"/>
      <c r="D808" s="26"/>
      <c r="E808" s="26"/>
      <c r="F808" s="53"/>
      <c r="J808" s="58"/>
      <c r="K808" s="27"/>
      <c r="L808" s="59"/>
      <c r="M808" s="27"/>
      <c r="N808" s="53"/>
      <c r="T808" s="53"/>
    </row>
    <row r="809">
      <c r="B809" s="26"/>
      <c r="C809" s="26"/>
      <c r="D809" s="26"/>
      <c r="E809" s="26"/>
      <c r="F809" s="53"/>
      <c r="J809" s="58"/>
      <c r="K809" s="27"/>
      <c r="L809" s="59"/>
      <c r="M809" s="27"/>
      <c r="N809" s="53"/>
      <c r="T809" s="53"/>
    </row>
    <row r="810">
      <c r="B810" s="26"/>
      <c r="C810" s="26"/>
      <c r="D810" s="26"/>
      <c r="E810" s="26"/>
      <c r="F810" s="53"/>
      <c r="J810" s="58"/>
      <c r="K810" s="27"/>
      <c r="L810" s="59"/>
      <c r="M810" s="27"/>
      <c r="N810" s="53"/>
      <c r="T810" s="53"/>
    </row>
    <row r="811">
      <c r="B811" s="26"/>
      <c r="C811" s="26"/>
      <c r="D811" s="26"/>
      <c r="E811" s="26"/>
      <c r="F811" s="53"/>
      <c r="J811" s="58"/>
      <c r="K811" s="27"/>
      <c r="L811" s="59"/>
      <c r="M811" s="27"/>
      <c r="N811" s="53"/>
      <c r="T811" s="53"/>
    </row>
    <row r="812">
      <c r="B812" s="26"/>
      <c r="C812" s="26"/>
      <c r="D812" s="26"/>
      <c r="E812" s="26"/>
      <c r="F812" s="53"/>
      <c r="J812" s="58"/>
      <c r="K812" s="27"/>
      <c r="L812" s="59"/>
      <c r="M812" s="27"/>
      <c r="N812" s="53"/>
      <c r="T812" s="53"/>
    </row>
    <row r="813">
      <c r="B813" s="26"/>
      <c r="C813" s="26"/>
      <c r="D813" s="26"/>
      <c r="E813" s="26"/>
      <c r="F813" s="53"/>
      <c r="J813" s="58"/>
      <c r="K813" s="27"/>
      <c r="L813" s="59"/>
      <c r="M813" s="27"/>
      <c r="N813" s="53"/>
      <c r="T813" s="53"/>
    </row>
    <row r="814">
      <c r="B814" s="26"/>
      <c r="C814" s="26"/>
      <c r="D814" s="26"/>
      <c r="E814" s="26"/>
      <c r="F814" s="53"/>
      <c r="J814" s="58"/>
      <c r="K814" s="27"/>
      <c r="L814" s="59"/>
      <c r="M814" s="27"/>
      <c r="N814" s="53"/>
      <c r="T814" s="53"/>
    </row>
    <row r="815">
      <c r="B815" s="26"/>
      <c r="C815" s="26"/>
      <c r="D815" s="26"/>
      <c r="E815" s="26"/>
      <c r="F815" s="53"/>
      <c r="J815" s="58"/>
      <c r="K815" s="27"/>
      <c r="L815" s="59"/>
      <c r="M815" s="27"/>
      <c r="N815" s="53"/>
      <c r="T815" s="53"/>
    </row>
    <row r="816">
      <c r="B816" s="26"/>
      <c r="C816" s="26"/>
      <c r="D816" s="26"/>
      <c r="E816" s="26"/>
      <c r="F816" s="53"/>
      <c r="J816" s="58"/>
      <c r="K816" s="27"/>
      <c r="L816" s="59"/>
      <c r="M816" s="27"/>
      <c r="N816" s="53"/>
      <c r="T816" s="53"/>
    </row>
    <row r="817">
      <c r="B817" s="26"/>
      <c r="C817" s="26"/>
      <c r="D817" s="26"/>
      <c r="E817" s="26"/>
      <c r="F817" s="53"/>
      <c r="J817" s="58"/>
      <c r="K817" s="27"/>
      <c r="L817" s="59"/>
      <c r="M817" s="27"/>
      <c r="N817" s="53"/>
      <c r="T817" s="53"/>
    </row>
    <row r="818">
      <c r="B818" s="26"/>
      <c r="C818" s="26"/>
      <c r="D818" s="26"/>
      <c r="E818" s="26"/>
      <c r="F818" s="53"/>
      <c r="J818" s="58"/>
      <c r="K818" s="27"/>
      <c r="L818" s="59"/>
      <c r="M818" s="27"/>
      <c r="N818" s="53"/>
      <c r="T818" s="53"/>
    </row>
    <row r="819">
      <c r="B819" s="26"/>
      <c r="C819" s="26"/>
      <c r="D819" s="26"/>
      <c r="E819" s="26"/>
      <c r="F819" s="53"/>
      <c r="J819" s="58"/>
      <c r="K819" s="27"/>
      <c r="L819" s="59"/>
      <c r="M819" s="27"/>
      <c r="N819" s="53"/>
      <c r="T819" s="53"/>
    </row>
    <row r="820">
      <c r="B820" s="26"/>
      <c r="C820" s="26"/>
      <c r="D820" s="26"/>
      <c r="E820" s="26"/>
      <c r="F820" s="53"/>
      <c r="J820" s="58"/>
      <c r="K820" s="27"/>
      <c r="L820" s="59"/>
      <c r="M820" s="27"/>
      <c r="N820" s="53"/>
      <c r="T820" s="53"/>
    </row>
    <row r="821">
      <c r="B821" s="26"/>
      <c r="C821" s="26"/>
      <c r="D821" s="26"/>
      <c r="E821" s="26"/>
      <c r="F821" s="53"/>
      <c r="J821" s="58"/>
      <c r="K821" s="27"/>
      <c r="L821" s="59"/>
      <c r="M821" s="27"/>
      <c r="N821" s="53"/>
      <c r="T821" s="53"/>
    </row>
    <row r="822">
      <c r="B822" s="26"/>
      <c r="C822" s="26"/>
      <c r="D822" s="26"/>
      <c r="E822" s="26"/>
      <c r="F822" s="53"/>
      <c r="J822" s="58"/>
      <c r="K822" s="27"/>
      <c r="L822" s="59"/>
      <c r="M822" s="27"/>
      <c r="N822" s="53"/>
      <c r="T822" s="53"/>
    </row>
    <row r="823">
      <c r="B823" s="26"/>
      <c r="C823" s="26"/>
      <c r="D823" s="26"/>
      <c r="E823" s="26"/>
      <c r="F823" s="53"/>
      <c r="J823" s="58"/>
      <c r="K823" s="27"/>
      <c r="L823" s="59"/>
      <c r="M823" s="27"/>
      <c r="N823" s="53"/>
      <c r="T823" s="53"/>
    </row>
    <row r="824">
      <c r="B824" s="26"/>
      <c r="C824" s="26"/>
      <c r="D824" s="26"/>
      <c r="E824" s="26"/>
      <c r="F824" s="53"/>
      <c r="J824" s="58"/>
      <c r="K824" s="27"/>
      <c r="L824" s="59"/>
      <c r="M824" s="27"/>
      <c r="N824" s="53"/>
      <c r="T824" s="53"/>
    </row>
    <row r="825">
      <c r="B825" s="26"/>
      <c r="C825" s="26"/>
      <c r="D825" s="26"/>
      <c r="E825" s="26"/>
      <c r="F825" s="53"/>
      <c r="J825" s="58"/>
      <c r="K825" s="27"/>
      <c r="L825" s="59"/>
      <c r="M825" s="27"/>
      <c r="N825" s="53"/>
      <c r="T825" s="53"/>
    </row>
    <row r="826">
      <c r="B826" s="26"/>
      <c r="C826" s="26"/>
      <c r="D826" s="26"/>
      <c r="E826" s="26"/>
      <c r="F826" s="53"/>
      <c r="J826" s="58"/>
      <c r="K826" s="27"/>
      <c r="L826" s="59"/>
      <c r="M826" s="27"/>
      <c r="N826" s="53"/>
      <c r="T826" s="53"/>
    </row>
    <row r="827">
      <c r="B827" s="26"/>
      <c r="C827" s="26"/>
      <c r="D827" s="26"/>
      <c r="E827" s="26"/>
      <c r="F827" s="53"/>
      <c r="J827" s="58"/>
      <c r="K827" s="27"/>
      <c r="L827" s="59"/>
      <c r="M827" s="27"/>
      <c r="N827" s="53"/>
      <c r="T827" s="53"/>
    </row>
    <row r="828">
      <c r="B828" s="26"/>
      <c r="C828" s="26"/>
      <c r="D828" s="26"/>
      <c r="E828" s="26"/>
      <c r="F828" s="53"/>
      <c r="J828" s="58"/>
      <c r="K828" s="27"/>
      <c r="L828" s="59"/>
      <c r="M828" s="27"/>
      <c r="N828" s="53"/>
      <c r="T828" s="53"/>
    </row>
    <row r="829">
      <c r="B829" s="26"/>
      <c r="C829" s="26"/>
      <c r="D829" s="26"/>
      <c r="E829" s="26"/>
      <c r="F829" s="53"/>
      <c r="J829" s="58"/>
      <c r="K829" s="27"/>
      <c r="L829" s="59"/>
      <c r="M829" s="27"/>
      <c r="N829" s="53"/>
      <c r="T829" s="53"/>
    </row>
    <row r="830">
      <c r="B830" s="26"/>
      <c r="C830" s="26"/>
      <c r="D830" s="26"/>
      <c r="E830" s="26"/>
      <c r="F830" s="53"/>
      <c r="J830" s="58"/>
      <c r="K830" s="27"/>
      <c r="L830" s="59"/>
      <c r="M830" s="27"/>
      <c r="N830" s="53"/>
      <c r="T830" s="53"/>
    </row>
    <row r="831">
      <c r="B831" s="26"/>
      <c r="C831" s="26"/>
      <c r="D831" s="26"/>
      <c r="E831" s="26"/>
      <c r="F831" s="53"/>
      <c r="J831" s="58"/>
      <c r="K831" s="27"/>
      <c r="L831" s="59"/>
      <c r="M831" s="27"/>
      <c r="N831" s="53"/>
      <c r="T831" s="53"/>
    </row>
    <row r="832">
      <c r="B832" s="26"/>
      <c r="C832" s="26"/>
      <c r="D832" s="26"/>
      <c r="E832" s="26"/>
      <c r="F832" s="53"/>
      <c r="J832" s="58"/>
      <c r="K832" s="27"/>
      <c r="L832" s="59"/>
      <c r="M832" s="27"/>
      <c r="N832" s="53"/>
      <c r="T832" s="53"/>
    </row>
    <row r="833">
      <c r="B833" s="26"/>
      <c r="C833" s="26"/>
      <c r="D833" s="26"/>
      <c r="E833" s="26"/>
      <c r="F833" s="53"/>
      <c r="J833" s="58"/>
      <c r="K833" s="27"/>
      <c r="L833" s="59"/>
      <c r="M833" s="27"/>
      <c r="N833" s="53"/>
      <c r="T833" s="53"/>
    </row>
    <row r="834">
      <c r="B834" s="26"/>
      <c r="C834" s="26"/>
      <c r="D834" s="26"/>
      <c r="E834" s="26"/>
      <c r="F834" s="53"/>
      <c r="J834" s="58"/>
      <c r="K834" s="27"/>
      <c r="L834" s="59"/>
      <c r="M834" s="27"/>
      <c r="N834" s="53"/>
      <c r="T834" s="53"/>
    </row>
    <row r="835">
      <c r="B835" s="26"/>
      <c r="C835" s="26"/>
      <c r="D835" s="26"/>
      <c r="E835" s="26"/>
      <c r="F835" s="53"/>
      <c r="J835" s="58"/>
      <c r="K835" s="27"/>
      <c r="L835" s="59"/>
      <c r="M835" s="27"/>
      <c r="N835" s="53"/>
      <c r="T835" s="53"/>
    </row>
    <row r="836">
      <c r="B836" s="26"/>
      <c r="C836" s="26"/>
      <c r="D836" s="26"/>
      <c r="E836" s="26"/>
      <c r="F836" s="53"/>
      <c r="J836" s="58"/>
      <c r="K836" s="27"/>
      <c r="L836" s="59"/>
      <c r="M836" s="27"/>
      <c r="N836" s="53"/>
      <c r="T836" s="53"/>
    </row>
    <row r="837">
      <c r="B837" s="26"/>
      <c r="C837" s="26"/>
      <c r="D837" s="26"/>
      <c r="E837" s="26"/>
      <c r="F837" s="53"/>
      <c r="J837" s="58"/>
      <c r="K837" s="27"/>
      <c r="L837" s="59"/>
      <c r="M837" s="27"/>
      <c r="N837" s="53"/>
      <c r="T837" s="53"/>
    </row>
    <row r="838">
      <c r="B838" s="26"/>
      <c r="C838" s="26"/>
      <c r="D838" s="26"/>
      <c r="E838" s="26"/>
      <c r="F838" s="53"/>
      <c r="J838" s="58"/>
      <c r="K838" s="27"/>
      <c r="L838" s="59"/>
      <c r="M838" s="27"/>
      <c r="N838" s="53"/>
      <c r="T838" s="53"/>
    </row>
    <row r="839">
      <c r="B839" s="26"/>
      <c r="C839" s="26"/>
      <c r="D839" s="26"/>
      <c r="E839" s="26"/>
      <c r="F839" s="53"/>
      <c r="J839" s="58"/>
      <c r="K839" s="27"/>
      <c r="L839" s="59"/>
      <c r="M839" s="27"/>
      <c r="N839" s="53"/>
      <c r="T839" s="53"/>
    </row>
    <row r="840">
      <c r="B840" s="26"/>
      <c r="C840" s="26"/>
      <c r="D840" s="26"/>
      <c r="E840" s="26"/>
      <c r="F840" s="53"/>
      <c r="J840" s="58"/>
      <c r="K840" s="27"/>
      <c r="L840" s="59"/>
      <c r="M840" s="27"/>
      <c r="N840" s="53"/>
      <c r="T840" s="53"/>
    </row>
    <row r="841">
      <c r="B841" s="26"/>
      <c r="C841" s="26"/>
      <c r="D841" s="26"/>
      <c r="E841" s="26"/>
      <c r="F841" s="53"/>
      <c r="J841" s="58"/>
      <c r="K841" s="27"/>
      <c r="L841" s="59"/>
      <c r="M841" s="27"/>
      <c r="N841" s="53"/>
      <c r="T841" s="53"/>
    </row>
    <row r="842">
      <c r="B842" s="26"/>
      <c r="C842" s="26"/>
      <c r="D842" s="26"/>
      <c r="E842" s="26"/>
      <c r="F842" s="53"/>
      <c r="J842" s="58"/>
      <c r="K842" s="27"/>
      <c r="L842" s="59"/>
      <c r="M842" s="27"/>
      <c r="N842" s="53"/>
      <c r="T842" s="53"/>
    </row>
    <row r="843">
      <c r="B843" s="26"/>
      <c r="C843" s="26"/>
      <c r="D843" s="26"/>
      <c r="E843" s="26"/>
      <c r="F843" s="53"/>
      <c r="J843" s="58"/>
      <c r="K843" s="27"/>
      <c r="L843" s="59"/>
      <c r="M843" s="27"/>
      <c r="N843" s="53"/>
      <c r="T843" s="53"/>
    </row>
    <row r="844">
      <c r="B844" s="26"/>
      <c r="C844" s="26"/>
      <c r="D844" s="26"/>
      <c r="E844" s="26"/>
      <c r="F844" s="53"/>
      <c r="J844" s="58"/>
      <c r="K844" s="27"/>
      <c r="L844" s="59"/>
      <c r="M844" s="27"/>
      <c r="N844" s="53"/>
      <c r="T844" s="53"/>
    </row>
    <row r="845">
      <c r="B845" s="26"/>
      <c r="C845" s="26"/>
      <c r="D845" s="26"/>
      <c r="E845" s="26"/>
      <c r="F845" s="53"/>
      <c r="J845" s="58"/>
      <c r="K845" s="27"/>
      <c r="L845" s="59"/>
      <c r="M845" s="27"/>
      <c r="N845" s="53"/>
      <c r="T845" s="53"/>
    </row>
    <row r="846">
      <c r="B846" s="26"/>
      <c r="C846" s="26"/>
      <c r="D846" s="26"/>
      <c r="E846" s="26"/>
      <c r="F846" s="53"/>
      <c r="J846" s="58"/>
      <c r="K846" s="27"/>
      <c r="L846" s="59"/>
      <c r="M846" s="27"/>
      <c r="N846" s="53"/>
      <c r="T846" s="53"/>
    </row>
    <row r="847">
      <c r="B847" s="26"/>
      <c r="C847" s="26"/>
      <c r="D847" s="26"/>
      <c r="E847" s="26"/>
      <c r="F847" s="53"/>
      <c r="J847" s="58"/>
      <c r="K847" s="27"/>
      <c r="L847" s="59"/>
      <c r="M847" s="27"/>
      <c r="N847" s="53"/>
      <c r="T847" s="53"/>
    </row>
    <row r="848">
      <c r="B848" s="26"/>
      <c r="C848" s="26"/>
      <c r="D848" s="26"/>
      <c r="E848" s="26"/>
      <c r="F848" s="53"/>
      <c r="J848" s="58"/>
      <c r="K848" s="27"/>
      <c r="L848" s="59"/>
      <c r="M848" s="27"/>
      <c r="N848" s="53"/>
      <c r="T848" s="53"/>
    </row>
    <row r="849">
      <c r="B849" s="26"/>
      <c r="C849" s="26"/>
      <c r="D849" s="26"/>
      <c r="E849" s="26"/>
      <c r="F849" s="53"/>
      <c r="J849" s="58"/>
      <c r="K849" s="27"/>
      <c r="L849" s="59"/>
      <c r="M849" s="27"/>
      <c r="N849" s="53"/>
      <c r="T849" s="53"/>
    </row>
    <row r="850">
      <c r="B850" s="26"/>
      <c r="C850" s="26"/>
      <c r="D850" s="26"/>
      <c r="E850" s="26"/>
      <c r="F850" s="53"/>
      <c r="J850" s="58"/>
      <c r="K850" s="27"/>
      <c r="L850" s="59"/>
      <c r="M850" s="27"/>
      <c r="N850" s="53"/>
      <c r="T850" s="53"/>
    </row>
    <row r="851">
      <c r="B851" s="26"/>
      <c r="C851" s="26"/>
      <c r="D851" s="26"/>
      <c r="E851" s="26"/>
      <c r="F851" s="53"/>
      <c r="J851" s="58"/>
      <c r="K851" s="27"/>
      <c r="L851" s="59"/>
      <c r="M851" s="27"/>
      <c r="N851" s="53"/>
      <c r="T851" s="53"/>
    </row>
    <row r="852">
      <c r="B852" s="26"/>
      <c r="C852" s="26"/>
      <c r="D852" s="26"/>
      <c r="E852" s="26"/>
      <c r="F852" s="53"/>
      <c r="J852" s="58"/>
      <c r="K852" s="27"/>
      <c r="L852" s="59"/>
      <c r="M852" s="27"/>
      <c r="N852" s="53"/>
      <c r="T852" s="53"/>
    </row>
    <row r="853">
      <c r="B853" s="26"/>
      <c r="C853" s="26"/>
      <c r="D853" s="26"/>
      <c r="E853" s="26"/>
      <c r="F853" s="53"/>
      <c r="J853" s="58"/>
      <c r="K853" s="27"/>
      <c r="L853" s="59"/>
      <c r="M853" s="27"/>
      <c r="N853" s="53"/>
      <c r="T853" s="53"/>
    </row>
    <row r="854">
      <c r="B854" s="26"/>
      <c r="C854" s="26"/>
      <c r="D854" s="26"/>
      <c r="E854" s="26"/>
      <c r="F854" s="53"/>
      <c r="J854" s="58"/>
      <c r="K854" s="27"/>
      <c r="L854" s="59"/>
      <c r="M854" s="27"/>
      <c r="N854" s="53"/>
      <c r="T854" s="53"/>
    </row>
    <row r="855">
      <c r="B855" s="26"/>
      <c r="C855" s="26"/>
      <c r="D855" s="26"/>
      <c r="E855" s="26"/>
      <c r="F855" s="53"/>
      <c r="J855" s="58"/>
      <c r="K855" s="27"/>
      <c r="L855" s="59"/>
      <c r="M855" s="27"/>
      <c r="N855" s="53"/>
      <c r="T855" s="53"/>
    </row>
    <row r="856">
      <c r="B856" s="26"/>
      <c r="C856" s="26"/>
      <c r="D856" s="26"/>
      <c r="E856" s="26"/>
      <c r="F856" s="53"/>
      <c r="J856" s="58"/>
      <c r="K856" s="27"/>
      <c r="L856" s="59"/>
      <c r="M856" s="27"/>
      <c r="N856" s="53"/>
      <c r="T856" s="53"/>
    </row>
    <row r="857">
      <c r="B857" s="26"/>
      <c r="C857" s="26"/>
      <c r="D857" s="26"/>
      <c r="E857" s="26"/>
      <c r="F857" s="53"/>
      <c r="J857" s="58"/>
      <c r="K857" s="27"/>
      <c r="L857" s="59"/>
      <c r="M857" s="27"/>
      <c r="N857" s="53"/>
      <c r="T857" s="53"/>
    </row>
    <row r="858">
      <c r="B858" s="26"/>
      <c r="C858" s="26"/>
      <c r="D858" s="26"/>
      <c r="E858" s="26"/>
      <c r="F858" s="53"/>
      <c r="J858" s="58"/>
      <c r="K858" s="27"/>
      <c r="L858" s="59"/>
      <c r="M858" s="27"/>
      <c r="N858" s="53"/>
      <c r="T858" s="53"/>
    </row>
    <row r="859">
      <c r="B859" s="26"/>
      <c r="C859" s="26"/>
      <c r="D859" s="26"/>
      <c r="E859" s="26"/>
      <c r="F859" s="53"/>
      <c r="J859" s="58"/>
      <c r="K859" s="27"/>
      <c r="L859" s="59"/>
      <c r="M859" s="27"/>
      <c r="N859" s="53"/>
      <c r="T859" s="53"/>
    </row>
    <row r="860">
      <c r="B860" s="26"/>
      <c r="C860" s="26"/>
      <c r="D860" s="26"/>
      <c r="E860" s="26"/>
      <c r="F860" s="53"/>
      <c r="J860" s="58"/>
      <c r="K860" s="27"/>
      <c r="L860" s="59"/>
      <c r="M860" s="27"/>
      <c r="N860" s="53"/>
      <c r="T860" s="53"/>
    </row>
    <row r="861">
      <c r="B861" s="26"/>
      <c r="C861" s="26"/>
      <c r="D861" s="26"/>
      <c r="E861" s="26"/>
      <c r="F861" s="53"/>
      <c r="J861" s="58"/>
      <c r="K861" s="27"/>
      <c r="L861" s="59"/>
      <c r="M861" s="27"/>
      <c r="N861" s="53"/>
      <c r="T861" s="53"/>
    </row>
    <row r="862">
      <c r="B862" s="26"/>
      <c r="C862" s="26"/>
      <c r="D862" s="26"/>
      <c r="E862" s="26"/>
      <c r="F862" s="53"/>
      <c r="J862" s="58"/>
      <c r="K862" s="27"/>
      <c r="L862" s="59"/>
      <c r="M862" s="27"/>
      <c r="N862" s="53"/>
      <c r="T862" s="53"/>
    </row>
    <row r="863">
      <c r="B863" s="26"/>
      <c r="C863" s="26"/>
      <c r="D863" s="26"/>
      <c r="E863" s="26"/>
      <c r="F863" s="53"/>
      <c r="J863" s="58"/>
      <c r="K863" s="27"/>
      <c r="L863" s="59"/>
      <c r="M863" s="27"/>
      <c r="N863" s="53"/>
      <c r="T863" s="53"/>
    </row>
    <row r="864">
      <c r="B864" s="26"/>
      <c r="C864" s="26"/>
      <c r="D864" s="26"/>
      <c r="E864" s="26"/>
      <c r="F864" s="53"/>
      <c r="J864" s="58"/>
      <c r="K864" s="27"/>
      <c r="L864" s="59"/>
      <c r="M864" s="27"/>
      <c r="N864" s="53"/>
      <c r="T864" s="53"/>
    </row>
    <row r="865">
      <c r="B865" s="26"/>
      <c r="C865" s="26"/>
      <c r="D865" s="26"/>
      <c r="E865" s="26"/>
      <c r="F865" s="53"/>
      <c r="J865" s="58"/>
      <c r="K865" s="27"/>
      <c r="L865" s="59"/>
      <c r="M865" s="27"/>
      <c r="N865" s="53"/>
      <c r="T865" s="53"/>
    </row>
    <row r="866">
      <c r="B866" s="26"/>
      <c r="C866" s="26"/>
      <c r="D866" s="26"/>
      <c r="E866" s="26"/>
      <c r="F866" s="53"/>
      <c r="J866" s="58"/>
      <c r="K866" s="27"/>
      <c r="L866" s="59"/>
      <c r="M866" s="27"/>
      <c r="N866" s="53"/>
      <c r="T866" s="53"/>
    </row>
    <row r="867">
      <c r="B867" s="26"/>
      <c r="C867" s="26"/>
      <c r="D867" s="26"/>
      <c r="E867" s="26"/>
      <c r="F867" s="53"/>
      <c r="J867" s="58"/>
      <c r="K867" s="27"/>
      <c r="L867" s="59"/>
      <c r="M867" s="27"/>
      <c r="N867" s="53"/>
      <c r="T867" s="53"/>
    </row>
    <row r="868">
      <c r="B868" s="26"/>
      <c r="C868" s="26"/>
      <c r="D868" s="26"/>
      <c r="E868" s="26"/>
      <c r="F868" s="53"/>
      <c r="J868" s="58"/>
      <c r="K868" s="27"/>
      <c r="L868" s="59"/>
      <c r="M868" s="27"/>
      <c r="N868" s="53"/>
      <c r="T868" s="53"/>
    </row>
    <row r="869">
      <c r="B869" s="26"/>
      <c r="C869" s="26"/>
      <c r="D869" s="26"/>
      <c r="E869" s="26"/>
      <c r="F869" s="53"/>
      <c r="J869" s="58"/>
      <c r="K869" s="27"/>
      <c r="L869" s="59"/>
      <c r="M869" s="27"/>
      <c r="N869" s="53"/>
      <c r="T869" s="53"/>
    </row>
    <row r="870">
      <c r="B870" s="26"/>
      <c r="C870" s="26"/>
      <c r="D870" s="26"/>
      <c r="E870" s="26"/>
      <c r="F870" s="53"/>
      <c r="J870" s="58"/>
      <c r="K870" s="27"/>
      <c r="L870" s="59"/>
      <c r="M870" s="27"/>
      <c r="N870" s="53"/>
      <c r="T870" s="53"/>
    </row>
    <row r="871">
      <c r="B871" s="26"/>
      <c r="C871" s="26"/>
      <c r="D871" s="26"/>
      <c r="E871" s="26"/>
      <c r="F871" s="53"/>
      <c r="J871" s="58"/>
      <c r="K871" s="27"/>
      <c r="L871" s="59"/>
      <c r="M871" s="27"/>
      <c r="N871" s="53"/>
      <c r="T871" s="53"/>
    </row>
    <row r="872">
      <c r="B872" s="26"/>
      <c r="C872" s="26"/>
      <c r="D872" s="26"/>
      <c r="E872" s="26"/>
      <c r="F872" s="53"/>
      <c r="J872" s="58"/>
      <c r="K872" s="27"/>
      <c r="L872" s="59"/>
      <c r="M872" s="27"/>
      <c r="N872" s="53"/>
      <c r="T872" s="53"/>
    </row>
    <row r="873">
      <c r="B873" s="26"/>
      <c r="C873" s="26"/>
      <c r="D873" s="26"/>
      <c r="E873" s="26"/>
      <c r="F873" s="53"/>
      <c r="J873" s="58"/>
      <c r="K873" s="27"/>
      <c r="L873" s="59"/>
      <c r="M873" s="27"/>
      <c r="N873" s="53"/>
      <c r="T873" s="53"/>
    </row>
    <row r="874">
      <c r="B874" s="26"/>
      <c r="C874" s="26"/>
      <c r="D874" s="26"/>
      <c r="E874" s="26"/>
      <c r="F874" s="53"/>
      <c r="J874" s="58"/>
      <c r="K874" s="27"/>
      <c r="L874" s="59"/>
      <c r="M874" s="27"/>
      <c r="N874" s="53"/>
      <c r="T874" s="53"/>
    </row>
    <row r="875">
      <c r="B875" s="26"/>
      <c r="C875" s="26"/>
      <c r="D875" s="26"/>
      <c r="E875" s="26"/>
      <c r="F875" s="53"/>
      <c r="J875" s="58"/>
      <c r="K875" s="27"/>
      <c r="L875" s="59"/>
      <c r="M875" s="27"/>
      <c r="N875" s="53"/>
      <c r="T875" s="53"/>
    </row>
    <row r="876">
      <c r="B876" s="26"/>
      <c r="C876" s="26"/>
      <c r="D876" s="26"/>
      <c r="E876" s="26"/>
      <c r="F876" s="53"/>
      <c r="J876" s="58"/>
      <c r="K876" s="27"/>
      <c r="L876" s="59"/>
      <c r="M876" s="27"/>
      <c r="N876" s="53"/>
      <c r="T876" s="53"/>
    </row>
    <row r="877">
      <c r="B877" s="26"/>
      <c r="C877" s="26"/>
      <c r="D877" s="26"/>
      <c r="E877" s="26"/>
      <c r="F877" s="53"/>
      <c r="J877" s="58"/>
      <c r="K877" s="27"/>
      <c r="L877" s="59"/>
      <c r="M877" s="27"/>
      <c r="N877" s="53"/>
      <c r="T877" s="53"/>
    </row>
    <row r="878">
      <c r="B878" s="26"/>
      <c r="C878" s="26"/>
      <c r="D878" s="26"/>
      <c r="E878" s="26"/>
      <c r="F878" s="53"/>
      <c r="J878" s="58"/>
      <c r="K878" s="27"/>
      <c r="L878" s="59"/>
      <c r="M878" s="27"/>
      <c r="N878" s="53"/>
      <c r="T878" s="53"/>
    </row>
    <row r="879">
      <c r="B879" s="26"/>
      <c r="C879" s="26"/>
      <c r="D879" s="26"/>
      <c r="E879" s="26"/>
      <c r="F879" s="53"/>
      <c r="J879" s="58"/>
      <c r="K879" s="27"/>
      <c r="L879" s="59"/>
      <c r="M879" s="27"/>
      <c r="N879" s="53"/>
      <c r="T879" s="53"/>
    </row>
    <row r="880">
      <c r="B880" s="26"/>
      <c r="C880" s="26"/>
      <c r="D880" s="26"/>
      <c r="E880" s="26"/>
      <c r="F880" s="53"/>
      <c r="J880" s="58"/>
      <c r="K880" s="27"/>
      <c r="L880" s="59"/>
      <c r="M880" s="27"/>
      <c r="N880" s="53"/>
      <c r="T880" s="53"/>
    </row>
    <row r="881">
      <c r="B881" s="26"/>
      <c r="C881" s="26"/>
      <c r="D881" s="26"/>
      <c r="E881" s="26"/>
      <c r="F881" s="53"/>
      <c r="J881" s="58"/>
      <c r="K881" s="27"/>
      <c r="L881" s="59"/>
      <c r="M881" s="27"/>
      <c r="N881" s="53"/>
      <c r="T881" s="53"/>
    </row>
    <row r="882">
      <c r="B882" s="26"/>
      <c r="C882" s="26"/>
      <c r="D882" s="26"/>
      <c r="E882" s="26"/>
      <c r="F882" s="53"/>
      <c r="J882" s="58"/>
      <c r="K882" s="27"/>
      <c r="L882" s="59"/>
      <c r="M882" s="27"/>
      <c r="N882" s="53"/>
      <c r="T882" s="53"/>
    </row>
    <row r="883">
      <c r="B883" s="26"/>
      <c r="C883" s="26"/>
      <c r="D883" s="26"/>
      <c r="E883" s="26"/>
      <c r="F883" s="53"/>
      <c r="J883" s="58"/>
      <c r="K883" s="27"/>
      <c r="L883" s="59"/>
      <c r="M883" s="27"/>
      <c r="N883" s="53"/>
      <c r="T883" s="53"/>
    </row>
    <row r="884">
      <c r="B884" s="26"/>
      <c r="C884" s="26"/>
      <c r="D884" s="26"/>
      <c r="E884" s="26"/>
      <c r="F884" s="53"/>
      <c r="J884" s="58"/>
      <c r="K884" s="27"/>
      <c r="L884" s="59"/>
      <c r="M884" s="27"/>
      <c r="N884" s="53"/>
      <c r="T884" s="53"/>
    </row>
    <row r="885">
      <c r="B885" s="26"/>
      <c r="C885" s="26"/>
      <c r="D885" s="26"/>
      <c r="E885" s="26"/>
      <c r="F885" s="53"/>
      <c r="J885" s="58"/>
      <c r="K885" s="27"/>
      <c r="L885" s="59"/>
      <c r="M885" s="27"/>
      <c r="N885" s="53"/>
      <c r="T885" s="53"/>
    </row>
    <row r="886">
      <c r="B886" s="26"/>
      <c r="C886" s="26"/>
      <c r="D886" s="26"/>
      <c r="E886" s="26"/>
      <c r="F886" s="53"/>
      <c r="J886" s="58"/>
      <c r="K886" s="27"/>
      <c r="L886" s="59"/>
      <c r="M886" s="27"/>
      <c r="N886" s="53"/>
      <c r="T886" s="53"/>
    </row>
    <row r="887">
      <c r="B887" s="26"/>
      <c r="C887" s="26"/>
      <c r="D887" s="26"/>
      <c r="E887" s="26"/>
      <c r="F887" s="53"/>
      <c r="J887" s="58"/>
      <c r="K887" s="27"/>
      <c r="L887" s="59"/>
      <c r="M887" s="27"/>
      <c r="N887" s="53"/>
      <c r="T887" s="53"/>
    </row>
    <row r="888">
      <c r="B888" s="26"/>
      <c r="C888" s="26"/>
      <c r="D888" s="26"/>
      <c r="E888" s="26"/>
      <c r="F888" s="53"/>
      <c r="J888" s="58"/>
      <c r="K888" s="27"/>
      <c r="L888" s="59"/>
      <c r="M888" s="27"/>
      <c r="N888" s="53"/>
      <c r="T888" s="53"/>
    </row>
    <row r="889">
      <c r="B889" s="26"/>
      <c r="C889" s="26"/>
      <c r="D889" s="26"/>
      <c r="E889" s="26"/>
      <c r="F889" s="53"/>
      <c r="J889" s="58"/>
      <c r="K889" s="27"/>
      <c r="L889" s="59"/>
      <c r="M889" s="27"/>
      <c r="N889" s="53"/>
      <c r="T889" s="53"/>
    </row>
    <row r="890">
      <c r="B890" s="26"/>
      <c r="C890" s="26"/>
      <c r="D890" s="26"/>
      <c r="E890" s="26"/>
      <c r="F890" s="53"/>
      <c r="J890" s="58"/>
      <c r="K890" s="27"/>
      <c r="L890" s="59"/>
      <c r="M890" s="27"/>
      <c r="N890" s="53"/>
      <c r="T890" s="53"/>
    </row>
    <row r="891">
      <c r="B891" s="26"/>
      <c r="C891" s="26"/>
      <c r="D891" s="26"/>
      <c r="E891" s="26"/>
      <c r="F891" s="53"/>
      <c r="J891" s="58"/>
      <c r="K891" s="27"/>
      <c r="L891" s="59"/>
      <c r="M891" s="27"/>
      <c r="N891" s="53"/>
      <c r="T891" s="53"/>
    </row>
    <row r="892">
      <c r="B892" s="26"/>
      <c r="C892" s="26"/>
      <c r="D892" s="26"/>
      <c r="E892" s="26"/>
      <c r="F892" s="53"/>
      <c r="J892" s="58"/>
      <c r="K892" s="27"/>
      <c r="L892" s="59"/>
      <c r="M892" s="27"/>
      <c r="N892" s="53"/>
      <c r="T892" s="53"/>
    </row>
    <row r="893">
      <c r="B893" s="26"/>
      <c r="C893" s="26"/>
      <c r="D893" s="26"/>
      <c r="E893" s="26"/>
      <c r="F893" s="53"/>
      <c r="J893" s="58"/>
      <c r="K893" s="27"/>
      <c r="L893" s="59"/>
      <c r="M893" s="27"/>
      <c r="N893" s="53"/>
      <c r="T893" s="53"/>
    </row>
    <row r="894">
      <c r="B894" s="26"/>
      <c r="C894" s="26"/>
      <c r="D894" s="26"/>
      <c r="E894" s="26"/>
      <c r="F894" s="53"/>
      <c r="J894" s="58"/>
      <c r="K894" s="27"/>
      <c r="L894" s="59"/>
      <c r="M894" s="27"/>
      <c r="N894" s="53"/>
      <c r="T894" s="53"/>
    </row>
    <row r="895">
      <c r="B895" s="26"/>
      <c r="C895" s="26"/>
      <c r="D895" s="26"/>
      <c r="E895" s="26"/>
      <c r="F895" s="53"/>
      <c r="J895" s="58"/>
      <c r="K895" s="27"/>
      <c r="L895" s="59"/>
      <c r="M895" s="27"/>
      <c r="N895" s="53"/>
      <c r="T895" s="53"/>
    </row>
    <row r="896">
      <c r="B896" s="26"/>
      <c r="C896" s="26"/>
      <c r="D896" s="26"/>
      <c r="E896" s="26"/>
      <c r="F896" s="53"/>
      <c r="J896" s="58"/>
      <c r="K896" s="27"/>
      <c r="L896" s="59"/>
      <c r="M896" s="27"/>
      <c r="N896" s="53"/>
      <c r="T896" s="53"/>
    </row>
    <row r="897">
      <c r="B897" s="26"/>
      <c r="C897" s="26"/>
      <c r="D897" s="26"/>
      <c r="E897" s="26"/>
      <c r="F897" s="53"/>
      <c r="J897" s="58"/>
      <c r="K897" s="27"/>
      <c r="L897" s="59"/>
      <c r="M897" s="27"/>
      <c r="N897" s="53"/>
      <c r="T897" s="53"/>
    </row>
    <row r="898">
      <c r="B898" s="26"/>
      <c r="C898" s="26"/>
      <c r="D898" s="26"/>
      <c r="E898" s="26"/>
      <c r="F898" s="53"/>
      <c r="J898" s="58"/>
      <c r="K898" s="27"/>
      <c r="L898" s="59"/>
      <c r="M898" s="27"/>
      <c r="N898" s="53"/>
      <c r="T898" s="53"/>
    </row>
    <row r="899">
      <c r="B899" s="26"/>
      <c r="C899" s="26"/>
      <c r="D899" s="26"/>
      <c r="E899" s="26"/>
      <c r="F899" s="53"/>
      <c r="J899" s="58"/>
      <c r="K899" s="27"/>
      <c r="L899" s="59"/>
      <c r="M899" s="27"/>
      <c r="N899" s="53"/>
      <c r="T899" s="53"/>
    </row>
    <row r="900">
      <c r="B900" s="26"/>
      <c r="C900" s="26"/>
      <c r="D900" s="26"/>
      <c r="E900" s="26"/>
      <c r="F900" s="53"/>
      <c r="J900" s="58"/>
      <c r="K900" s="27"/>
      <c r="L900" s="59"/>
      <c r="M900" s="27"/>
      <c r="N900" s="53"/>
      <c r="T900" s="53"/>
    </row>
    <row r="901">
      <c r="B901" s="26"/>
      <c r="C901" s="26"/>
      <c r="D901" s="26"/>
      <c r="E901" s="26"/>
      <c r="F901" s="53"/>
      <c r="J901" s="58"/>
      <c r="K901" s="27"/>
      <c r="L901" s="59"/>
      <c r="M901" s="27"/>
      <c r="N901" s="53"/>
      <c r="T901" s="53"/>
    </row>
    <row r="902">
      <c r="B902" s="26"/>
      <c r="C902" s="26"/>
      <c r="D902" s="26"/>
      <c r="E902" s="26"/>
      <c r="F902" s="53"/>
      <c r="J902" s="58"/>
      <c r="K902" s="27"/>
      <c r="L902" s="59"/>
      <c r="M902" s="27"/>
      <c r="N902" s="53"/>
      <c r="T902" s="53"/>
    </row>
    <row r="903">
      <c r="B903" s="26"/>
      <c r="C903" s="26"/>
      <c r="D903" s="26"/>
      <c r="E903" s="26"/>
      <c r="F903" s="53"/>
      <c r="J903" s="58"/>
      <c r="K903" s="27"/>
      <c r="L903" s="59"/>
      <c r="M903" s="27"/>
      <c r="N903" s="53"/>
      <c r="T903" s="53"/>
    </row>
    <row r="904">
      <c r="B904" s="26"/>
      <c r="C904" s="26"/>
      <c r="D904" s="26"/>
      <c r="E904" s="26"/>
      <c r="F904" s="53"/>
      <c r="J904" s="58"/>
      <c r="K904" s="27"/>
      <c r="L904" s="59"/>
      <c r="M904" s="27"/>
      <c r="N904" s="53"/>
      <c r="T904" s="53"/>
    </row>
    <row r="905">
      <c r="B905" s="26"/>
      <c r="C905" s="26"/>
      <c r="D905" s="26"/>
      <c r="E905" s="26"/>
      <c r="F905" s="53"/>
      <c r="J905" s="58"/>
      <c r="K905" s="27"/>
      <c r="L905" s="59"/>
      <c r="M905" s="27"/>
      <c r="N905" s="53"/>
      <c r="T905" s="53"/>
    </row>
    <row r="906">
      <c r="B906" s="26"/>
      <c r="C906" s="26"/>
      <c r="D906" s="26"/>
      <c r="E906" s="26"/>
      <c r="F906" s="53"/>
      <c r="J906" s="58"/>
      <c r="K906" s="27"/>
      <c r="L906" s="59"/>
      <c r="M906" s="27"/>
      <c r="N906" s="53"/>
      <c r="T906" s="53"/>
    </row>
    <row r="907">
      <c r="B907" s="26"/>
      <c r="C907" s="26"/>
      <c r="D907" s="26"/>
      <c r="E907" s="26"/>
      <c r="F907" s="53"/>
      <c r="J907" s="58"/>
      <c r="K907" s="27"/>
      <c r="L907" s="59"/>
      <c r="M907" s="27"/>
      <c r="N907" s="53"/>
      <c r="T907" s="53"/>
    </row>
    <row r="908">
      <c r="B908" s="26"/>
      <c r="C908" s="26"/>
      <c r="D908" s="26"/>
      <c r="E908" s="26"/>
      <c r="F908" s="53"/>
      <c r="J908" s="58"/>
      <c r="K908" s="27"/>
      <c r="L908" s="59"/>
      <c r="M908" s="27"/>
      <c r="N908" s="53"/>
      <c r="T908" s="53"/>
    </row>
    <row r="909">
      <c r="B909" s="26"/>
      <c r="C909" s="26"/>
      <c r="D909" s="26"/>
      <c r="E909" s="26"/>
      <c r="F909" s="53"/>
      <c r="J909" s="58"/>
      <c r="K909" s="27"/>
      <c r="L909" s="59"/>
      <c r="M909" s="27"/>
      <c r="N909" s="53"/>
      <c r="T909" s="53"/>
    </row>
    <row r="910">
      <c r="B910" s="26"/>
      <c r="C910" s="26"/>
      <c r="D910" s="26"/>
      <c r="E910" s="26"/>
      <c r="F910" s="53"/>
      <c r="J910" s="58"/>
      <c r="K910" s="27"/>
      <c r="L910" s="59"/>
      <c r="M910" s="27"/>
      <c r="N910" s="53"/>
      <c r="T910" s="53"/>
    </row>
    <row r="911">
      <c r="B911" s="26"/>
      <c r="C911" s="26"/>
      <c r="D911" s="26"/>
      <c r="E911" s="26"/>
      <c r="F911" s="53"/>
      <c r="J911" s="58"/>
      <c r="K911" s="27"/>
      <c r="L911" s="59"/>
      <c r="M911" s="27"/>
      <c r="N911" s="53"/>
      <c r="T911" s="53"/>
    </row>
    <row r="912">
      <c r="B912" s="26"/>
      <c r="C912" s="26"/>
      <c r="D912" s="26"/>
      <c r="E912" s="26"/>
      <c r="F912" s="53"/>
      <c r="J912" s="58"/>
      <c r="K912" s="27"/>
      <c r="L912" s="59"/>
      <c r="M912" s="27"/>
      <c r="N912" s="53"/>
      <c r="T912" s="53"/>
    </row>
    <row r="913">
      <c r="B913" s="26"/>
      <c r="C913" s="26"/>
      <c r="D913" s="26"/>
      <c r="E913" s="26"/>
      <c r="F913" s="53"/>
      <c r="J913" s="58"/>
      <c r="K913" s="27"/>
      <c r="L913" s="59"/>
      <c r="M913" s="27"/>
      <c r="N913" s="53"/>
      <c r="T913" s="53"/>
    </row>
    <row r="914">
      <c r="B914" s="26"/>
      <c r="C914" s="26"/>
      <c r="D914" s="26"/>
      <c r="E914" s="26"/>
      <c r="F914" s="53"/>
      <c r="J914" s="58"/>
      <c r="K914" s="27"/>
      <c r="L914" s="59"/>
      <c r="M914" s="27"/>
      <c r="N914" s="53"/>
      <c r="T914" s="53"/>
    </row>
    <row r="915">
      <c r="B915" s="26"/>
      <c r="C915" s="26"/>
      <c r="D915" s="26"/>
      <c r="E915" s="26"/>
      <c r="F915" s="53"/>
      <c r="J915" s="58"/>
      <c r="K915" s="27"/>
      <c r="L915" s="59"/>
      <c r="M915" s="27"/>
      <c r="N915" s="53"/>
      <c r="T915" s="53"/>
    </row>
    <row r="916">
      <c r="B916" s="26"/>
      <c r="C916" s="26"/>
      <c r="D916" s="26"/>
      <c r="E916" s="26"/>
      <c r="F916" s="53"/>
      <c r="J916" s="58"/>
      <c r="K916" s="27"/>
      <c r="L916" s="59"/>
      <c r="M916" s="27"/>
      <c r="N916" s="53"/>
      <c r="T916" s="53"/>
    </row>
    <row r="917">
      <c r="B917" s="26"/>
      <c r="C917" s="26"/>
      <c r="D917" s="26"/>
      <c r="E917" s="26"/>
      <c r="F917" s="53"/>
      <c r="J917" s="58"/>
      <c r="K917" s="27"/>
      <c r="L917" s="59"/>
      <c r="M917" s="27"/>
      <c r="N917" s="53"/>
      <c r="T917" s="53"/>
    </row>
    <row r="918">
      <c r="B918" s="26"/>
      <c r="C918" s="26"/>
      <c r="D918" s="26"/>
      <c r="E918" s="26"/>
      <c r="F918" s="53"/>
      <c r="J918" s="58"/>
      <c r="K918" s="27"/>
      <c r="L918" s="59"/>
      <c r="M918" s="27"/>
      <c r="N918" s="53"/>
      <c r="T918" s="53"/>
    </row>
    <row r="919">
      <c r="B919" s="26"/>
      <c r="C919" s="26"/>
      <c r="D919" s="26"/>
      <c r="E919" s="26"/>
      <c r="F919" s="53"/>
      <c r="J919" s="58"/>
      <c r="K919" s="27"/>
      <c r="L919" s="59"/>
      <c r="M919" s="27"/>
      <c r="N919" s="53"/>
      <c r="T919" s="53"/>
    </row>
    <row r="920">
      <c r="B920" s="26"/>
      <c r="C920" s="26"/>
      <c r="D920" s="26"/>
      <c r="E920" s="26"/>
      <c r="F920" s="53"/>
      <c r="J920" s="58"/>
      <c r="K920" s="27"/>
      <c r="L920" s="59"/>
      <c r="M920" s="27"/>
      <c r="N920" s="53"/>
      <c r="T920" s="53"/>
    </row>
    <row r="921">
      <c r="B921" s="26"/>
      <c r="C921" s="26"/>
      <c r="D921" s="26"/>
      <c r="E921" s="26"/>
      <c r="F921" s="53"/>
      <c r="J921" s="58"/>
      <c r="K921" s="27"/>
      <c r="L921" s="59"/>
      <c r="M921" s="27"/>
      <c r="N921" s="53"/>
      <c r="T921" s="53"/>
    </row>
    <row r="922">
      <c r="B922" s="26"/>
      <c r="C922" s="26"/>
      <c r="D922" s="26"/>
      <c r="E922" s="26"/>
      <c r="F922" s="53"/>
      <c r="J922" s="58"/>
      <c r="K922" s="27"/>
      <c r="L922" s="59"/>
      <c r="M922" s="27"/>
      <c r="N922" s="53"/>
      <c r="T922" s="53"/>
    </row>
    <row r="923">
      <c r="B923" s="26"/>
      <c r="C923" s="26"/>
      <c r="D923" s="26"/>
      <c r="E923" s="26"/>
      <c r="F923" s="53"/>
      <c r="J923" s="58"/>
      <c r="K923" s="27"/>
      <c r="L923" s="59"/>
      <c r="M923" s="27"/>
      <c r="N923" s="53"/>
      <c r="T923" s="53"/>
    </row>
    <row r="924">
      <c r="B924" s="26"/>
      <c r="C924" s="26"/>
      <c r="D924" s="26"/>
      <c r="E924" s="26"/>
      <c r="F924" s="53"/>
      <c r="J924" s="58"/>
      <c r="K924" s="27"/>
      <c r="L924" s="59"/>
      <c r="M924" s="27"/>
      <c r="N924" s="53"/>
      <c r="T924" s="53"/>
    </row>
    <row r="925">
      <c r="B925" s="26"/>
      <c r="C925" s="26"/>
      <c r="D925" s="26"/>
      <c r="E925" s="26"/>
      <c r="F925" s="53"/>
      <c r="J925" s="58"/>
      <c r="K925" s="27"/>
      <c r="L925" s="59"/>
      <c r="M925" s="27"/>
      <c r="N925" s="53"/>
      <c r="T925" s="53"/>
    </row>
    <row r="926">
      <c r="B926" s="26"/>
      <c r="C926" s="26"/>
      <c r="D926" s="26"/>
      <c r="E926" s="26"/>
      <c r="F926" s="53"/>
      <c r="J926" s="58"/>
      <c r="K926" s="27"/>
      <c r="L926" s="59"/>
      <c r="M926" s="27"/>
      <c r="N926" s="53"/>
      <c r="T926" s="53"/>
    </row>
    <row r="927">
      <c r="B927" s="26"/>
      <c r="C927" s="26"/>
      <c r="D927" s="26"/>
      <c r="E927" s="26"/>
      <c r="F927" s="53"/>
      <c r="J927" s="58"/>
      <c r="K927" s="27"/>
      <c r="L927" s="59"/>
      <c r="M927" s="27"/>
      <c r="N927" s="53"/>
      <c r="T927" s="53"/>
    </row>
    <row r="928">
      <c r="B928" s="26"/>
      <c r="C928" s="26"/>
      <c r="D928" s="26"/>
      <c r="E928" s="26"/>
      <c r="F928" s="53"/>
      <c r="J928" s="58"/>
      <c r="K928" s="27"/>
      <c r="L928" s="59"/>
      <c r="M928" s="27"/>
      <c r="N928" s="53"/>
      <c r="T928" s="53"/>
    </row>
    <row r="929">
      <c r="B929" s="26"/>
      <c r="C929" s="26"/>
      <c r="D929" s="26"/>
      <c r="E929" s="26"/>
      <c r="F929" s="53"/>
      <c r="J929" s="58"/>
      <c r="K929" s="27"/>
      <c r="L929" s="59"/>
      <c r="M929" s="27"/>
      <c r="N929" s="53"/>
      <c r="T929" s="53"/>
    </row>
    <row r="930">
      <c r="B930" s="26"/>
      <c r="C930" s="26"/>
      <c r="D930" s="26"/>
      <c r="E930" s="26"/>
      <c r="F930" s="53"/>
      <c r="J930" s="58"/>
      <c r="K930" s="27"/>
      <c r="L930" s="59"/>
      <c r="M930" s="27"/>
      <c r="N930" s="53"/>
      <c r="T930" s="53"/>
    </row>
    <row r="931">
      <c r="B931" s="26"/>
      <c r="C931" s="26"/>
      <c r="D931" s="26"/>
      <c r="E931" s="26"/>
      <c r="F931" s="53"/>
      <c r="J931" s="58"/>
      <c r="K931" s="27"/>
      <c r="L931" s="59"/>
      <c r="M931" s="27"/>
      <c r="N931" s="53"/>
      <c r="T931" s="53"/>
    </row>
    <row r="932">
      <c r="B932" s="26"/>
      <c r="C932" s="26"/>
      <c r="D932" s="26"/>
      <c r="E932" s="26"/>
      <c r="F932" s="53"/>
      <c r="J932" s="58"/>
      <c r="K932" s="27"/>
      <c r="L932" s="59"/>
      <c r="M932" s="27"/>
      <c r="N932" s="53"/>
      <c r="T932" s="53"/>
    </row>
    <row r="933">
      <c r="B933" s="26"/>
      <c r="C933" s="26"/>
      <c r="D933" s="26"/>
      <c r="E933" s="26"/>
      <c r="F933" s="53"/>
      <c r="J933" s="58"/>
      <c r="K933" s="27"/>
      <c r="L933" s="59"/>
      <c r="M933" s="27"/>
      <c r="N933" s="53"/>
      <c r="T933" s="53"/>
    </row>
    <row r="934">
      <c r="B934" s="26"/>
      <c r="C934" s="26"/>
      <c r="D934" s="26"/>
      <c r="E934" s="26"/>
      <c r="F934" s="53"/>
      <c r="J934" s="58"/>
      <c r="K934" s="27"/>
      <c r="L934" s="59"/>
      <c r="M934" s="27"/>
      <c r="N934" s="53"/>
      <c r="T934" s="53"/>
    </row>
    <row r="935">
      <c r="B935" s="26"/>
      <c r="C935" s="26"/>
      <c r="D935" s="26"/>
      <c r="E935" s="26"/>
      <c r="F935" s="53"/>
      <c r="J935" s="58"/>
      <c r="K935" s="27"/>
      <c r="L935" s="59"/>
      <c r="M935" s="27"/>
      <c r="N935" s="53"/>
      <c r="T935" s="53"/>
    </row>
    <row r="936">
      <c r="B936" s="26"/>
      <c r="C936" s="26"/>
      <c r="D936" s="26"/>
      <c r="E936" s="26"/>
      <c r="F936" s="53"/>
      <c r="J936" s="58"/>
      <c r="K936" s="27"/>
      <c r="L936" s="59"/>
      <c r="M936" s="27"/>
      <c r="N936" s="53"/>
      <c r="T936" s="53"/>
    </row>
    <row r="937">
      <c r="B937" s="26"/>
      <c r="C937" s="26"/>
      <c r="D937" s="26"/>
      <c r="E937" s="26"/>
      <c r="F937" s="53"/>
      <c r="J937" s="58"/>
      <c r="K937" s="27"/>
      <c r="L937" s="59"/>
      <c r="M937" s="27"/>
      <c r="N937" s="53"/>
      <c r="T937" s="53"/>
    </row>
    <row r="938">
      <c r="B938" s="26"/>
      <c r="C938" s="26"/>
      <c r="D938" s="26"/>
      <c r="E938" s="26"/>
      <c r="F938" s="53"/>
      <c r="J938" s="58"/>
      <c r="K938" s="27"/>
      <c r="L938" s="59"/>
      <c r="M938" s="27"/>
      <c r="N938" s="53"/>
      <c r="T938" s="53"/>
    </row>
    <row r="939">
      <c r="B939" s="26"/>
      <c r="C939" s="26"/>
      <c r="D939" s="26"/>
      <c r="E939" s="26"/>
      <c r="F939" s="53"/>
      <c r="J939" s="58"/>
      <c r="K939" s="27"/>
      <c r="L939" s="59"/>
      <c r="M939" s="27"/>
      <c r="N939" s="53"/>
      <c r="T939" s="53"/>
    </row>
    <row r="940">
      <c r="B940" s="26"/>
      <c r="C940" s="26"/>
      <c r="D940" s="26"/>
      <c r="E940" s="26"/>
      <c r="F940" s="53"/>
      <c r="J940" s="58"/>
      <c r="K940" s="27"/>
      <c r="L940" s="59"/>
      <c r="M940" s="27"/>
      <c r="N940" s="53"/>
      <c r="T940" s="53"/>
    </row>
    <row r="941">
      <c r="B941" s="26"/>
      <c r="C941" s="26"/>
      <c r="D941" s="26"/>
      <c r="E941" s="26"/>
      <c r="F941" s="53"/>
      <c r="J941" s="58"/>
      <c r="K941" s="27"/>
      <c r="L941" s="59"/>
      <c r="M941" s="27"/>
      <c r="N941" s="53"/>
      <c r="T941" s="53"/>
    </row>
    <row r="942">
      <c r="B942" s="26"/>
      <c r="C942" s="26"/>
      <c r="D942" s="26"/>
      <c r="E942" s="26"/>
      <c r="F942" s="53"/>
      <c r="J942" s="58"/>
      <c r="K942" s="27"/>
      <c r="L942" s="59"/>
      <c r="M942" s="27"/>
      <c r="N942" s="53"/>
      <c r="T942" s="53"/>
    </row>
    <row r="943">
      <c r="B943" s="26"/>
      <c r="C943" s="26"/>
      <c r="D943" s="26"/>
      <c r="E943" s="26"/>
      <c r="F943" s="53"/>
      <c r="J943" s="58"/>
      <c r="K943" s="27"/>
      <c r="L943" s="59"/>
      <c r="M943" s="27"/>
      <c r="N943" s="53"/>
      <c r="T943" s="53"/>
    </row>
    <row r="944">
      <c r="B944" s="26"/>
      <c r="C944" s="26"/>
      <c r="D944" s="26"/>
      <c r="E944" s="26"/>
      <c r="F944" s="53"/>
      <c r="J944" s="58"/>
      <c r="K944" s="27"/>
      <c r="L944" s="59"/>
      <c r="M944" s="27"/>
      <c r="N944" s="53"/>
      <c r="T944" s="53"/>
    </row>
    <row r="945">
      <c r="B945" s="26"/>
      <c r="C945" s="26"/>
      <c r="D945" s="26"/>
      <c r="E945" s="26"/>
      <c r="F945" s="53"/>
      <c r="J945" s="58"/>
      <c r="K945" s="27"/>
      <c r="L945" s="59"/>
      <c r="M945" s="27"/>
      <c r="N945" s="53"/>
      <c r="T945" s="53"/>
    </row>
    <row r="946">
      <c r="B946" s="26"/>
      <c r="C946" s="26"/>
      <c r="D946" s="26"/>
      <c r="E946" s="26"/>
      <c r="F946" s="53"/>
      <c r="J946" s="58"/>
      <c r="K946" s="27"/>
      <c r="L946" s="59"/>
      <c r="M946" s="27"/>
      <c r="N946" s="53"/>
      <c r="T946" s="53"/>
    </row>
    <row r="947">
      <c r="B947" s="26"/>
      <c r="C947" s="26"/>
      <c r="D947" s="26"/>
      <c r="E947" s="26"/>
      <c r="F947" s="53"/>
      <c r="J947" s="58"/>
      <c r="K947" s="27"/>
      <c r="L947" s="59"/>
      <c r="M947" s="27"/>
      <c r="N947" s="53"/>
      <c r="T947" s="53"/>
    </row>
    <row r="948">
      <c r="B948" s="26"/>
      <c r="C948" s="26"/>
      <c r="D948" s="26"/>
      <c r="E948" s="26"/>
      <c r="F948" s="53"/>
      <c r="J948" s="58"/>
      <c r="K948" s="27"/>
      <c r="L948" s="59"/>
      <c r="M948" s="27"/>
      <c r="N948" s="53"/>
      <c r="T948" s="53"/>
    </row>
    <row r="949">
      <c r="B949" s="26"/>
      <c r="C949" s="26"/>
      <c r="D949" s="26"/>
      <c r="E949" s="26"/>
      <c r="F949" s="53"/>
      <c r="J949" s="58"/>
      <c r="K949" s="27"/>
      <c r="L949" s="59"/>
      <c r="M949" s="27"/>
      <c r="N949" s="53"/>
      <c r="T949" s="53"/>
    </row>
    <row r="950">
      <c r="B950" s="26"/>
      <c r="C950" s="26"/>
      <c r="D950" s="26"/>
      <c r="E950" s="26"/>
      <c r="F950" s="53"/>
      <c r="J950" s="58"/>
      <c r="K950" s="27"/>
      <c r="L950" s="59"/>
      <c r="M950" s="27"/>
      <c r="N950" s="53"/>
      <c r="T950" s="53"/>
    </row>
    <row r="951">
      <c r="B951" s="26"/>
      <c r="C951" s="26"/>
      <c r="D951" s="26"/>
      <c r="E951" s="26"/>
      <c r="F951" s="53"/>
      <c r="J951" s="58"/>
      <c r="K951" s="27"/>
      <c r="L951" s="59"/>
      <c r="M951" s="27"/>
      <c r="N951" s="53"/>
      <c r="T951" s="53"/>
    </row>
    <row r="952">
      <c r="B952" s="26"/>
      <c r="C952" s="26"/>
      <c r="D952" s="26"/>
      <c r="E952" s="26"/>
      <c r="F952" s="53"/>
      <c r="J952" s="58"/>
      <c r="K952" s="27"/>
      <c r="L952" s="59"/>
      <c r="M952" s="27"/>
      <c r="N952" s="53"/>
      <c r="T952" s="53"/>
    </row>
    <row r="953">
      <c r="B953" s="26"/>
      <c r="C953" s="26"/>
      <c r="D953" s="26"/>
      <c r="E953" s="26"/>
      <c r="F953" s="53"/>
      <c r="J953" s="58"/>
      <c r="K953" s="27"/>
      <c r="L953" s="59"/>
      <c r="M953" s="27"/>
      <c r="N953" s="53"/>
      <c r="T953" s="53"/>
    </row>
    <row r="954">
      <c r="B954" s="26"/>
      <c r="C954" s="26"/>
      <c r="D954" s="26"/>
      <c r="E954" s="26"/>
      <c r="F954" s="53"/>
      <c r="J954" s="58"/>
      <c r="K954" s="27"/>
      <c r="L954" s="59"/>
      <c r="M954" s="27"/>
      <c r="N954" s="53"/>
      <c r="T954" s="53"/>
    </row>
    <row r="955">
      <c r="B955" s="26"/>
      <c r="C955" s="26"/>
      <c r="D955" s="26"/>
      <c r="E955" s="26"/>
      <c r="F955" s="53"/>
      <c r="J955" s="58"/>
      <c r="K955" s="27"/>
      <c r="L955" s="59"/>
      <c r="M955" s="27"/>
      <c r="N955" s="53"/>
      <c r="T955" s="53"/>
    </row>
    <row r="956">
      <c r="B956" s="26"/>
      <c r="C956" s="26"/>
      <c r="D956" s="26"/>
      <c r="E956" s="26"/>
      <c r="F956" s="53"/>
      <c r="J956" s="58"/>
      <c r="K956" s="27"/>
      <c r="L956" s="59"/>
      <c r="M956" s="27"/>
      <c r="N956" s="53"/>
      <c r="T956" s="53"/>
    </row>
    <row r="957">
      <c r="B957" s="26"/>
      <c r="C957" s="26"/>
      <c r="D957" s="26"/>
      <c r="E957" s="26"/>
      <c r="F957" s="53"/>
      <c r="J957" s="58"/>
      <c r="K957" s="27"/>
      <c r="L957" s="59"/>
      <c r="M957" s="27"/>
      <c r="N957" s="53"/>
      <c r="T957" s="53"/>
    </row>
    <row r="958">
      <c r="B958" s="26"/>
      <c r="C958" s="26"/>
      <c r="D958" s="26"/>
      <c r="E958" s="26"/>
      <c r="F958" s="53"/>
      <c r="J958" s="58"/>
      <c r="K958" s="27"/>
      <c r="L958" s="59"/>
      <c r="M958" s="27"/>
      <c r="N958" s="53"/>
      <c r="T958" s="53"/>
    </row>
    <row r="959">
      <c r="B959" s="26"/>
      <c r="C959" s="26"/>
      <c r="D959" s="26"/>
      <c r="E959" s="26"/>
      <c r="F959" s="53"/>
      <c r="J959" s="58"/>
      <c r="K959" s="27"/>
      <c r="L959" s="59"/>
      <c r="M959" s="27"/>
      <c r="N959" s="53"/>
      <c r="T959" s="53"/>
    </row>
    <row r="960">
      <c r="B960" s="26"/>
      <c r="C960" s="26"/>
      <c r="D960" s="26"/>
      <c r="E960" s="26"/>
      <c r="F960" s="53"/>
      <c r="J960" s="58"/>
      <c r="K960" s="27"/>
      <c r="L960" s="59"/>
      <c r="M960" s="27"/>
      <c r="N960" s="53"/>
      <c r="T960" s="53"/>
    </row>
    <row r="961">
      <c r="B961" s="26"/>
      <c r="C961" s="26"/>
      <c r="D961" s="26"/>
      <c r="E961" s="26"/>
      <c r="F961" s="53"/>
      <c r="J961" s="58"/>
      <c r="K961" s="27"/>
      <c r="L961" s="59"/>
      <c r="M961" s="27"/>
      <c r="N961" s="53"/>
      <c r="T961" s="53"/>
    </row>
    <row r="962">
      <c r="B962" s="26"/>
      <c r="C962" s="26"/>
      <c r="D962" s="26"/>
      <c r="E962" s="26"/>
      <c r="F962" s="53"/>
      <c r="J962" s="58"/>
      <c r="K962" s="27"/>
      <c r="L962" s="59"/>
      <c r="M962" s="27"/>
      <c r="N962" s="53"/>
      <c r="T962" s="53"/>
    </row>
    <row r="963">
      <c r="B963" s="26"/>
      <c r="C963" s="26"/>
      <c r="D963" s="26"/>
      <c r="E963" s="26"/>
      <c r="F963" s="53"/>
      <c r="J963" s="58"/>
      <c r="K963" s="27"/>
      <c r="L963" s="59"/>
      <c r="M963" s="27"/>
      <c r="N963" s="53"/>
      <c r="T963" s="53"/>
    </row>
    <row r="964">
      <c r="B964" s="26"/>
      <c r="C964" s="26"/>
      <c r="D964" s="26"/>
      <c r="E964" s="26"/>
      <c r="F964" s="53"/>
      <c r="J964" s="58"/>
      <c r="K964" s="27"/>
      <c r="L964" s="59"/>
      <c r="M964" s="27"/>
      <c r="N964" s="53"/>
      <c r="T964" s="53"/>
    </row>
    <row r="965">
      <c r="B965" s="26"/>
      <c r="C965" s="26"/>
      <c r="D965" s="26"/>
      <c r="E965" s="26"/>
      <c r="F965" s="53"/>
      <c r="J965" s="58"/>
      <c r="K965" s="27"/>
      <c r="L965" s="59"/>
      <c r="M965" s="27"/>
      <c r="N965" s="53"/>
      <c r="T965" s="53"/>
    </row>
    <row r="966">
      <c r="B966" s="26"/>
      <c r="C966" s="26"/>
      <c r="D966" s="26"/>
      <c r="E966" s="26"/>
      <c r="F966" s="53"/>
      <c r="J966" s="58"/>
      <c r="K966" s="27"/>
      <c r="L966" s="59"/>
      <c r="M966" s="27"/>
      <c r="N966" s="53"/>
      <c r="T966" s="53"/>
    </row>
    <row r="967">
      <c r="B967" s="26"/>
      <c r="C967" s="26"/>
      <c r="D967" s="26"/>
      <c r="E967" s="26"/>
      <c r="F967" s="53"/>
      <c r="J967" s="58"/>
      <c r="K967" s="27"/>
      <c r="L967" s="59"/>
      <c r="M967" s="27"/>
      <c r="N967" s="53"/>
      <c r="T967" s="53"/>
    </row>
    <row r="968">
      <c r="B968" s="26"/>
      <c r="C968" s="26"/>
      <c r="D968" s="26"/>
      <c r="E968" s="26"/>
      <c r="F968" s="53"/>
      <c r="J968" s="58"/>
      <c r="K968" s="27"/>
      <c r="L968" s="59"/>
      <c r="M968" s="27"/>
      <c r="N968" s="53"/>
      <c r="T968" s="53"/>
    </row>
    <row r="969">
      <c r="B969" s="26"/>
      <c r="C969" s="26"/>
      <c r="D969" s="26"/>
      <c r="E969" s="26"/>
      <c r="F969" s="53"/>
      <c r="J969" s="58"/>
      <c r="K969" s="27"/>
      <c r="L969" s="59"/>
      <c r="M969" s="27"/>
      <c r="N969" s="53"/>
      <c r="T969" s="53"/>
    </row>
    <row r="970">
      <c r="B970" s="26"/>
      <c r="C970" s="26"/>
      <c r="D970" s="26"/>
      <c r="E970" s="26"/>
      <c r="F970" s="53"/>
      <c r="J970" s="58"/>
      <c r="K970" s="27"/>
      <c r="L970" s="59"/>
      <c r="M970" s="27"/>
      <c r="N970" s="53"/>
      <c r="T970" s="53"/>
    </row>
    <row r="971">
      <c r="B971" s="26"/>
      <c r="C971" s="26"/>
      <c r="D971" s="26"/>
      <c r="E971" s="26"/>
      <c r="F971" s="53"/>
      <c r="J971" s="58"/>
      <c r="K971" s="27"/>
      <c r="L971" s="59"/>
      <c r="M971" s="27"/>
      <c r="N971" s="53"/>
      <c r="T971" s="53"/>
    </row>
    <row r="972">
      <c r="B972" s="26"/>
      <c r="C972" s="26"/>
      <c r="D972" s="26"/>
      <c r="E972" s="26"/>
      <c r="F972" s="53"/>
      <c r="J972" s="58"/>
      <c r="K972" s="27"/>
      <c r="L972" s="59"/>
      <c r="M972" s="27"/>
      <c r="N972" s="53"/>
      <c r="T972" s="53"/>
    </row>
    <row r="973">
      <c r="B973" s="26"/>
      <c r="C973" s="26"/>
      <c r="D973" s="26"/>
      <c r="E973" s="26"/>
      <c r="F973" s="53"/>
      <c r="J973" s="58"/>
      <c r="K973" s="27"/>
      <c r="L973" s="59"/>
      <c r="M973" s="27"/>
      <c r="N973" s="53"/>
      <c r="T973" s="53"/>
    </row>
    <row r="974">
      <c r="B974" s="26"/>
      <c r="C974" s="26"/>
      <c r="D974" s="26"/>
      <c r="E974" s="26"/>
      <c r="F974" s="53"/>
      <c r="J974" s="58"/>
      <c r="K974" s="27"/>
      <c r="L974" s="59"/>
      <c r="M974" s="27"/>
      <c r="N974" s="53"/>
      <c r="T974" s="53"/>
    </row>
    <row r="975">
      <c r="B975" s="26"/>
      <c r="C975" s="26"/>
      <c r="D975" s="26"/>
      <c r="E975" s="26"/>
      <c r="F975" s="53"/>
      <c r="J975" s="58"/>
      <c r="K975" s="27"/>
      <c r="L975" s="59"/>
      <c r="M975" s="27"/>
      <c r="N975" s="53"/>
      <c r="T975" s="53"/>
    </row>
    <row r="976">
      <c r="B976" s="26"/>
      <c r="C976" s="26"/>
      <c r="D976" s="26"/>
      <c r="E976" s="26"/>
      <c r="F976" s="53"/>
      <c r="J976" s="58"/>
      <c r="K976" s="27"/>
      <c r="L976" s="59"/>
      <c r="M976" s="27"/>
      <c r="N976" s="53"/>
      <c r="T976" s="53"/>
    </row>
    <row r="977">
      <c r="B977" s="26"/>
      <c r="C977" s="26"/>
      <c r="D977" s="26"/>
      <c r="E977" s="26"/>
      <c r="F977" s="53"/>
      <c r="J977" s="58"/>
      <c r="K977" s="27"/>
      <c r="L977" s="59"/>
      <c r="M977" s="27"/>
      <c r="N977" s="53"/>
      <c r="T977" s="53"/>
    </row>
    <row r="978">
      <c r="B978" s="26"/>
      <c r="C978" s="26"/>
      <c r="D978" s="26"/>
      <c r="E978" s="26"/>
      <c r="F978" s="53"/>
      <c r="J978" s="58"/>
      <c r="K978" s="27"/>
      <c r="L978" s="59"/>
      <c r="M978" s="27"/>
      <c r="N978" s="53"/>
      <c r="T978" s="53"/>
    </row>
    <row r="979">
      <c r="B979" s="26"/>
      <c r="C979" s="26"/>
      <c r="D979" s="26"/>
      <c r="E979" s="26"/>
      <c r="F979" s="53"/>
      <c r="J979" s="58"/>
      <c r="K979" s="27"/>
      <c r="L979" s="59"/>
      <c r="M979" s="27"/>
      <c r="N979" s="53"/>
      <c r="T979" s="53"/>
    </row>
    <row r="980">
      <c r="B980" s="26"/>
      <c r="C980" s="26"/>
      <c r="D980" s="26"/>
      <c r="E980" s="26"/>
      <c r="F980" s="53"/>
      <c r="J980" s="58"/>
      <c r="K980" s="27"/>
      <c r="L980" s="59"/>
      <c r="M980" s="27"/>
      <c r="N980" s="53"/>
      <c r="T980" s="53"/>
    </row>
    <row r="981">
      <c r="B981" s="26"/>
      <c r="C981" s="26"/>
      <c r="D981" s="26"/>
      <c r="E981" s="26"/>
      <c r="F981" s="53"/>
      <c r="J981" s="58"/>
      <c r="K981" s="27"/>
      <c r="L981" s="59"/>
      <c r="M981" s="27"/>
      <c r="N981" s="53"/>
      <c r="T981" s="53"/>
    </row>
    <row r="982">
      <c r="B982" s="26"/>
      <c r="C982" s="26"/>
      <c r="D982" s="26"/>
      <c r="E982" s="26"/>
      <c r="F982" s="53"/>
      <c r="J982" s="58"/>
      <c r="K982" s="27"/>
      <c r="L982" s="59"/>
      <c r="M982" s="27"/>
      <c r="N982" s="53"/>
      <c r="T982" s="53"/>
    </row>
    <row r="983">
      <c r="B983" s="26"/>
      <c r="C983" s="26"/>
      <c r="D983" s="26"/>
      <c r="E983" s="26"/>
      <c r="F983" s="53"/>
      <c r="J983" s="58"/>
      <c r="K983" s="27"/>
      <c r="L983" s="59"/>
      <c r="M983" s="27"/>
      <c r="N983" s="53"/>
      <c r="T983" s="53"/>
    </row>
    <row r="984">
      <c r="B984" s="26"/>
      <c r="C984" s="26"/>
      <c r="D984" s="26"/>
      <c r="E984" s="26"/>
      <c r="F984" s="53"/>
      <c r="J984" s="58"/>
      <c r="K984" s="27"/>
      <c r="L984" s="59"/>
      <c r="M984" s="27"/>
      <c r="N984" s="53"/>
      <c r="T984" s="53"/>
    </row>
    <row r="985">
      <c r="B985" s="26"/>
      <c r="C985" s="26"/>
      <c r="D985" s="26"/>
      <c r="E985" s="26"/>
      <c r="F985" s="53"/>
      <c r="J985" s="58"/>
      <c r="K985" s="27"/>
      <c r="L985" s="59"/>
      <c r="M985" s="27"/>
      <c r="N985" s="53"/>
      <c r="T985" s="53"/>
    </row>
    <row r="986">
      <c r="B986" s="26"/>
      <c r="C986" s="26"/>
      <c r="D986" s="26"/>
      <c r="E986" s="26"/>
      <c r="F986" s="53"/>
      <c r="J986" s="58"/>
      <c r="K986" s="27"/>
      <c r="L986" s="59"/>
      <c r="M986" s="27"/>
      <c r="N986" s="53"/>
      <c r="T986" s="53"/>
    </row>
    <row r="987">
      <c r="B987" s="26"/>
      <c r="C987" s="26"/>
      <c r="D987" s="26"/>
      <c r="E987" s="26"/>
      <c r="F987" s="53"/>
      <c r="J987" s="58"/>
      <c r="K987" s="27"/>
      <c r="L987" s="59"/>
      <c r="M987" s="27"/>
      <c r="N987" s="53"/>
      <c r="T987" s="53"/>
    </row>
    <row r="988">
      <c r="B988" s="26"/>
      <c r="C988" s="26"/>
      <c r="D988" s="26"/>
      <c r="E988" s="26"/>
      <c r="F988" s="53"/>
      <c r="J988" s="58"/>
      <c r="K988" s="27"/>
      <c r="L988" s="59"/>
      <c r="M988" s="27"/>
      <c r="N988" s="53"/>
      <c r="T988" s="53"/>
    </row>
    <row r="989">
      <c r="B989" s="26"/>
      <c r="C989" s="26"/>
      <c r="D989" s="26"/>
      <c r="E989" s="26"/>
      <c r="F989" s="53"/>
      <c r="J989" s="58"/>
      <c r="K989" s="27"/>
      <c r="L989" s="59"/>
      <c r="M989" s="27"/>
      <c r="N989" s="53"/>
      <c r="T989" s="53"/>
    </row>
    <row r="990">
      <c r="B990" s="26"/>
      <c r="C990" s="26"/>
      <c r="D990" s="26"/>
      <c r="E990" s="26"/>
      <c r="F990" s="53"/>
      <c r="J990" s="58"/>
      <c r="K990" s="27"/>
      <c r="L990" s="59"/>
      <c r="M990" s="27"/>
      <c r="N990" s="53"/>
      <c r="T990" s="53"/>
    </row>
    <row r="991">
      <c r="B991" s="26"/>
      <c r="C991" s="26"/>
      <c r="D991" s="26"/>
      <c r="E991" s="26"/>
      <c r="F991" s="53"/>
      <c r="J991" s="58"/>
      <c r="K991" s="27"/>
      <c r="L991" s="59"/>
      <c r="M991" s="27"/>
      <c r="N991" s="53"/>
      <c r="T991" s="53"/>
    </row>
    <row r="992">
      <c r="B992" s="26"/>
      <c r="C992" s="26"/>
      <c r="D992" s="26"/>
      <c r="E992" s="26"/>
      <c r="F992" s="53"/>
      <c r="J992" s="58"/>
      <c r="K992" s="27"/>
      <c r="L992" s="59"/>
      <c r="M992" s="27"/>
      <c r="N992" s="53"/>
      <c r="T992" s="53"/>
    </row>
    <row r="993">
      <c r="B993" s="26"/>
      <c r="C993" s="26"/>
      <c r="D993" s="26"/>
      <c r="E993" s="26"/>
      <c r="F993" s="53"/>
      <c r="J993" s="58"/>
      <c r="K993" s="27"/>
      <c r="L993" s="59"/>
      <c r="M993" s="27"/>
      <c r="N993" s="53"/>
      <c r="T993" s="53"/>
    </row>
    <row r="994">
      <c r="B994" s="26"/>
      <c r="C994" s="26"/>
      <c r="D994" s="26"/>
      <c r="E994" s="26"/>
      <c r="F994" s="53"/>
      <c r="J994" s="58"/>
      <c r="K994" s="27"/>
      <c r="L994" s="59"/>
      <c r="M994" s="27"/>
      <c r="N994" s="53"/>
      <c r="T994" s="53"/>
    </row>
    <row r="995">
      <c r="B995" s="26"/>
      <c r="C995" s="26"/>
      <c r="D995" s="26"/>
      <c r="E995" s="26"/>
      <c r="F995" s="53"/>
      <c r="J995" s="58"/>
      <c r="K995" s="27"/>
      <c r="L995" s="59"/>
      <c r="M995" s="27"/>
      <c r="N995" s="53"/>
      <c r="T995" s="53"/>
    </row>
    <row r="996">
      <c r="B996" s="26"/>
      <c r="C996" s="26"/>
      <c r="D996" s="26"/>
      <c r="E996" s="26"/>
      <c r="F996" s="53"/>
      <c r="J996" s="58"/>
      <c r="K996" s="27"/>
      <c r="L996" s="59"/>
      <c r="M996" s="27"/>
      <c r="N996" s="53"/>
      <c r="T996" s="53"/>
    </row>
    <row r="997">
      <c r="B997" s="26"/>
      <c r="C997" s="26"/>
      <c r="D997" s="26"/>
      <c r="E997" s="26"/>
      <c r="F997" s="53"/>
      <c r="J997" s="58"/>
      <c r="K997" s="27"/>
      <c r="L997" s="59"/>
      <c r="M997" s="27"/>
      <c r="N997" s="53"/>
      <c r="T997" s="53"/>
    </row>
    <row r="998">
      <c r="B998" s="26"/>
      <c r="C998" s="26"/>
      <c r="D998" s="26"/>
      <c r="E998" s="26"/>
      <c r="F998" s="53"/>
      <c r="J998" s="58"/>
      <c r="K998" s="27"/>
      <c r="L998" s="59"/>
      <c r="M998" s="27"/>
      <c r="N998" s="53"/>
      <c r="T998" s="53"/>
    </row>
    <row r="999">
      <c r="B999" s="26"/>
      <c r="C999" s="26"/>
      <c r="D999" s="26"/>
      <c r="E999" s="26"/>
      <c r="F999" s="53"/>
      <c r="J999" s="58"/>
      <c r="K999" s="27"/>
      <c r="L999" s="59"/>
      <c r="M999" s="27"/>
      <c r="N999" s="53"/>
      <c r="T999" s="53"/>
    </row>
    <row r="1000">
      <c r="B1000" s="26"/>
      <c r="C1000" s="26"/>
      <c r="D1000" s="26"/>
      <c r="E1000" s="26"/>
      <c r="F1000" s="53"/>
      <c r="J1000" s="58"/>
      <c r="K1000" s="27"/>
      <c r="L1000" s="59"/>
      <c r="M1000" s="27"/>
      <c r="N1000" s="53"/>
      <c r="T1000" s="5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hidden="1" min="2" max="2" width="5.67"/>
    <col customWidth="1" hidden="1" min="3" max="3" width="5.44"/>
    <col customWidth="1" min="4" max="4" width="6.22"/>
    <col customWidth="1" min="5" max="5" width="7.67"/>
    <col customWidth="1" min="7" max="7" width="14.11"/>
    <col customWidth="1" min="8" max="8" width="15.44"/>
    <col customWidth="1" min="9" max="9" width="14.44"/>
    <col customWidth="1" min="11" max="11" width="17.67"/>
    <col customWidth="1" min="14" max="14" width="16.67"/>
    <col customWidth="1" min="15" max="15" width="10.78"/>
    <col customWidth="1" min="16" max="16" width="8.78"/>
    <col customWidth="1" min="17" max="17" width="15.78"/>
    <col customWidth="1" min="18" max="18" width="10.78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8" t="s">
        <v>10</v>
      </c>
      <c r="M1" s="9" t="s">
        <v>11</v>
      </c>
      <c r="N1" s="10" t="s">
        <v>12</v>
      </c>
      <c r="O1" s="11" t="s">
        <v>13</v>
      </c>
      <c r="P1" s="11"/>
      <c r="Q1" s="12" t="s">
        <v>12</v>
      </c>
      <c r="R1" s="11" t="s">
        <v>13</v>
      </c>
      <c r="S1" s="1"/>
      <c r="T1" s="13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4" t="s">
        <v>14</v>
      </c>
      <c r="B2" s="15" t="s">
        <v>15</v>
      </c>
      <c r="C2" s="16">
        <v>41.0</v>
      </c>
      <c r="D2" s="16">
        <v>129.0</v>
      </c>
      <c r="E2" s="16">
        <v>1.0</v>
      </c>
      <c r="F2" s="17">
        <v>25.58</v>
      </c>
      <c r="G2" s="18">
        <f t="array" ref="G2">SQRT(AVERAGE(F2:F5^2))</f>
        <v>25.55252972</v>
      </c>
      <c r="H2" s="18">
        <v>24.87</v>
      </c>
      <c r="I2" s="18">
        <f t="array" ref="I2">SQRT(AVERAGE(H2:H5^2))</f>
        <v>24.88251344</v>
      </c>
      <c r="J2" s="19">
        <v>0.03</v>
      </c>
      <c r="K2" s="20">
        <f t="array" ref="K2">SQRT(AVERAGE(J2:J5^2))</f>
        <v>0.0340881211</v>
      </c>
      <c r="L2" s="21">
        <v>0.1421</v>
      </c>
      <c r="M2" s="20">
        <f t="array" ref="M2">SQRT(AVERAGE(L2:L5^2))</f>
        <v>0.1420250066</v>
      </c>
      <c r="N2" s="22">
        <f>M2/(G2*I2)*1000*100</f>
        <v>22.33760818</v>
      </c>
      <c r="O2" s="23">
        <f>SQRT( (STDEV(F2:F5)/G2)^2+(STDEV(H2:H5)/I2)^2+((STDEV(L2:L5)/M2)^2) )*N2</f>
        <v>0.04824875075</v>
      </c>
      <c r="P2" s="23">
        <f>100*O2/N2</f>
        <v>0.2159978381</v>
      </c>
      <c r="Q2" s="23">
        <f>R3*K2*1000/10</f>
        <v>29.21351978</v>
      </c>
      <c r="R2" s="23">
        <f>SQRT( (STDEV(J2:J5)/K2)^2 )*Q2</f>
        <v>2.423962046</v>
      </c>
      <c r="T2" s="24" t="s">
        <v>18</v>
      </c>
      <c r="U2" s="25" t="s">
        <v>19</v>
      </c>
    </row>
    <row r="3">
      <c r="B3" s="26"/>
      <c r="C3" s="26"/>
      <c r="D3" s="26"/>
      <c r="E3" s="26"/>
      <c r="F3" s="17">
        <v>25.49</v>
      </c>
      <c r="G3" s="18"/>
      <c r="H3" s="18">
        <v>24.89</v>
      </c>
      <c r="I3" s="18"/>
      <c r="J3" s="19">
        <v>0.036</v>
      </c>
      <c r="K3" s="20"/>
      <c r="L3" s="21">
        <v>0.142</v>
      </c>
      <c r="M3" s="27"/>
      <c r="N3" s="28" t="s">
        <v>20</v>
      </c>
      <c r="O3" s="29"/>
      <c r="P3" s="29"/>
      <c r="Q3" s="30" t="s">
        <v>21</v>
      </c>
      <c r="R3" s="31">
        <v>8.57</v>
      </c>
      <c r="S3" s="32" t="s">
        <v>22</v>
      </c>
      <c r="T3" s="33">
        <f>STDEV(N2,N8,N14,N20,N26,N32)</f>
        <v>0.05875484231</v>
      </c>
      <c r="U3" s="34">
        <f t="array" ref="U3">T3/ SQRT(AVERAGE(N2^2,N8^2,N14^2,N20^2,N26^2,N32^2))</f>
        <v>0.002628882012</v>
      </c>
    </row>
    <row r="4">
      <c r="B4" s="26"/>
      <c r="C4" s="26"/>
      <c r="D4" s="26"/>
      <c r="E4" s="26"/>
      <c r="F4" s="17">
        <v>25.59</v>
      </c>
      <c r="G4" s="18"/>
      <c r="H4" s="18">
        <v>24.92</v>
      </c>
      <c r="I4" s="18"/>
      <c r="J4" s="19">
        <v>0.036</v>
      </c>
      <c r="K4" s="20"/>
      <c r="L4" s="21">
        <v>0.142</v>
      </c>
      <c r="M4" s="27"/>
      <c r="N4" s="22"/>
      <c r="O4" s="29"/>
      <c r="P4" s="29"/>
      <c r="R4" s="35"/>
      <c r="T4" s="36" t="s">
        <v>23</v>
      </c>
      <c r="U4" s="37"/>
    </row>
    <row r="5">
      <c r="B5" s="26"/>
      <c r="C5" s="26"/>
      <c r="D5" s="26"/>
      <c r="E5" s="26"/>
      <c r="F5" s="17">
        <v>25.55</v>
      </c>
      <c r="G5" s="18"/>
      <c r="H5" s="18">
        <v>24.85</v>
      </c>
      <c r="I5" s="18"/>
      <c r="J5" s="19">
        <v>0.034</v>
      </c>
      <c r="K5" s="20"/>
      <c r="L5" s="21">
        <v>0.142</v>
      </c>
      <c r="M5" s="27"/>
      <c r="N5" s="22"/>
      <c r="O5" s="29"/>
      <c r="P5" s="29"/>
      <c r="R5" s="35"/>
      <c r="T5" s="38">
        <f>MAX(N2,N8,N14,N20,N26,N32) - MIN(N2,N8,N14,N20,N26,N32)</f>
        <v>0.1591680205</v>
      </c>
      <c r="U5" s="34">
        <f t="array" ref="U5">T5/ SQRT(AVERAGE(N2^2,N8^2,N14^2,N20^2,N26^2,N32^2))</f>
        <v>0.007121692944</v>
      </c>
    </row>
    <row r="6">
      <c r="A6" s="1"/>
      <c r="B6" s="39"/>
      <c r="C6" s="39"/>
      <c r="D6" s="39"/>
      <c r="E6" s="39"/>
      <c r="F6" s="40"/>
      <c r="G6" s="41"/>
      <c r="H6" s="41"/>
      <c r="I6" s="41"/>
      <c r="J6" s="6"/>
      <c r="K6" s="42"/>
      <c r="L6" s="8"/>
      <c r="M6" s="43"/>
      <c r="N6" s="10"/>
      <c r="O6" s="11"/>
      <c r="P6" s="11"/>
      <c r="Q6" s="1"/>
      <c r="R6" s="44"/>
      <c r="S6" s="1"/>
      <c r="T6" s="45"/>
      <c r="U6" s="46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B7" s="26"/>
      <c r="C7" s="26"/>
      <c r="D7" s="26"/>
      <c r="E7" s="26"/>
      <c r="F7" s="47"/>
      <c r="G7" s="48"/>
      <c r="H7" s="48"/>
      <c r="I7" s="48"/>
      <c r="J7" s="49"/>
      <c r="K7" s="50"/>
      <c r="L7" s="51"/>
      <c r="M7" s="27"/>
      <c r="N7" s="22"/>
      <c r="O7" s="29"/>
      <c r="P7" s="29"/>
      <c r="R7" s="35"/>
      <c r="T7" s="53"/>
    </row>
    <row r="8">
      <c r="A8" s="35" t="str">
        <f>$A$2</f>
        <v>Copper</v>
      </c>
      <c r="B8" s="15" t="str">
        <f t="shared" ref="B8:C8" si="1">B2</f>
        <v>0141</v>
      </c>
      <c r="C8" s="16">
        <f t="shared" si="1"/>
        <v>41</v>
      </c>
      <c r="D8" s="16">
        <v>229.0</v>
      </c>
      <c r="E8" s="54">
        <f>E2+1</f>
        <v>2</v>
      </c>
      <c r="F8" s="17">
        <v>25.44</v>
      </c>
      <c r="G8" s="18">
        <f t="array" ref="G8">SQRT(AVERAGE(F8:F11^2))</f>
        <v>25.44250921</v>
      </c>
      <c r="H8" s="18">
        <v>25.53</v>
      </c>
      <c r="I8" s="18">
        <f t="array" ref="I8">SQRT(AVERAGE(H8:H11^2))</f>
        <v>25.55000489</v>
      </c>
      <c r="J8" s="19">
        <v>0.036</v>
      </c>
      <c r="K8" s="20">
        <f t="array" ref="K8">SQRT(AVERAGE(J8:J11^2))</f>
        <v>0.0347742721</v>
      </c>
      <c r="L8" s="21">
        <v>0.1451</v>
      </c>
      <c r="M8" s="20">
        <f t="array" ref="M8">SQRT(AVERAGE(L8:L11^2))</f>
        <v>0.1451250065</v>
      </c>
      <c r="N8" s="22">
        <f>M8/(G8*I8)*1000*100</f>
        <v>22.32499262</v>
      </c>
      <c r="O8" s="23">
        <f>SQRT( (STDEV(F8:F11)/G8)^2+(STDEV(H8:H11)/I8)^2+((STDEV(L8:L11)/M8)^2) )*N8</f>
        <v>0.02819353608</v>
      </c>
      <c r="P8" s="23">
        <f>100*O8/N8</f>
        <v>0.1262868775</v>
      </c>
      <c r="Q8" s="23">
        <f>R9*K8*1000/10</f>
        <v>29.80155119</v>
      </c>
      <c r="R8" s="23">
        <f>SQRT( (STDEV(J8:J11)/K8)^2 )*Q8</f>
        <v>1.2855</v>
      </c>
      <c r="T8" s="53"/>
    </row>
    <row r="9">
      <c r="B9" s="26"/>
      <c r="C9" s="26"/>
      <c r="D9" s="26"/>
      <c r="E9" s="26"/>
      <c r="F9" s="17">
        <v>25.45</v>
      </c>
      <c r="G9" s="18"/>
      <c r="H9" s="18">
        <v>25.56</v>
      </c>
      <c r="I9" s="18"/>
      <c r="J9" s="19">
        <v>0.033</v>
      </c>
      <c r="K9" s="20"/>
      <c r="L9" s="21">
        <v>0.1452</v>
      </c>
      <c r="M9" s="27"/>
      <c r="N9" s="28" t="s">
        <v>20</v>
      </c>
      <c r="O9" s="29"/>
      <c r="P9" s="29"/>
      <c r="Q9" s="30" t="s">
        <v>21</v>
      </c>
      <c r="R9" s="31">
        <f>R3</f>
        <v>8.57</v>
      </c>
      <c r="S9" s="32" t="s">
        <v>22</v>
      </c>
      <c r="T9" s="53"/>
    </row>
    <row r="10">
      <c r="B10" s="26"/>
      <c r="C10" s="26"/>
      <c r="D10" s="26"/>
      <c r="E10" s="26"/>
      <c r="F10" s="17">
        <v>25.47</v>
      </c>
      <c r="G10" s="18"/>
      <c r="H10" s="18">
        <v>25.54</v>
      </c>
      <c r="I10" s="18"/>
      <c r="J10" s="19">
        <v>0.036</v>
      </c>
      <c r="K10" s="20"/>
      <c r="L10" s="21">
        <v>0.1451</v>
      </c>
      <c r="M10" s="27"/>
      <c r="N10" s="22"/>
      <c r="O10" s="29"/>
      <c r="P10" s="29"/>
      <c r="R10" s="56"/>
      <c r="T10" s="53"/>
    </row>
    <row r="11">
      <c r="B11" s="26"/>
      <c r="C11" s="26"/>
      <c r="D11" s="26"/>
      <c r="E11" s="26"/>
      <c r="F11" s="17">
        <v>25.41</v>
      </c>
      <c r="G11" s="18"/>
      <c r="H11" s="18">
        <v>25.57</v>
      </c>
      <c r="I11" s="18"/>
      <c r="J11" s="19">
        <v>0.034</v>
      </c>
      <c r="K11" s="20"/>
      <c r="L11" s="21">
        <v>0.1451</v>
      </c>
      <c r="M11" s="27"/>
      <c r="N11" s="22"/>
      <c r="O11" s="29"/>
      <c r="P11" s="29"/>
      <c r="R11" s="35"/>
      <c r="T11" s="53"/>
    </row>
    <row r="12">
      <c r="A12" s="1"/>
      <c r="B12" s="39"/>
      <c r="C12" s="39"/>
      <c r="D12" s="39"/>
      <c r="E12" s="39"/>
      <c r="F12" s="40"/>
      <c r="G12" s="41"/>
      <c r="H12" s="41"/>
      <c r="I12" s="41"/>
      <c r="J12" s="6"/>
      <c r="K12" s="42"/>
      <c r="L12" s="8"/>
      <c r="M12" s="43"/>
      <c r="N12" s="10"/>
      <c r="O12" s="11"/>
      <c r="P12" s="11"/>
      <c r="Q12" s="1"/>
      <c r="R12" s="44"/>
      <c r="S12" s="1"/>
      <c r="T12" s="57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B13" s="26"/>
      <c r="C13" s="26"/>
      <c r="D13" s="26"/>
      <c r="E13" s="26"/>
      <c r="F13" s="47"/>
      <c r="G13" s="48"/>
      <c r="H13" s="48"/>
      <c r="I13" s="48"/>
      <c r="J13" s="49"/>
      <c r="K13" s="50"/>
      <c r="L13" s="51"/>
      <c r="M13" s="27"/>
      <c r="N13" s="22"/>
      <c r="O13" s="29"/>
      <c r="P13" s="29"/>
      <c r="R13" s="35"/>
      <c r="T13" s="53"/>
    </row>
    <row r="14">
      <c r="A14" s="35" t="str">
        <f>$A$2</f>
        <v>Copper</v>
      </c>
      <c r="B14" s="15" t="str">
        <f t="shared" ref="B14:C14" si="2">B8</f>
        <v>0141</v>
      </c>
      <c r="C14" s="16">
        <f t="shared" si="2"/>
        <v>41</v>
      </c>
      <c r="D14" s="16">
        <f>D8+100</f>
        <v>329</v>
      </c>
      <c r="E14" s="54">
        <f>E8+1</f>
        <v>3</v>
      </c>
      <c r="F14" s="17">
        <v>25.6</v>
      </c>
      <c r="G14" s="18">
        <f t="array" ref="G14">SQRT(AVERAGE(F14:F17^2))</f>
        <v>25.56002445</v>
      </c>
      <c r="H14" s="18">
        <v>25.48</v>
      </c>
      <c r="I14" s="18">
        <f t="array" ref="I14">SQRT(AVERAGE(H14:H17^2))</f>
        <v>25.50750919</v>
      </c>
      <c r="J14" s="19">
        <v>0.031</v>
      </c>
      <c r="K14" s="20">
        <f t="array" ref="K14">SQRT(AVERAGE(J14:J17^2))</f>
        <v>0.0343329288</v>
      </c>
      <c r="L14" s="21">
        <v>0.1454</v>
      </c>
      <c r="M14" s="20">
        <f t="array" ref="M14">SQRT(AVERAGE(L14:L17^2))</f>
        <v>0.1454750064</v>
      </c>
      <c r="N14" s="22">
        <f>M14/(G14*I14)*1000*100</f>
        <v>22.31305667</v>
      </c>
      <c r="O14" s="23">
        <f>SQRT( (STDEV(F14:F17)/G14)^2+(STDEV(H14:H17)/I14)^2+((STDEV(L14:L17)/M14)^2) )*N14</f>
        <v>0.04251106576</v>
      </c>
      <c r="P14" s="23">
        <f>100*O14/N14</f>
        <v>0.1905210317</v>
      </c>
      <c r="Q14" s="23">
        <f>R15*K14*1000/10</f>
        <v>29.42331998</v>
      </c>
      <c r="R14" s="23">
        <f>SQRT( (STDEV(J14:J17)/K14)^2 )*Q14</f>
        <v>2.35999398</v>
      </c>
      <c r="T14" s="53"/>
    </row>
    <row r="15">
      <c r="B15" s="26"/>
      <c r="C15" s="26"/>
      <c r="D15" s="26"/>
      <c r="E15" s="26"/>
      <c r="F15" s="17">
        <v>25.59</v>
      </c>
      <c r="G15" s="18"/>
      <c r="H15" s="18">
        <v>25.51</v>
      </c>
      <c r="I15" s="18"/>
      <c r="J15" s="19">
        <v>0.037</v>
      </c>
      <c r="K15" s="20"/>
      <c r="L15" s="21">
        <v>0.1455</v>
      </c>
      <c r="M15" s="27"/>
      <c r="N15" s="28" t="s">
        <v>20</v>
      </c>
      <c r="O15" s="29"/>
      <c r="P15" s="29"/>
      <c r="Q15" s="30" t="s">
        <v>21</v>
      </c>
      <c r="R15" s="31">
        <f>R9</f>
        <v>8.57</v>
      </c>
      <c r="S15" s="32" t="s">
        <v>22</v>
      </c>
      <c r="T15" s="53"/>
    </row>
    <row r="16">
      <c r="B16" s="26"/>
      <c r="C16" s="26"/>
      <c r="D16" s="26"/>
      <c r="E16" s="26"/>
      <c r="F16" s="17">
        <v>25.52</v>
      </c>
      <c r="G16" s="18"/>
      <c r="H16" s="18">
        <v>25.54</v>
      </c>
      <c r="I16" s="18"/>
      <c r="J16" s="19">
        <v>0.036</v>
      </c>
      <c r="K16" s="20"/>
      <c r="L16" s="21">
        <v>0.1455</v>
      </c>
      <c r="M16" s="27"/>
      <c r="N16" s="22"/>
      <c r="O16" s="29"/>
      <c r="P16" s="29"/>
      <c r="R16" s="56"/>
      <c r="T16" s="53"/>
    </row>
    <row r="17">
      <c r="B17" s="26"/>
      <c r="C17" s="26"/>
      <c r="D17" s="26"/>
      <c r="E17" s="26"/>
      <c r="F17" s="17">
        <v>25.53</v>
      </c>
      <c r="G17" s="18"/>
      <c r="H17" s="18">
        <v>25.5</v>
      </c>
      <c r="I17" s="18"/>
      <c r="J17" s="19">
        <v>0.033</v>
      </c>
      <c r="K17" s="20"/>
      <c r="L17" s="21">
        <v>0.1455</v>
      </c>
      <c r="M17" s="27"/>
      <c r="N17" s="22"/>
      <c r="O17" s="29"/>
      <c r="P17" s="29"/>
      <c r="R17" s="35"/>
      <c r="T17" s="53"/>
    </row>
    <row r="18">
      <c r="A18" s="1"/>
      <c r="B18" s="39"/>
      <c r="C18" s="39"/>
      <c r="D18" s="39"/>
      <c r="E18" s="39"/>
      <c r="F18" s="4"/>
      <c r="G18" s="41"/>
      <c r="H18" s="41"/>
      <c r="I18" s="41"/>
      <c r="J18" s="6"/>
      <c r="K18" s="42"/>
      <c r="L18" s="8"/>
      <c r="M18" s="43"/>
      <c r="N18" s="10"/>
      <c r="O18" s="11"/>
      <c r="P18" s="11"/>
      <c r="Q18" s="1"/>
      <c r="R18" s="44"/>
      <c r="S18" s="1"/>
      <c r="T18" s="57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B19" s="26"/>
      <c r="C19" s="26"/>
      <c r="D19" s="26"/>
      <c r="E19" s="26"/>
      <c r="F19" s="47"/>
      <c r="G19" s="48"/>
      <c r="H19" s="48"/>
      <c r="I19" s="48"/>
      <c r="J19" s="49"/>
      <c r="K19" s="50"/>
      <c r="L19" s="51"/>
      <c r="M19" s="27"/>
      <c r="N19" s="22"/>
      <c r="O19" s="29"/>
      <c r="P19" s="29"/>
      <c r="R19" s="35"/>
      <c r="T19" s="53"/>
    </row>
    <row r="20">
      <c r="A20" s="35" t="str">
        <f>$A$2</f>
        <v>Copper</v>
      </c>
      <c r="B20" s="15" t="str">
        <f t="shared" ref="B20:C20" si="3">B14</f>
        <v>0141</v>
      </c>
      <c r="C20" s="16">
        <f t="shared" si="3"/>
        <v>41</v>
      </c>
      <c r="D20" s="16">
        <f>D14+100</f>
        <v>429</v>
      </c>
      <c r="E20" s="54">
        <f>E14+1</f>
        <v>4</v>
      </c>
      <c r="F20" s="17">
        <v>25.15</v>
      </c>
      <c r="G20" s="18">
        <f t="array" ref="G20">SQRT(AVERAGE(F20:F23^2))</f>
        <v>25.15250932</v>
      </c>
      <c r="H20" s="18">
        <v>25.58</v>
      </c>
      <c r="I20" s="18">
        <f t="array" ref="I20">SQRT(AVERAGE(H20:H23^2))</f>
        <v>25.60250427</v>
      </c>
      <c r="J20" s="19">
        <v>0.033</v>
      </c>
      <c r="K20" s="20">
        <f t="array" ref="K20">SQRT(AVERAGE(J20:J23^2))</f>
        <v>0.03326785235</v>
      </c>
      <c r="L20" s="21">
        <v>0.1435</v>
      </c>
      <c r="M20" s="20">
        <f t="array" ref="M20">SQRT(AVERAGE(L20:L23^2))</f>
        <v>0.1435</v>
      </c>
      <c r="N20" s="22">
        <f>M20/(G20*I20)*1000*100</f>
        <v>22.2837427</v>
      </c>
      <c r="O20" s="23">
        <f>SQRT( (STDEV(F20:F23)/G20)^2+(STDEV(H20:H23)/I20)^2+((STDEV(L20:L23)/M20)^2) )*N20</f>
        <v>0.02667421667</v>
      </c>
      <c r="P20" s="23">
        <f>100*O20/N20</f>
        <v>0.1197025878</v>
      </c>
      <c r="Q20" s="23">
        <f>R21*K20*1000/10</f>
        <v>28.51054946</v>
      </c>
      <c r="R20" s="23">
        <f>SQRT( (STDEV(J20:J23)/K20)^2 )*Q20</f>
        <v>1.078368019</v>
      </c>
      <c r="T20" s="53"/>
    </row>
    <row r="21">
      <c r="B21" s="26"/>
      <c r="C21" s="26"/>
      <c r="D21" s="26"/>
      <c r="E21" s="26"/>
      <c r="F21" s="17">
        <v>25.18</v>
      </c>
      <c r="G21" s="18"/>
      <c r="H21" s="18">
        <v>25.62</v>
      </c>
      <c r="I21" s="18"/>
      <c r="J21" s="19">
        <v>0.035</v>
      </c>
      <c r="K21" s="20"/>
      <c r="L21" s="21">
        <v>0.1435</v>
      </c>
      <c r="M21" s="27"/>
      <c r="N21" s="28" t="s">
        <v>20</v>
      </c>
      <c r="O21" s="29"/>
      <c r="P21" s="29"/>
      <c r="Q21" s="30" t="s">
        <v>21</v>
      </c>
      <c r="R21" s="31">
        <f>R15</f>
        <v>8.57</v>
      </c>
      <c r="S21" s="32" t="s">
        <v>22</v>
      </c>
      <c r="T21" s="53"/>
    </row>
    <row r="22">
      <c r="B22" s="26"/>
      <c r="C22" s="26"/>
      <c r="D22" s="26"/>
      <c r="E22" s="26"/>
      <c r="F22" s="17">
        <v>25.16</v>
      </c>
      <c r="G22" s="18"/>
      <c r="H22" s="18">
        <v>25.6</v>
      </c>
      <c r="I22" s="18"/>
      <c r="J22" s="19">
        <v>0.032</v>
      </c>
      <c r="K22" s="20"/>
      <c r="L22" s="21">
        <v>0.1435</v>
      </c>
      <c r="M22" s="27"/>
      <c r="N22" s="22"/>
      <c r="O22" s="29"/>
      <c r="P22" s="29"/>
      <c r="R22" s="56"/>
      <c r="T22" s="53"/>
    </row>
    <row r="23">
      <c r="B23" s="26"/>
      <c r="C23" s="26"/>
      <c r="D23" s="26"/>
      <c r="E23" s="26"/>
      <c r="F23" s="17">
        <v>25.12</v>
      </c>
      <c r="G23" s="18"/>
      <c r="H23" s="18">
        <v>25.61</v>
      </c>
      <c r="I23" s="18"/>
      <c r="J23" s="19">
        <v>0.033</v>
      </c>
      <c r="K23" s="20"/>
      <c r="L23" s="21">
        <v>0.1435</v>
      </c>
      <c r="M23" s="27"/>
      <c r="N23" s="22"/>
      <c r="O23" s="29"/>
      <c r="P23" s="29"/>
      <c r="R23" s="35"/>
      <c r="T23" s="53"/>
    </row>
    <row r="24">
      <c r="A24" s="1"/>
      <c r="B24" s="39"/>
      <c r="C24" s="39"/>
      <c r="D24" s="39"/>
      <c r="E24" s="39"/>
      <c r="F24" s="40"/>
      <c r="G24" s="41"/>
      <c r="H24" s="41"/>
      <c r="I24" s="41"/>
      <c r="J24" s="6"/>
      <c r="K24" s="42"/>
      <c r="L24" s="8"/>
      <c r="M24" s="43"/>
      <c r="N24" s="10"/>
      <c r="O24" s="11"/>
      <c r="P24" s="11"/>
      <c r="Q24" s="1"/>
      <c r="R24" s="44"/>
      <c r="S24" s="1"/>
      <c r="T24" s="57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B25" s="26"/>
      <c r="C25" s="26"/>
      <c r="D25" s="26"/>
      <c r="E25" s="26"/>
      <c r="F25" s="47"/>
      <c r="G25" s="48"/>
      <c r="H25" s="48"/>
      <c r="I25" s="48"/>
      <c r="J25" s="49"/>
      <c r="K25" s="50"/>
      <c r="L25" s="51"/>
      <c r="M25" s="27"/>
      <c r="N25" s="22"/>
      <c r="O25" s="29"/>
      <c r="P25" s="29"/>
      <c r="R25" s="35"/>
      <c r="T25" s="53"/>
    </row>
    <row r="26">
      <c r="A26" s="35" t="str">
        <f>$A$2</f>
        <v>Copper</v>
      </c>
      <c r="B26" s="15" t="str">
        <f t="shared" ref="B26:C26" si="4">B20</f>
        <v>0141</v>
      </c>
      <c r="C26" s="16">
        <f t="shared" si="4"/>
        <v>41</v>
      </c>
      <c r="D26" s="16">
        <f>D20+100</f>
        <v>529</v>
      </c>
      <c r="E26" s="54">
        <f>E20+1</f>
        <v>5</v>
      </c>
      <c r="F26" s="17">
        <v>25.22</v>
      </c>
      <c r="G26" s="18">
        <f t="array" ref="G26">SQRT(AVERAGE(F26:F29^2))</f>
        <v>25.21251227</v>
      </c>
      <c r="H26" s="18">
        <v>25.57</v>
      </c>
      <c r="I26" s="18">
        <f t="array" ref="I26">SQRT(AVERAGE(H26:H29^2))</f>
        <v>25.57250232</v>
      </c>
      <c r="J26" s="19">
        <v>0.036</v>
      </c>
      <c r="K26" s="20">
        <f t="array" ref="K26">SQRT(AVERAGE(J26:J29^2))</f>
        <v>0.03336540124</v>
      </c>
      <c r="L26" s="21">
        <v>0.1447</v>
      </c>
      <c r="M26" s="20">
        <f t="array" ref="M26">SQRT(AVERAGE(L26:L29^2))</f>
        <v>0.1447</v>
      </c>
      <c r="N26" s="22">
        <f>M26/(G26*I26)*1000*100</f>
        <v>22.44291072</v>
      </c>
      <c r="O26" s="23">
        <f>SQRT( (STDEV(F26:F29)/G26)^2+(STDEV(H26:H29)/I26)^2+((STDEV(L26:L29)/M26)^2) )*N26</f>
        <v>0.02785054887</v>
      </c>
      <c r="P26" s="23">
        <f>100*O26/N26</f>
        <v>0.1240950838</v>
      </c>
      <c r="Q26" s="23">
        <f>R27*K26*1000/10</f>
        <v>28.59414886</v>
      </c>
      <c r="R26" s="23">
        <f>SQRT( (STDEV(J26:J29)/K26)^2 )*Q26</f>
        <v>2.743738736</v>
      </c>
      <c r="T26" s="53"/>
    </row>
    <row r="27">
      <c r="B27" s="26"/>
      <c r="C27" s="26"/>
      <c r="D27" s="26"/>
      <c r="E27" s="26"/>
      <c r="F27" s="17">
        <v>25.23</v>
      </c>
      <c r="G27" s="18"/>
      <c r="H27" s="18">
        <v>25.57</v>
      </c>
      <c r="I27" s="18"/>
      <c r="J27" s="19">
        <v>0.031</v>
      </c>
      <c r="K27" s="20"/>
      <c r="L27" s="21">
        <v>0.1447</v>
      </c>
      <c r="M27" s="27"/>
      <c r="N27" s="28" t="s">
        <v>20</v>
      </c>
      <c r="O27" s="29"/>
      <c r="P27" s="29"/>
      <c r="Q27" s="30" t="s">
        <v>21</v>
      </c>
      <c r="R27" s="31">
        <f>R21</f>
        <v>8.57</v>
      </c>
      <c r="S27" s="32" t="s">
        <v>22</v>
      </c>
      <c r="T27" s="53"/>
    </row>
    <row r="28">
      <c r="B28" s="26"/>
      <c r="C28" s="26"/>
      <c r="D28" s="26"/>
      <c r="E28" s="26"/>
      <c r="F28" s="17">
        <v>25.17</v>
      </c>
      <c r="G28" s="18"/>
      <c r="H28" s="18">
        <v>25.59</v>
      </c>
      <c r="I28" s="18"/>
      <c r="J28" s="19">
        <v>0.036</v>
      </c>
      <c r="K28" s="20"/>
      <c r="L28" s="21">
        <v>0.1447</v>
      </c>
      <c r="M28" s="27"/>
      <c r="N28" s="22"/>
      <c r="O28" s="29"/>
      <c r="P28" s="29"/>
      <c r="R28" s="56"/>
      <c r="T28" s="53"/>
    </row>
    <row r="29">
      <c r="B29" s="26"/>
      <c r="C29" s="26"/>
      <c r="D29" s="26"/>
      <c r="E29" s="26"/>
      <c r="F29" s="17">
        <v>25.23</v>
      </c>
      <c r="G29" s="18"/>
      <c r="H29" s="18">
        <v>25.56</v>
      </c>
      <c r="I29" s="18"/>
      <c r="J29" s="19">
        <v>0.03</v>
      </c>
      <c r="K29" s="20"/>
      <c r="L29" s="21">
        <v>0.1447</v>
      </c>
      <c r="M29" s="27"/>
      <c r="N29" s="22"/>
      <c r="O29" s="29"/>
      <c r="P29" s="29"/>
      <c r="R29" s="35"/>
      <c r="T29" s="53"/>
    </row>
    <row r="30">
      <c r="A30" s="1"/>
      <c r="B30" s="39"/>
      <c r="C30" s="39"/>
      <c r="D30" s="39"/>
      <c r="E30" s="39"/>
      <c r="F30" s="40"/>
      <c r="G30" s="41"/>
      <c r="H30" s="41"/>
      <c r="I30" s="41"/>
      <c r="J30" s="6"/>
      <c r="K30" s="42"/>
      <c r="L30" s="8"/>
      <c r="M30" s="43"/>
      <c r="N30" s="10"/>
      <c r="O30" s="11"/>
      <c r="P30" s="11"/>
      <c r="Q30" s="1"/>
      <c r="R30" s="44"/>
      <c r="S30" s="1"/>
      <c r="T30" s="57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B31" s="26"/>
      <c r="C31" s="26"/>
      <c r="D31" s="26"/>
      <c r="E31" s="26"/>
      <c r="F31" s="47"/>
      <c r="G31" s="48"/>
      <c r="H31" s="48"/>
      <c r="I31" s="48"/>
      <c r="J31" s="49"/>
      <c r="K31" s="50"/>
      <c r="L31" s="51"/>
      <c r="M31" s="27"/>
      <c r="N31" s="22"/>
      <c r="O31" s="29"/>
      <c r="P31" s="29"/>
      <c r="R31" s="35"/>
      <c r="T31" s="53"/>
    </row>
    <row r="32">
      <c r="A32" s="35" t="str">
        <f>$A$2</f>
        <v>Copper</v>
      </c>
      <c r="B32" s="15" t="str">
        <f t="shared" ref="B32:C32" si="5">B26</f>
        <v>0141</v>
      </c>
      <c r="C32" s="16">
        <f t="shared" si="5"/>
        <v>41</v>
      </c>
      <c r="D32" s="16">
        <f>D26+100</f>
        <v>629</v>
      </c>
      <c r="E32" s="54">
        <f>E26+1</f>
        <v>6</v>
      </c>
      <c r="F32" s="17">
        <v>25.34</v>
      </c>
      <c r="G32" s="18">
        <f t="array" ref="G32">SQRT(AVERAGE(F32:F35^2))</f>
        <v>25.34250037</v>
      </c>
      <c r="H32" s="18">
        <v>25.5</v>
      </c>
      <c r="I32" s="18">
        <f t="array" ref="I32">SQRT(AVERAGE(H32:H35^2))</f>
        <v>25.51250233</v>
      </c>
      <c r="J32" s="19">
        <v>0.032</v>
      </c>
      <c r="K32" s="20">
        <f t="array" ref="K32">SQRT(AVERAGE(J32:J35^2))</f>
        <v>0.03402939905</v>
      </c>
      <c r="L32" s="21">
        <v>0.1448</v>
      </c>
      <c r="M32" s="20">
        <f t="array" ref="M32">SQRT(AVERAGE(L32:L35^2))</f>
        <v>0.1448</v>
      </c>
      <c r="N32" s="22">
        <f>M32/(G32*I32)*1000*100</f>
        <v>22.39577228</v>
      </c>
      <c r="O32" s="23">
        <f>SQRT( (STDEV(F32:F35)/G32)^2+(STDEV(H32:H35)/I32)^2+((STDEV(L32:L35)/M32)^2) )*N32</f>
        <v>0.01189684879</v>
      </c>
      <c r="P32" s="23">
        <f>100*O32/N32</f>
        <v>0.05312095799</v>
      </c>
      <c r="Q32" s="23">
        <f>R33*K32*1000/10</f>
        <v>29.16319499</v>
      </c>
      <c r="R32" s="23">
        <f>SQRT( (STDEV(J32:J35)/K32)^2 )*Q32</f>
        <v>1.39947514</v>
      </c>
      <c r="T32" s="53"/>
    </row>
    <row r="33">
      <c r="B33" s="26"/>
      <c r="C33" s="26"/>
      <c r="D33" s="26"/>
      <c r="E33" s="26"/>
      <c r="F33" s="17">
        <v>25.34</v>
      </c>
      <c r="G33" s="18"/>
      <c r="H33" s="18">
        <v>25.51</v>
      </c>
      <c r="I33" s="18"/>
      <c r="J33" s="19">
        <v>0.034</v>
      </c>
      <c r="K33" s="20"/>
      <c r="L33" s="21">
        <v>0.1448</v>
      </c>
      <c r="M33" s="27"/>
      <c r="N33" s="28" t="s">
        <v>20</v>
      </c>
      <c r="O33" s="29"/>
      <c r="P33" s="29"/>
      <c r="Q33" s="30" t="s">
        <v>21</v>
      </c>
      <c r="R33" s="31">
        <f>R27</f>
        <v>8.57</v>
      </c>
      <c r="S33" s="32" t="s">
        <v>22</v>
      </c>
      <c r="T33" s="53"/>
    </row>
    <row r="34">
      <c r="B34" s="26"/>
      <c r="C34" s="26"/>
      <c r="D34" s="26"/>
      <c r="E34" s="26"/>
      <c r="F34" s="17">
        <v>25.35</v>
      </c>
      <c r="G34" s="18"/>
      <c r="H34" s="18">
        <v>25.53</v>
      </c>
      <c r="I34" s="18"/>
      <c r="J34" s="19">
        <v>0.034</v>
      </c>
      <c r="K34" s="20"/>
      <c r="L34" s="21">
        <v>0.1448</v>
      </c>
      <c r="M34" s="27"/>
      <c r="N34" s="22"/>
      <c r="O34" s="29"/>
      <c r="P34" s="29"/>
      <c r="R34" s="56"/>
      <c r="T34" s="53"/>
    </row>
    <row r="35">
      <c r="B35" s="26"/>
      <c r="C35" s="26"/>
      <c r="D35" s="26"/>
      <c r="E35" s="26"/>
      <c r="F35" s="17">
        <v>25.34</v>
      </c>
      <c r="G35" s="18"/>
      <c r="H35" s="18">
        <v>25.51</v>
      </c>
      <c r="I35" s="18"/>
      <c r="J35" s="19">
        <v>0.036</v>
      </c>
      <c r="K35" s="20"/>
      <c r="L35" s="21">
        <v>0.1448</v>
      </c>
      <c r="M35" s="27"/>
      <c r="N35" s="22"/>
      <c r="O35" s="29"/>
      <c r="P35" s="29"/>
      <c r="R35" s="35"/>
      <c r="T35" s="53"/>
    </row>
    <row r="36">
      <c r="A36" s="1"/>
      <c r="B36" s="39"/>
      <c r="C36" s="39"/>
      <c r="D36" s="39"/>
      <c r="E36" s="39"/>
      <c r="F36" s="40"/>
      <c r="G36" s="41"/>
      <c r="H36" s="41"/>
      <c r="I36" s="41"/>
      <c r="J36" s="6"/>
      <c r="K36" s="42"/>
      <c r="L36" s="8"/>
      <c r="M36" s="43"/>
      <c r="N36" s="10"/>
      <c r="O36" s="11"/>
      <c r="P36" s="11"/>
      <c r="Q36" s="1"/>
      <c r="R36" s="44"/>
      <c r="S36" s="1"/>
      <c r="T36" s="57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B37" s="26"/>
      <c r="C37" s="26"/>
      <c r="D37" s="26"/>
      <c r="E37" s="26"/>
      <c r="F37" s="47"/>
      <c r="G37" s="48"/>
      <c r="H37" s="48"/>
      <c r="I37" s="48"/>
      <c r="J37" s="49"/>
      <c r="K37" s="50"/>
      <c r="L37" s="51"/>
      <c r="M37" s="27"/>
      <c r="N37" s="22"/>
      <c r="O37" s="29"/>
      <c r="P37" s="29"/>
      <c r="R37" s="35"/>
      <c r="T37" s="53"/>
    </row>
    <row r="38">
      <c r="A38" s="35" t="str">
        <f>$A$2</f>
        <v>Copper</v>
      </c>
      <c r="B38" s="16"/>
      <c r="C38" s="16">
        <f>C32</f>
        <v>41</v>
      </c>
      <c r="D38" s="16">
        <f>D32+100</f>
        <v>729</v>
      </c>
      <c r="E38" s="54">
        <f>E32+1</f>
        <v>7</v>
      </c>
      <c r="F38" s="17">
        <v>25.63</v>
      </c>
      <c r="G38" s="18">
        <f t="array" ref="G38">SQRT(AVERAGE(F38:F41^2))</f>
        <v>25.62500244</v>
      </c>
      <c r="H38" s="18">
        <v>25.25</v>
      </c>
      <c r="I38" s="18">
        <f t="array" ref="I38">SQRT(AVERAGE(H38:H41^2))</f>
        <v>25.24750136</v>
      </c>
      <c r="J38" s="19">
        <v>0.032</v>
      </c>
      <c r="K38" s="20">
        <f t="array" ref="K38">SQRT(AVERAGE(J38:J41^2))</f>
        <v>0.03256531898</v>
      </c>
      <c r="L38" s="21">
        <v>0.1444</v>
      </c>
      <c r="M38" s="20">
        <f t="array" ref="M38">SQRT(AVERAGE(L38:L41^2))</f>
        <v>0.1444</v>
      </c>
      <c r="N38" s="22">
        <f>M38/(G38*I38)*1000*100</f>
        <v>22.31952118</v>
      </c>
      <c r="O38" s="23">
        <f>SQRT( (STDEV(F38:F41)/G38)^2+(STDEV(H38:H41)/I38)^2+((STDEV(L38:L41)/M38)^2) )*N38</f>
        <v>0.01407408794</v>
      </c>
      <c r="P38" s="23"/>
      <c r="Q38" s="23">
        <f>R39*K38*1000/10</f>
        <v>27.90847836</v>
      </c>
      <c r="R38" s="23">
        <f>SQRT( (STDEV(J38:J41)/K38)^2 )*Q38</f>
        <v>2.040068054</v>
      </c>
      <c r="T38" s="53"/>
    </row>
    <row r="39">
      <c r="B39" s="26"/>
      <c r="C39" s="26"/>
      <c r="D39" s="26"/>
      <c r="E39" s="26"/>
      <c r="F39" s="17">
        <v>25.62</v>
      </c>
      <c r="G39" s="18"/>
      <c r="H39" s="18">
        <v>25.24</v>
      </c>
      <c r="I39" s="18"/>
      <c r="J39" s="19">
        <v>0.031</v>
      </c>
      <c r="K39" s="20"/>
      <c r="L39" s="21">
        <v>0.1444</v>
      </c>
      <c r="M39" s="27"/>
      <c r="N39" s="28" t="s">
        <v>20</v>
      </c>
      <c r="O39" s="29"/>
      <c r="P39" s="29"/>
      <c r="Q39" s="30" t="s">
        <v>21</v>
      </c>
      <c r="R39" s="31">
        <f>R33</f>
        <v>8.57</v>
      </c>
      <c r="S39" s="32" t="s">
        <v>22</v>
      </c>
      <c r="T39" s="53"/>
    </row>
    <row r="40">
      <c r="B40" s="26"/>
      <c r="C40" s="26"/>
      <c r="D40" s="26"/>
      <c r="E40" s="26"/>
      <c r="F40" s="17">
        <v>25.64</v>
      </c>
      <c r="G40" s="18"/>
      <c r="H40" s="18">
        <v>25.26</v>
      </c>
      <c r="I40" s="18"/>
      <c r="J40" s="19">
        <v>0.031</v>
      </c>
      <c r="K40" s="20"/>
      <c r="L40" s="21">
        <v>0.1444</v>
      </c>
      <c r="M40" s="27"/>
      <c r="N40" s="22"/>
      <c r="O40" s="29"/>
      <c r="P40" s="29"/>
      <c r="R40" s="56"/>
      <c r="T40" s="53"/>
    </row>
    <row r="41">
      <c r="B41" s="26"/>
      <c r="C41" s="26"/>
      <c r="D41" s="26"/>
      <c r="E41" s="26"/>
      <c r="F41" s="17">
        <v>25.61</v>
      </c>
      <c r="G41" s="18"/>
      <c r="H41" s="18">
        <v>25.24</v>
      </c>
      <c r="I41" s="18"/>
      <c r="J41" s="19">
        <v>0.036</v>
      </c>
      <c r="K41" s="20"/>
      <c r="L41" s="21">
        <v>0.1444</v>
      </c>
      <c r="M41" s="27"/>
      <c r="N41" s="22"/>
      <c r="O41" s="29"/>
      <c r="P41" s="29"/>
      <c r="R41" s="35"/>
      <c r="T41" s="53"/>
    </row>
    <row r="42">
      <c r="A42" s="1"/>
      <c r="B42" s="39"/>
      <c r="C42" s="39"/>
      <c r="D42" s="39"/>
      <c r="E42" s="39"/>
      <c r="F42" s="40"/>
      <c r="G42" s="41"/>
      <c r="H42" s="41"/>
      <c r="I42" s="41"/>
      <c r="J42" s="6"/>
      <c r="K42" s="42"/>
      <c r="L42" s="8"/>
      <c r="M42" s="43"/>
      <c r="N42" s="10"/>
      <c r="O42" s="11"/>
      <c r="P42" s="11"/>
      <c r="Q42" s="1"/>
      <c r="R42" s="44"/>
      <c r="S42" s="1"/>
      <c r="T42" s="57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B43" s="26"/>
      <c r="C43" s="26"/>
      <c r="D43" s="26"/>
      <c r="E43" s="26"/>
      <c r="F43" s="47"/>
      <c r="G43" s="48"/>
      <c r="H43" s="48"/>
      <c r="I43" s="48"/>
      <c r="J43" s="49"/>
      <c r="K43" s="50"/>
      <c r="L43" s="51"/>
      <c r="M43" s="27"/>
      <c r="N43" s="22"/>
      <c r="O43" s="29"/>
      <c r="P43" s="29"/>
      <c r="R43" s="35"/>
      <c r="T43" s="53"/>
    </row>
    <row r="44">
      <c r="A44" s="35" t="str">
        <f>$A$2</f>
        <v>Copper</v>
      </c>
      <c r="B44" s="16"/>
      <c r="C44" s="16">
        <f>C38</f>
        <v>41</v>
      </c>
      <c r="D44" s="16">
        <f>D38+100</f>
        <v>829</v>
      </c>
      <c r="E44" s="54">
        <f>E38+1</f>
        <v>8</v>
      </c>
      <c r="F44" s="17">
        <v>25.35</v>
      </c>
      <c r="G44" s="18">
        <f t="array" ref="G44">SQRT(AVERAGE(F44:F47^2))</f>
        <v>25.37001478</v>
      </c>
      <c r="H44" s="18">
        <v>24.89</v>
      </c>
      <c r="I44" s="18">
        <f t="array" ref="I44">SQRT(AVERAGE(H44:H47^2))</f>
        <v>24.88500452</v>
      </c>
      <c r="J44" s="19">
        <v>0.036</v>
      </c>
      <c r="K44" s="20">
        <f t="array" ref="K44">SQRT(AVERAGE(J44:J47^2))</f>
        <v>0.03332041416</v>
      </c>
      <c r="L44" s="21">
        <v>0.1414</v>
      </c>
      <c r="M44" s="20">
        <f t="array" ref="M44">SQRT(AVERAGE(L44:L47^2))</f>
        <v>0.1414250066</v>
      </c>
      <c r="N44" s="22">
        <f>M44/(G44*I44)*1000*100</f>
        <v>22.40101844</v>
      </c>
      <c r="O44" s="23">
        <f>SQRT( (STDEV(F44:F47)/G44)^2+(STDEV(H44:H47)/I44)^2+((STDEV(L44:L47)/M44)^2) )*N44</f>
        <v>0.03294632588</v>
      </c>
      <c r="P44" s="23"/>
      <c r="Q44" s="23">
        <f>R45*K44*1000/10</f>
        <v>28.55559494</v>
      </c>
      <c r="R44" s="23">
        <f>SQRT( (STDEV(J44:J47)/K44)^2 )*Q44</f>
        <v>2.1425</v>
      </c>
      <c r="T44" s="53"/>
    </row>
    <row r="45">
      <c r="B45" s="26"/>
      <c r="C45" s="26"/>
      <c r="D45" s="26"/>
      <c r="E45" s="26"/>
      <c r="F45" s="17">
        <v>25.41</v>
      </c>
      <c r="G45" s="18"/>
      <c r="H45" s="18">
        <v>24.89</v>
      </c>
      <c r="I45" s="18"/>
      <c r="J45" s="19">
        <v>0.03</v>
      </c>
      <c r="K45" s="20"/>
      <c r="L45" s="21">
        <v>0.1414</v>
      </c>
      <c r="M45" s="27"/>
      <c r="N45" s="28" t="s">
        <v>20</v>
      </c>
      <c r="O45" s="29"/>
      <c r="P45" s="29"/>
      <c r="Q45" s="30" t="s">
        <v>21</v>
      </c>
      <c r="R45" s="31">
        <f>R39</f>
        <v>8.57</v>
      </c>
      <c r="S45" s="32" t="s">
        <v>22</v>
      </c>
      <c r="T45" s="53"/>
    </row>
    <row r="46">
      <c r="B46" s="26"/>
      <c r="C46" s="26"/>
      <c r="D46" s="26"/>
      <c r="E46" s="26"/>
      <c r="F46" s="17">
        <v>25.38</v>
      </c>
      <c r="G46" s="18"/>
      <c r="H46" s="18">
        <v>24.86</v>
      </c>
      <c r="I46" s="18"/>
      <c r="J46" s="19">
        <v>0.033</v>
      </c>
      <c r="K46" s="20"/>
      <c r="L46" s="21">
        <v>0.1415</v>
      </c>
      <c r="M46" s="27"/>
      <c r="N46" s="22"/>
      <c r="O46" s="29"/>
      <c r="P46" s="29"/>
      <c r="R46" s="56"/>
      <c r="T46" s="53"/>
    </row>
    <row r="47">
      <c r="B47" s="26"/>
      <c r="C47" s="26"/>
      <c r="D47" s="26"/>
      <c r="E47" s="26"/>
      <c r="F47" s="17">
        <v>25.34</v>
      </c>
      <c r="G47" s="18"/>
      <c r="H47" s="18">
        <v>24.9</v>
      </c>
      <c r="I47" s="18"/>
      <c r="J47" s="19">
        <v>0.034</v>
      </c>
      <c r="K47" s="20"/>
      <c r="L47" s="21">
        <v>0.1414</v>
      </c>
      <c r="M47" s="27"/>
      <c r="N47" s="22"/>
      <c r="O47" s="29"/>
      <c r="P47" s="29"/>
      <c r="R47" s="35"/>
      <c r="T47" s="53"/>
    </row>
    <row r="48">
      <c r="A48" s="1"/>
      <c r="B48" s="39"/>
      <c r="C48" s="39"/>
      <c r="D48" s="39"/>
      <c r="E48" s="39"/>
      <c r="F48" s="40"/>
      <c r="G48" s="41"/>
      <c r="H48" s="41"/>
      <c r="I48" s="41"/>
      <c r="J48" s="6"/>
      <c r="K48" s="42"/>
      <c r="L48" s="8"/>
      <c r="M48" s="43"/>
      <c r="N48" s="10"/>
      <c r="O48" s="11"/>
      <c r="P48" s="11"/>
      <c r="Q48" s="1"/>
      <c r="R48" s="44"/>
      <c r="S48" s="1"/>
      <c r="T48" s="57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B49" s="26"/>
      <c r="C49" s="26"/>
      <c r="D49" s="26"/>
      <c r="E49" s="26"/>
      <c r="F49" s="47"/>
      <c r="G49" s="48"/>
      <c r="H49" s="48"/>
      <c r="I49" s="48"/>
      <c r="J49" s="49"/>
      <c r="K49" s="50"/>
      <c r="L49" s="51"/>
      <c r="M49" s="27"/>
      <c r="N49" s="22"/>
      <c r="O49" s="29"/>
      <c r="P49" s="29"/>
      <c r="R49" s="35"/>
      <c r="T49" s="53"/>
    </row>
    <row r="50">
      <c r="A50" s="35" t="str">
        <f>$A$2</f>
        <v>Copper</v>
      </c>
      <c r="B50" s="16"/>
      <c r="C50" s="16">
        <f>C44</f>
        <v>41</v>
      </c>
      <c r="D50" s="16">
        <f>D44+100</f>
        <v>929</v>
      </c>
      <c r="E50" s="54">
        <f>E44+1</f>
        <v>9</v>
      </c>
      <c r="F50" s="17">
        <v>25.43</v>
      </c>
      <c r="G50" s="18">
        <f t="array" ref="G50">SQRT(AVERAGE(F50:F53^2))</f>
        <v>25.39002068</v>
      </c>
      <c r="H50" s="18">
        <v>26.47</v>
      </c>
      <c r="I50" s="18">
        <f t="array" ref="I50">SQRT(AVERAGE(H50:H53^2))</f>
        <v>26.45500992</v>
      </c>
      <c r="J50" s="19">
        <v>0.032</v>
      </c>
      <c r="K50" s="20">
        <f t="array" ref="K50">SQRT(AVERAGE(J50:J53^2))</f>
        <v>0.03305298776</v>
      </c>
      <c r="L50" s="21">
        <v>0.1507</v>
      </c>
      <c r="M50" s="20">
        <f t="array" ref="M50">SQRT(AVERAGE(L50:L53^2))</f>
        <v>0.1506250062</v>
      </c>
      <c r="N50" s="22">
        <f>M50/(G50*I50)*1000*100</f>
        <v>22.42467175</v>
      </c>
      <c r="O50" s="23">
        <f>SQRT( (STDEV(F50:F53)/G50)^2+(STDEV(H50:H53)/I50)^2+((STDEV(L50:L53)/M50)^2) )*N50</f>
        <v>0.04062574901</v>
      </c>
      <c r="P50" s="23"/>
      <c r="Q50" s="23">
        <f>R51*K50*1000/10</f>
        <v>28.32641051</v>
      </c>
      <c r="R50" s="23">
        <f>SQRT( (STDEV(J50:J53)/K50)^2 )*Q50</f>
        <v>1.851331593</v>
      </c>
      <c r="T50" s="53"/>
    </row>
    <row r="51">
      <c r="B51" s="26"/>
      <c r="C51" s="26"/>
      <c r="D51" s="26"/>
      <c r="E51" s="26"/>
      <c r="F51" s="17">
        <v>25.4</v>
      </c>
      <c r="G51" s="18"/>
      <c r="H51" s="18">
        <v>26.48</v>
      </c>
      <c r="I51" s="18"/>
      <c r="J51" s="19">
        <v>0.036</v>
      </c>
      <c r="K51" s="20"/>
      <c r="L51" s="21">
        <v>0.1506</v>
      </c>
      <c r="M51" s="27"/>
      <c r="N51" s="28" t="s">
        <v>20</v>
      </c>
      <c r="O51" s="29"/>
      <c r="P51" s="29"/>
      <c r="Q51" s="30" t="s">
        <v>21</v>
      </c>
      <c r="R51" s="31">
        <f>R45</f>
        <v>8.57</v>
      </c>
      <c r="S51" s="32" t="s">
        <v>22</v>
      </c>
      <c r="T51" s="53"/>
    </row>
    <row r="52">
      <c r="B52" s="26"/>
      <c r="C52" s="26"/>
      <c r="D52" s="26"/>
      <c r="E52" s="26"/>
      <c r="F52" s="17">
        <v>25.34</v>
      </c>
      <c r="G52" s="18"/>
      <c r="H52" s="18">
        <v>26.45</v>
      </c>
      <c r="I52" s="18"/>
      <c r="J52" s="19">
        <v>0.033</v>
      </c>
      <c r="K52" s="20"/>
      <c r="L52" s="21">
        <v>0.1506</v>
      </c>
      <c r="M52" s="27"/>
      <c r="N52" s="22"/>
      <c r="O52" s="29"/>
      <c r="P52" s="29"/>
      <c r="R52" s="56"/>
      <c r="T52" s="53"/>
    </row>
    <row r="53">
      <c r="B53" s="26"/>
      <c r="C53" s="26"/>
      <c r="D53" s="26"/>
      <c r="E53" s="26"/>
      <c r="F53" s="17">
        <v>25.39</v>
      </c>
      <c r="G53" s="18"/>
      <c r="H53" s="18">
        <v>26.42</v>
      </c>
      <c r="I53" s="18"/>
      <c r="J53" s="19">
        <v>0.031</v>
      </c>
      <c r="K53" s="20"/>
      <c r="L53" s="21">
        <v>0.1506</v>
      </c>
      <c r="M53" s="27"/>
      <c r="N53" s="22"/>
      <c r="O53" s="29"/>
      <c r="P53" s="29"/>
      <c r="R53" s="35"/>
      <c r="T53" s="53"/>
    </row>
    <row r="54">
      <c r="A54" s="1"/>
      <c r="B54" s="39"/>
      <c r="C54" s="39"/>
      <c r="D54" s="39"/>
      <c r="E54" s="39"/>
      <c r="F54" s="40"/>
      <c r="G54" s="41"/>
      <c r="H54" s="41"/>
      <c r="I54" s="41"/>
      <c r="J54" s="6"/>
      <c r="K54" s="42"/>
      <c r="L54" s="8"/>
      <c r="M54" s="43"/>
      <c r="N54" s="10"/>
      <c r="O54" s="11"/>
      <c r="P54" s="11"/>
      <c r="Q54" s="1"/>
      <c r="R54" s="44"/>
      <c r="S54" s="1"/>
      <c r="T54" s="57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B55" s="26"/>
      <c r="C55" s="26"/>
      <c r="D55" s="26"/>
      <c r="E55" s="26"/>
      <c r="F55" s="47"/>
      <c r="G55" s="48"/>
      <c r="H55" s="48"/>
      <c r="I55" s="48"/>
      <c r="J55" s="49"/>
      <c r="K55" s="50"/>
      <c r="L55" s="51"/>
      <c r="M55" s="27"/>
      <c r="N55" s="22"/>
      <c r="O55" s="29"/>
      <c r="P55" s="29"/>
      <c r="R55" s="35"/>
      <c r="T55" s="53"/>
    </row>
    <row r="56">
      <c r="A56" s="35" t="str">
        <f>$A$2</f>
        <v>Copper</v>
      </c>
      <c r="B56" s="16"/>
      <c r="C56" s="16">
        <f>C50</f>
        <v>41</v>
      </c>
      <c r="D56" s="16">
        <f>D50+100</f>
        <v>1029</v>
      </c>
      <c r="E56" s="54">
        <f>E50+1</f>
        <v>10</v>
      </c>
      <c r="F56" s="17">
        <v>25.43</v>
      </c>
      <c r="G56" s="18">
        <f t="array" ref="G56">SQRT(AVERAGE(F56:F59^2))</f>
        <v>25.47001472</v>
      </c>
      <c r="H56" s="18">
        <v>25.38</v>
      </c>
      <c r="I56" s="18">
        <f t="array" ref="I56">SQRT(AVERAGE(H56:H59^2))</f>
        <v>25.337528</v>
      </c>
      <c r="J56" s="19">
        <v>0.035</v>
      </c>
      <c r="K56" s="20">
        <f t="array" ref="K56">SQRT(AVERAGE(J56:J59^2))</f>
        <v>0.03550352095</v>
      </c>
      <c r="L56" s="21">
        <v>0.144</v>
      </c>
      <c r="M56" s="20">
        <f t="array" ref="M56">SQRT(AVERAGE(L56:L59^2))</f>
        <v>0.144</v>
      </c>
      <c r="N56" s="22">
        <f>M56/(G56*I56)*1000*100</f>
        <v>22.31356974</v>
      </c>
      <c r="O56" s="23">
        <f>SQRT( (STDEV(F56:F59)/G56)^2+(STDEV(H56:H59)/I56)^2+((STDEV(L56:L59)/M56)^2) )*N56</f>
        <v>0.04727138503</v>
      </c>
      <c r="P56" s="23"/>
      <c r="Q56" s="23">
        <f>R57*K56*1000/10</f>
        <v>30.42651746</v>
      </c>
      <c r="R56" s="23">
        <f>SQRT( (STDEV(J56:J59)/K56)^2 )*Q56</f>
        <v>0.4947891807</v>
      </c>
      <c r="T56" s="53"/>
    </row>
    <row r="57">
      <c r="B57" s="26"/>
      <c r="C57" s="26"/>
      <c r="D57" s="26"/>
      <c r="E57" s="26"/>
      <c r="F57" s="17">
        <v>25.49</v>
      </c>
      <c r="G57" s="18"/>
      <c r="H57" s="18">
        <v>25.3</v>
      </c>
      <c r="I57" s="18"/>
      <c r="J57" s="19">
        <v>0.035</v>
      </c>
      <c r="K57" s="20"/>
      <c r="L57" s="21">
        <v>0.144</v>
      </c>
      <c r="M57" s="27"/>
      <c r="N57" s="28" t="s">
        <v>20</v>
      </c>
      <c r="O57" s="29"/>
      <c r="P57" s="29"/>
      <c r="Q57" s="30" t="s">
        <v>21</v>
      </c>
      <c r="R57" s="31">
        <f>R51</f>
        <v>8.57</v>
      </c>
      <c r="S57" s="32" t="s">
        <v>22</v>
      </c>
      <c r="T57" s="53"/>
    </row>
    <row r="58">
      <c r="B58" s="26"/>
      <c r="C58" s="26"/>
      <c r="D58" s="26"/>
      <c r="E58" s="26"/>
      <c r="F58" s="17">
        <v>25.5</v>
      </c>
      <c r="G58" s="18"/>
      <c r="H58" s="18">
        <v>25.37</v>
      </c>
      <c r="I58" s="18"/>
      <c r="J58" s="19">
        <v>0.036</v>
      </c>
      <c r="K58" s="20"/>
      <c r="L58" s="21">
        <v>0.144</v>
      </c>
      <c r="M58" s="27"/>
      <c r="N58" s="22"/>
      <c r="O58" s="29"/>
      <c r="P58" s="29"/>
      <c r="R58" s="56"/>
      <c r="T58" s="53"/>
    </row>
    <row r="59">
      <c r="B59" s="26"/>
      <c r="C59" s="26"/>
      <c r="D59" s="26"/>
      <c r="E59" s="26"/>
      <c r="F59" s="17">
        <v>25.46</v>
      </c>
      <c r="G59" s="18"/>
      <c r="H59" s="18">
        <v>25.3</v>
      </c>
      <c r="I59" s="18"/>
      <c r="J59" s="19">
        <v>0.036</v>
      </c>
      <c r="K59" s="20"/>
      <c r="L59" s="21">
        <v>0.144</v>
      </c>
      <c r="M59" s="27"/>
      <c r="N59" s="22"/>
      <c r="O59" s="29"/>
      <c r="P59" s="29"/>
      <c r="R59" s="35"/>
      <c r="T59" s="53"/>
    </row>
    <row r="60">
      <c r="A60" s="1"/>
      <c r="B60" s="39"/>
      <c r="C60" s="39"/>
      <c r="D60" s="39"/>
      <c r="E60" s="39"/>
      <c r="F60" s="40"/>
      <c r="G60" s="41"/>
      <c r="H60" s="41"/>
      <c r="I60" s="41"/>
      <c r="J60" s="6"/>
      <c r="K60" s="42"/>
      <c r="L60" s="8"/>
      <c r="M60" s="43"/>
      <c r="N60" s="10"/>
      <c r="O60" s="11"/>
      <c r="P60" s="11"/>
      <c r="Q60" s="1"/>
      <c r="R60" s="44"/>
      <c r="S60" s="1"/>
      <c r="T60" s="57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B61" s="26"/>
      <c r="C61" s="26"/>
      <c r="D61" s="26"/>
      <c r="E61" s="26"/>
      <c r="F61" s="47"/>
      <c r="G61" s="48"/>
      <c r="H61" s="48"/>
      <c r="I61" s="48"/>
      <c r="J61" s="49"/>
      <c r="K61" s="50"/>
      <c r="L61" s="51"/>
      <c r="M61" s="27"/>
      <c r="N61" s="22"/>
      <c r="O61" s="29"/>
      <c r="P61" s="29"/>
      <c r="R61" s="35"/>
      <c r="T61" s="53"/>
    </row>
    <row r="62">
      <c r="A62" s="35" t="str">
        <f>$A$2</f>
        <v>Copper</v>
      </c>
      <c r="B62" s="16"/>
      <c r="C62" s="16">
        <f>C56</f>
        <v>41</v>
      </c>
      <c r="D62" s="16"/>
      <c r="E62" s="54">
        <f>E56+1</f>
        <v>11</v>
      </c>
      <c r="F62" s="17"/>
      <c r="G62" s="18">
        <f t="array" ref="G62">SQRT(AVERAGE(F62:F65^2))</f>
        <v>0</v>
      </c>
      <c r="H62" s="18"/>
      <c r="I62" s="18">
        <f t="array" ref="I62">SQRT(AVERAGE(H62:H65^2))</f>
        <v>0</v>
      </c>
      <c r="J62" s="19"/>
      <c r="K62" s="20">
        <f t="array" ref="K62">SQRT(AVERAGE(J62:J65^2))</f>
        <v>0</v>
      </c>
      <c r="L62" s="21"/>
      <c r="M62" s="20">
        <f t="array" ref="M62">SQRT(AVERAGE(L62:L65^2))</f>
        <v>0</v>
      </c>
      <c r="N62" s="22" t="str">
        <f>M62/(G62*I62)*1000*100</f>
        <v>#DIV/0!</v>
      </c>
      <c r="O62" s="23" t="str">
        <f>SQRT( (STDEV(F62:F65)/G62)^2+(STDEV(H62:H65)/I62)^2+((STDEV(L62:L64)/M62)^2) )*N62</f>
        <v>#DIV/0!</v>
      </c>
      <c r="P62" s="23"/>
      <c r="Q62" s="23">
        <f>R63*K62*1000/10</f>
        <v>0</v>
      </c>
      <c r="R62" s="23" t="str">
        <f>SQRT( (STDEV(J62:J65)/K62)^2 )*Q62</f>
        <v>#DIV/0!</v>
      </c>
      <c r="T62" s="53"/>
    </row>
    <row r="63">
      <c r="B63" s="26"/>
      <c r="C63" s="26"/>
      <c r="D63" s="26"/>
      <c r="E63" s="26"/>
      <c r="F63" s="17"/>
      <c r="G63" s="18"/>
      <c r="H63" s="18"/>
      <c r="I63" s="18"/>
      <c r="J63" s="19"/>
      <c r="K63" s="20"/>
      <c r="L63" s="21"/>
      <c r="M63" s="27"/>
      <c r="N63" s="28" t="s">
        <v>20</v>
      </c>
      <c r="O63" s="29"/>
      <c r="P63" s="29"/>
      <c r="Q63" s="30" t="s">
        <v>21</v>
      </c>
      <c r="R63" s="31">
        <f>R57</f>
        <v>8.57</v>
      </c>
      <c r="S63" s="32" t="s">
        <v>22</v>
      </c>
      <c r="T63" s="53"/>
    </row>
    <row r="64">
      <c r="B64" s="26"/>
      <c r="C64" s="26"/>
      <c r="D64" s="26"/>
      <c r="E64" s="26"/>
      <c r="F64" s="17"/>
      <c r="G64" s="18"/>
      <c r="H64" s="18"/>
      <c r="I64" s="18"/>
      <c r="J64" s="19"/>
      <c r="K64" s="20"/>
      <c r="L64" s="21"/>
      <c r="M64" s="27"/>
      <c r="N64" s="22"/>
      <c r="O64" s="29"/>
      <c r="P64" s="29"/>
      <c r="R64" s="56"/>
      <c r="T64" s="53"/>
    </row>
    <row r="65">
      <c r="B65" s="26"/>
      <c r="C65" s="26"/>
      <c r="D65" s="26"/>
      <c r="E65" s="26"/>
      <c r="F65" s="17"/>
      <c r="G65" s="18"/>
      <c r="H65" s="18"/>
      <c r="I65" s="18"/>
      <c r="J65" s="19"/>
      <c r="K65" s="20"/>
      <c r="L65" s="51"/>
      <c r="M65" s="27"/>
      <c r="N65" s="22"/>
      <c r="O65" s="29"/>
      <c r="P65" s="29"/>
      <c r="R65" s="35"/>
      <c r="T65" s="53"/>
    </row>
    <row r="66">
      <c r="A66" s="1"/>
      <c r="B66" s="39"/>
      <c r="C66" s="39"/>
      <c r="D66" s="39"/>
      <c r="E66" s="39"/>
      <c r="F66" s="40"/>
      <c r="G66" s="41"/>
      <c r="H66" s="41"/>
      <c r="I66" s="41"/>
      <c r="J66" s="6"/>
      <c r="K66" s="42"/>
      <c r="L66" s="8"/>
      <c r="M66" s="43"/>
      <c r="N66" s="10"/>
      <c r="O66" s="11"/>
      <c r="P66" s="11"/>
      <c r="Q66" s="1"/>
      <c r="R66" s="44"/>
      <c r="S66" s="1"/>
      <c r="T66" s="57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B67" s="26"/>
      <c r="C67" s="26"/>
      <c r="D67" s="26"/>
      <c r="E67" s="26"/>
      <c r="F67" s="47"/>
      <c r="G67" s="48"/>
      <c r="H67" s="48"/>
      <c r="I67" s="48"/>
      <c r="J67" s="49"/>
      <c r="K67" s="50"/>
      <c r="L67" s="51"/>
      <c r="M67" s="27"/>
      <c r="N67" s="22"/>
      <c r="O67" s="29"/>
      <c r="P67" s="29"/>
      <c r="R67" s="35"/>
      <c r="T67" s="53"/>
    </row>
    <row r="68">
      <c r="A68" s="35" t="str">
        <f>$A$2</f>
        <v>Copper</v>
      </c>
      <c r="B68" s="16"/>
      <c r="C68" s="16">
        <f>C62</f>
        <v>41</v>
      </c>
      <c r="D68" s="16"/>
      <c r="E68" s="54">
        <f>E62+1</f>
        <v>12</v>
      </c>
      <c r="F68" s="17"/>
      <c r="G68" s="18">
        <f t="array" ref="G68">SQRT(AVERAGE(F68:F71^2))</f>
        <v>0</v>
      </c>
      <c r="H68" s="18"/>
      <c r="I68" s="18">
        <f t="array" ref="I68">SQRT(AVERAGE(H68:H71^2))</f>
        <v>0</v>
      </c>
      <c r="J68" s="19"/>
      <c r="K68" s="20">
        <f t="array" ref="K68">SQRT(AVERAGE(J68:J71^2))</f>
        <v>0</v>
      </c>
      <c r="L68" s="21"/>
      <c r="M68" s="20">
        <f t="array" ref="M68">SQRT(AVERAGE(L68:L70^2))</f>
        <v>0</v>
      </c>
      <c r="N68" s="22" t="str">
        <f>M68/(G68*I68)*1000*100</f>
        <v>#DIV/0!</v>
      </c>
      <c r="O68" s="23" t="str">
        <f>SQRT( (STDEV(F68:F71)/G68)^2+(STDEV(H68:H71)/I68)^2+((STDEV(L68:L70)/M68)^2) )*N68</f>
        <v>#DIV/0!</v>
      </c>
      <c r="P68" s="23"/>
      <c r="Q68" s="23">
        <f>R69*K68*1000/10</f>
        <v>0</v>
      </c>
      <c r="R68" s="23" t="str">
        <f>SQRT( (STDEV(J68:J71)/K68)^2 )*Q68</f>
        <v>#DIV/0!</v>
      </c>
      <c r="T68" s="53"/>
    </row>
    <row r="69">
      <c r="B69" s="26"/>
      <c r="C69" s="26"/>
      <c r="D69" s="26"/>
      <c r="E69" s="26"/>
      <c r="F69" s="17"/>
      <c r="G69" s="18"/>
      <c r="H69" s="18"/>
      <c r="I69" s="18"/>
      <c r="J69" s="19"/>
      <c r="K69" s="20"/>
      <c r="L69" s="21"/>
      <c r="M69" s="27"/>
      <c r="N69" s="28" t="s">
        <v>20</v>
      </c>
      <c r="O69" s="29"/>
      <c r="P69" s="29"/>
      <c r="Q69" s="30" t="s">
        <v>21</v>
      </c>
      <c r="R69" s="31">
        <f>R63</f>
        <v>8.57</v>
      </c>
      <c r="S69" s="32" t="s">
        <v>22</v>
      </c>
      <c r="T69" s="53"/>
    </row>
    <row r="70">
      <c r="B70" s="26"/>
      <c r="C70" s="26"/>
      <c r="D70" s="26"/>
      <c r="E70" s="26"/>
      <c r="F70" s="17"/>
      <c r="G70" s="18"/>
      <c r="H70" s="18"/>
      <c r="I70" s="18"/>
      <c r="J70" s="19"/>
      <c r="K70" s="20"/>
      <c r="L70" s="21"/>
      <c r="M70" s="27"/>
      <c r="N70" s="22"/>
      <c r="O70" s="29"/>
      <c r="P70" s="29"/>
      <c r="R70" s="56"/>
      <c r="T70" s="53"/>
    </row>
    <row r="71">
      <c r="B71" s="26"/>
      <c r="C71" s="26"/>
      <c r="D71" s="26"/>
      <c r="E71" s="26"/>
      <c r="F71" s="17"/>
      <c r="G71" s="18"/>
      <c r="H71" s="18"/>
      <c r="I71" s="18"/>
      <c r="J71" s="19"/>
      <c r="K71" s="20"/>
      <c r="L71" s="51"/>
      <c r="M71" s="27"/>
      <c r="N71" s="22"/>
      <c r="O71" s="29"/>
      <c r="P71" s="29"/>
      <c r="R71" s="35"/>
      <c r="T71" s="53"/>
    </row>
    <row r="72">
      <c r="A72" s="1"/>
      <c r="B72" s="39"/>
      <c r="C72" s="39"/>
      <c r="D72" s="39"/>
      <c r="E72" s="39"/>
      <c r="F72" s="40"/>
      <c r="G72" s="41"/>
      <c r="H72" s="41"/>
      <c r="I72" s="41"/>
      <c r="J72" s="6"/>
      <c r="K72" s="42"/>
      <c r="L72" s="8"/>
      <c r="M72" s="43"/>
      <c r="N72" s="10"/>
      <c r="O72" s="11"/>
      <c r="P72" s="11"/>
      <c r="Q72" s="1"/>
      <c r="R72" s="44"/>
      <c r="S72" s="1"/>
      <c r="T72" s="57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B73" s="26"/>
      <c r="C73" s="26"/>
      <c r="D73" s="26"/>
      <c r="E73" s="26"/>
      <c r="F73" s="53"/>
      <c r="J73" s="58"/>
      <c r="K73" s="27"/>
      <c r="L73" s="59"/>
      <c r="M73" s="27"/>
      <c r="N73" s="53"/>
      <c r="T73" s="53"/>
    </row>
    <row r="74">
      <c r="B74" s="26"/>
      <c r="C74" s="26"/>
      <c r="D74" s="26"/>
      <c r="E74" s="26"/>
      <c r="F74" s="53"/>
      <c r="J74" s="58"/>
      <c r="K74" s="27"/>
      <c r="L74" s="59"/>
      <c r="M74" s="27"/>
      <c r="N74" s="53"/>
      <c r="T74" s="53"/>
    </row>
    <row r="75">
      <c r="B75" s="26"/>
      <c r="C75" s="26"/>
      <c r="D75" s="26"/>
      <c r="E75" s="26"/>
      <c r="F75" s="53"/>
      <c r="J75" s="58"/>
      <c r="K75" s="27"/>
      <c r="L75" s="59"/>
      <c r="M75" s="27"/>
      <c r="N75" s="53"/>
      <c r="T75" s="53"/>
    </row>
    <row r="76">
      <c r="B76" s="26"/>
      <c r="C76" s="26"/>
      <c r="D76" s="26"/>
      <c r="E76" s="26"/>
      <c r="F76" s="53"/>
      <c r="J76" s="58"/>
      <c r="K76" s="27"/>
      <c r="L76" s="59"/>
      <c r="M76" s="27"/>
      <c r="N76" s="53"/>
      <c r="T76" s="53"/>
    </row>
    <row r="77">
      <c r="B77" s="26"/>
      <c r="C77" s="26"/>
      <c r="D77" s="26"/>
      <c r="E77" s="26"/>
      <c r="F77" s="53"/>
      <c r="J77" s="58"/>
      <c r="K77" s="27"/>
      <c r="L77" s="59"/>
      <c r="M77" s="27"/>
      <c r="N77" s="53"/>
      <c r="T77" s="53"/>
    </row>
    <row r="78">
      <c r="B78" s="26"/>
      <c r="C78" s="26"/>
      <c r="D78" s="26"/>
      <c r="E78" s="26"/>
      <c r="F78" s="53"/>
      <c r="J78" s="58"/>
      <c r="K78" s="27"/>
      <c r="L78" s="59"/>
      <c r="M78" s="27"/>
      <c r="N78" s="53"/>
      <c r="T78" s="53"/>
    </row>
    <row r="79">
      <c r="B79" s="26"/>
      <c r="C79" s="26"/>
      <c r="D79" s="26"/>
      <c r="E79" s="26"/>
      <c r="F79" s="53"/>
      <c r="J79" s="58"/>
      <c r="K79" s="27"/>
      <c r="L79" s="59"/>
      <c r="M79" s="27"/>
      <c r="N79" s="53"/>
      <c r="T79" s="53"/>
    </row>
    <row r="80">
      <c r="B80" s="26"/>
      <c r="C80" s="26"/>
      <c r="D80" s="26"/>
      <c r="E80" s="26"/>
      <c r="F80" s="53"/>
      <c r="J80" s="58"/>
      <c r="K80" s="27"/>
      <c r="L80" s="59"/>
      <c r="M80" s="27"/>
      <c r="N80" s="53"/>
      <c r="T80" s="53"/>
    </row>
    <row r="81">
      <c r="B81" s="26"/>
      <c r="C81" s="26"/>
      <c r="D81" s="26"/>
      <c r="E81" s="26"/>
      <c r="F81" s="53"/>
      <c r="J81" s="58"/>
      <c r="K81" s="27"/>
      <c r="L81" s="59"/>
      <c r="M81" s="27"/>
      <c r="N81" s="53"/>
      <c r="T81" s="53"/>
    </row>
    <row r="82">
      <c r="B82" s="26"/>
      <c r="C82" s="26"/>
      <c r="D82" s="26"/>
      <c r="E82" s="26"/>
      <c r="F82" s="53"/>
      <c r="J82" s="58"/>
      <c r="K82" s="27"/>
      <c r="L82" s="59"/>
      <c r="M82" s="27"/>
      <c r="N82" s="53"/>
      <c r="T82" s="53"/>
    </row>
    <row r="83">
      <c r="B83" s="26"/>
      <c r="C83" s="26"/>
      <c r="D83" s="26"/>
      <c r="E83" s="26"/>
      <c r="F83" s="53"/>
      <c r="J83" s="58"/>
      <c r="K83" s="27"/>
      <c r="L83" s="59"/>
      <c r="M83" s="27"/>
      <c r="N83" s="53"/>
      <c r="T83" s="53"/>
    </row>
    <row r="84">
      <c r="B84" s="26"/>
      <c r="C84" s="26"/>
      <c r="D84" s="26"/>
      <c r="E84" s="26"/>
      <c r="F84" s="53"/>
      <c r="J84" s="58"/>
      <c r="K84" s="27"/>
      <c r="L84" s="59"/>
      <c r="M84" s="27"/>
      <c r="N84" s="53"/>
      <c r="T84" s="53"/>
    </row>
    <row r="85">
      <c r="B85" s="26"/>
      <c r="C85" s="26"/>
      <c r="D85" s="26"/>
      <c r="E85" s="26"/>
      <c r="F85" s="53"/>
      <c r="J85" s="58"/>
      <c r="K85" s="27"/>
      <c r="L85" s="59"/>
      <c r="M85" s="27"/>
      <c r="N85" s="53"/>
      <c r="T85" s="53"/>
    </row>
    <row r="86">
      <c r="B86" s="26"/>
      <c r="C86" s="26"/>
      <c r="D86" s="26"/>
      <c r="E86" s="26"/>
      <c r="F86" s="53"/>
      <c r="J86" s="58"/>
      <c r="K86" s="27"/>
      <c r="L86" s="59"/>
      <c r="M86" s="27"/>
      <c r="N86" s="53"/>
      <c r="T86" s="53"/>
    </row>
    <row r="87">
      <c r="B87" s="26"/>
      <c r="C87" s="26"/>
      <c r="D87" s="26"/>
      <c r="E87" s="26"/>
      <c r="F87" s="53"/>
      <c r="J87" s="58"/>
      <c r="K87" s="27"/>
      <c r="L87" s="59"/>
      <c r="M87" s="27"/>
      <c r="N87" s="53"/>
      <c r="T87" s="53"/>
    </row>
    <row r="88">
      <c r="B88" s="26"/>
      <c r="C88" s="26"/>
      <c r="D88" s="26"/>
      <c r="E88" s="26"/>
      <c r="F88" s="53"/>
      <c r="J88" s="58"/>
      <c r="K88" s="27"/>
      <c r="L88" s="59"/>
      <c r="M88" s="27"/>
      <c r="N88" s="53"/>
      <c r="T88" s="53"/>
    </row>
    <row r="89">
      <c r="B89" s="26"/>
      <c r="C89" s="26"/>
      <c r="D89" s="26"/>
      <c r="E89" s="26"/>
      <c r="F89" s="53"/>
      <c r="J89" s="58"/>
      <c r="K89" s="27"/>
      <c r="L89" s="59"/>
      <c r="M89" s="27"/>
      <c r="N89" s="53"/>
      <c r="T89" s="53"/>
    </row>
    <row r="90">
      <c r="B90" s="26"/>
      <c r="C90" s="26"/>
      <c r="D90" s="26"/>
      <c r="E90" s="26"/>
      <c r="F90" s="53"/>
      <c r="J90" s="58"/>
      <c r="K90" s="27"/>
      <c r="L90" s="59"/>
      <c r="M90" s="27"/>
      <c r="N90" s="53"/>
      <c r="T90" s="53"/>
    </row>
    <row r="91">
      <c r="B91" s="26"/>
      <c r="C91" s="26"/>
      <c r="D91" s="26"/>
      <c r="E91" s="26"/>
      <c r="F91" s="53"/>
      <c r="J91" s="58"/>
      <c r="K91" s="27"/>
      <c r="L91" s="59"/>
      <c r="M91" s="27"/>
      <c r="N91" s="53"/>
      <c r="T91" s="53"/>
    </row>
    <row r="92">
      <c r="B92" s="26"/>
      <c r="C92" s="26"/>
      <c r="D92" s="26"/>
      <c r="E92" s="26"/>
      <c r="F92" s="53"/>
      <c r="J92" s="58"/>
      <c r="K92" s="27"/>
      <c r="L92" s="59"/>
      <c r="M92" s="27"/>
      <c r="N92" s="53"/>
      <c r="T92" s="53"/>
    </row>
    <row r="93">
      <c r="B93" s="26"/>
      <c r="C93" s="26"/>
      <c r="D93" s="26"/>
      <c r="E93" s="26"/>
      <c r="F93" s="53"/>
      <c r="J93" s="58"/>
      <c r="K93" s="27"/>
      <c r="L93" s="59"/>
      <c r="M93" s="27"/>
      <c r="N93" s="53"/>
      <c r="T93" s="53"/>
    </row>
    <row r="94">
      <c r="B94" s="26"/>
      <c r="C94" s="26"/>
      <c r="D94" s="26"/>
      <c r="E94" s="26"/>
      <c r="F94" s="53"/>
      <c r="J94" s="58"/>
      <c r="K94" s="27"/>
      <c r="L94" s="59"/>
      <c r="M94" s="27"/>
      <c r="N94" s="53"/>
      <c r="T94" s="53"/>
    </row>
    <row r="95">
      <c r="B95" s="26"/>
      <c r="C95" s="26"/>
      <c r="D95" s="26"/>
      <c r="E95" s="26"/>
      <c r="F95" s="53"/>
      <c r="J95" s="58"/>
      <c r="K95" s="27"/>
      <c r="L95" s="59"/>
      <c r="M95" s="27"/>
      <c r="N95" s="53"/>
      <c r="T95" s="53"/>
    </row>
    <row r="96">
      <c r="B96" s="26"/>
      <c r="C96" s="26"/>
      <c r="D96" s="26"/>
      <c r="E96" s="26"/>
      <c r="F96" s="53"/>
      <c r="J96" s="58"/>
      <c r="K96" s="27"/>
      <c r="L96" s="59"/>
      <c r="M96" s="27"/>
      <c r="N96" s="53"/>
      <c r="T96" s="53"/>
    </row>
    <row r="97">
      <c r="B97" s="26"/>
      <c r="C97" s="26"/>
      <c r="D97" s="26"/>
      <c r="E97" s="26"/>
      <c r="F97" s="53"/>
      <c r="J97" s="58"/>
      <c r="K97" s="27"/>
      <c r="L97" s="59"/>
      <c r="M97" s="27"/>
      <c r="N97" s="53"/>
      <c r="T97" s="53"/>
    </row>
    <row r="98">
      <c r="B98" s="26"/>
      <c r="C98" s="26"/>
      <c r="D98" s="26"/>
      <c r="E98" s="26"/>
      <c r="F98" s="53"/>
      <c r="J98" s="58"/>
      <c r="K98" s="27"/>
      <c r="L98" s="59"/>
      <c r="M98" s="27"/>
      <c r="N98" s="53"/>
      <c r="T98" s="53"/>
    </row>
    <row r="99">
      <c r="B99" s="26"/>
      <c r="C99" s="26"/>
      <c r="D99" s="26"/>
      <c r="E99" s="26"/>
      <c r="F99" s="53"/>
      <c r="J99" s="58"/>
      <c r="K99" s="27"/>
      <c r="L99" s="59"/>
      <c r="M99" s="27"/>
      <c r="N99" s="53"/>
      <c r="T99" s="53"/>
    </row>
    <row r="100">
      <c r="B100" s="26"/>
      <c r="C100" s="26"/>
      <c r="D100" s="26"/>
      <c r="E100" s="26"/>
      <c r="F100" s="53"/>
      <c r="J100" s="58"/>
      <c r="K100" s="27"/>
      <c r="L100" s="59"/>
      <c r="M100" s="27"/>
      <c r="N100" s="53"/>
      <c r="T100" s="53"/>
    </row>
    <row r="101">
      <c r="B101" s="26"/>
      <c r="C101" s="26"/>
      <c r="D101" s="26"/>
      <c r="E101" s="26"/>
      <c r="F101" s="53"/>
      <c r="J101" s="58"/>
      <c r="K101" s="27"/>
      <c r="L101" s="59"/>
      <c r="M101" s="27"/>
      <c r="N101" s="53"/>
      <c r="T101" s="53"/>
    </row>
    <row r="102">
      <c r="B102" s="26"/>
      <c r="C102" s="26"/>
      <c r="D102" s="26"/>
      <c r="E102" s="26"/>
      <c r="F102" s="53"/>
      <c r="J102" s="58"/>
      <c r="K102" s="27"/>
      <c r="L102" s="59"/>
      <c r="M102" s="27"/>
      <c r="N102" s="53"/>
      <c r="T102" s="53"/>
    </row>
    <row r="103">
      <c r="B103" s="26"/>
      <c r="C103" s="26"/>
      <c r="D103" s="26"/>
      <c r="E103" s="26"/>
      <c r="F103" s="53"/>
      <c r="J103" s="58"/>
      <c r="K103" s="27"/>
      <c r="L103" s="59"/>
      <c r="M103" s="27"/>
      <c r="N103" s="53"/>
      <c r="T103" s="53"/>
    </row>
    <row r="104">
      <c r="B104" s="26"/>
      <c r="C104" s="26"/>
      <c r="D104" s="26"/>
      <c r="E104" s="26"/>
      <c r="F104" s="53"/>
      <c r="J104" s="58"/>
      <c r="K104" s="27"/>
      <c r="L104" s="59"/>
      <c r="M104" s="27"/>
      <c r="N104" s="53"/>
      <c r="T104" s="53"/>
    </row>
    <row r="105">
      <c r="B105" s="26"/>
      <c r="C105" s="26"/>
      <c r="D105" s="26"/>
      <c r="E105" s="26"/>
      <c r="F105" s="53"/>
      <c r="J105" s="58"/>
      <c r="K105" s="27"/>
      <c r="L105" s="59"/>
      <c r="M105" s="27"/>
      <c r="N105" s="53"/>
      <c r="T105" s="53"/>
    </row>
    <row r="106">
      <c r="B106" s="26"/>
      <c r="C106" s="26"/>
      <c r="D106" s="26"/>
      <c r="E106" s="26"/>
      <c r="F106" s="53"/>
      <c r="J106" s="58"/>
      <c r="K106" s="27"/>
      <c r="L106" s="59"/>
      <c r="M106" s="27"/>
      <c r="N106" s="53"/>
      <c r="T106" s="53"/>
    </row>
    <row r="107">
      <c r="B107" s="26"/>
      <c r="C107" s="26"/>
      <c r="D107" s="26"/>
      <c r="E107" s="26"/>
      <c r="F107" s="53"/>
      <c r="J107" s="58"/>
      <c r="K107" s="27"/>
      <c r="L107" s="59"/>
      <c r="M107" s="27"/>
      <c r="N107" s="53"/>
      <c r="T107" s="53"/>
    </row>
    <row r="108">
      <c r="B108" s="26"/>
      <c r="C108" s="26"/>
      <c r="D108" s="26"/>
      <c r="E108" s="26"/>
      <c r="F108" s="53"/>
      <c r="J108" s="58"/>
      <c r="K108" s="27"/>
      <c r="L108" s="59"/>
      <c r="M108" s="27"/>
      <c r="N108" s="53"/>
      <c r="T108" s="53"/>
    </row>
    <row r="109">
      <c r="B109" s="26"/>
      <c r="C109" s="26"/>
      <c r="D109" s="26"/>
      <c r="E109" s="26"/>
      <c r="F109" s="53"/>
      <c r="J109" s="58"/>
      <c r="K109" s="27"/>
      <c r="L109" s="59"/>
      <c r="M109" s="27"/>
      <c r="N109" s="53"/>
      <c r="T109" s="53"/>
    </row>
    <row r="110">
      <c r="B110" s="26"/>
      <c r="C110" s="26"/>
      <c r="D110" s="26"/>
      <c r="E110" s="26"/>
      <c r="F110" s="53"/>
      <c r="J110" s="58"/>
      <c r="K110" s="27"/>
      <c r="L110" s="59"/>
      <c r="M110" s="27"/>
      <c r="N110" s="53"/>
      <c r="T110" s="53"/>
    </row>
    <row r="111">
      <c r="B111" s="26"/>
      <c r="C111" s="26"/>
      <c r="D111" s="26"/>
      <c r="E111" s="26"/>
      <c r="F111" s="53"/>
      <c r="J111" s="58"/>
      <c r="K111" s="27"/>
      <c r="L111" s="59"/>
      <c r="M111" s="27"/>
      <c r="N111" s="53"/>
      <c r="T111" s="53"/>
    </row>
    <row r="112">
      <c r="B112" s="26"/>
      <c r="C112" s="26"/>
      <c r="D112" s="26"/>
      <c r="E112" s="26"/>
      <c r="F112" s="53"/>
      <c r="J112" s="58"/>
      <c r="K112" s="27"/>
      <c r="L112" s="59"/>
      <c r="M112" s="27"/>
      <c r="N112" s="53"/>
      <c r="T112" s="53"/>
    </row>
    <row r="113">
      <c r="B113" s="26"/>
      <c r="C113" s="26"/>
      <c r="D113" s="26"/>
      <c r="E113" s="26"/>
      <c r="F113" s="53"/>
      <c r="J113" s="58"/>
      <c r="K113" s="27"/>
      <c r="L113" s="59"/>
      <c r="M113" s="27"/>
      <c r="N113" s="53"/>
      <c r="T113" s="53"/>
    </row>
    <row r="114">
      <c r="B114" s="26"/>
      <c r="C114" s="26"/>
      <c r="D114" s="26"/>
      <c r="E114" s="26"/>
      <c r="F114" s="53"/>
      <c r="J114" s="58"/>
      <c r="K114" s="27"/>
      <c r="L114" s="59"/>
      <c r="M114" s="27"/>
      <c r="N114" s="53"/>
      <c r="T114" s="53"/>
    </row>
    <row r="115">
      <c r="B115" s="26"/>
      <c r="C115" s="26"/>
      <c r="D115" s="26"/>
      <c r="E115" s="26"/>
      <c r="F115" s="53"/>
      <c r="J115" s="58"/>
      <c r="K115" s="27"/>
      <c r="L115" s="59"/>
      <c r="M115" s="27"/>
      <c r="N115" s="53"/>
      <c r="T115" s="53"/>
    </row>
    <row r="116">
      <c r="B116" s="26"/>
      <c r="C116" s="26"/>
      <c r="D116" s="26"/>
      <c r="E116" s="26"/>
      <c r="F116" s="53"/>
      <c r="J116" s="58"/>
      <c r="K116" s="27"/>
      <c r="L116" s="59"/>
      <c r="M116" s="27"/>
      <c r="N116" s="53"/>
      <c r="T116" s="53"/>
    </row>
    <row r="117">
      <c r="B117" s="26"/>
      <c r="C117" s="26"/>
      <c r="D117" s="26"/>
      <c r="E117" s="26"/>
      <c r="F117" s="53"/>
      <c r="J117" s="58"/>
      <c r="K117" s="27"/>
      <c r="L117" s="59"/>
      <c r="M117" s="27"/>
      <c r="N117" s="53"/>
      <c r="T117" s="53"/>
    </row>
    <row r="118">
      <c r="B118" s="26"/>
      <c r="C118" s="26"/>
      <c r="D118" s="26"/>
      <c r="E118" s="26"/>
      <c r="F118" s="53"/>
      <c r="J118" s="58"/>
      <c r="K118" s="27"/>
      <c r="L118" s="59"/>
      <c r="M118" s="27"/>
      <c r="N118" s="53"/>
      <c r="T118" s="53"/>
    </row>
    <row r="119">
      <c r="B119" s="26"/>
      <c r="C119" s="26"/>
      <c r="D119" s="26"/>
      <c r="E119" s="26"/>
      <c r="F119" s="53"/>
      <c r="J119" s="58"/>
      <c r="K119" s="27"/>
      <c r="L119" s="59"/>
      <c r="M119" s="27"/>
      <c r="N119" s="53"/>
      <c r="T119" s="53"/>
    </row>
    <row r="120">
      <c r="B120" s="26"/>
      <c r="C120" s="26"/>
      <c r="D120" s="26"/>
      <c r="E120" s="26"/>
      <c r="F120" s="53"/>
      <c r="J120" s="58"/>
      <c r="K120" s="27"/>
      <c r="L120" s="59"/>
      <c r="M120" s="27"/>
      <c r="N120" s="53"/>
      <c r="T120" s="53"/>
    </row>
    <row r="121">
      <c r="B121" s="26"/>
      <c r="C121" s="26"/>
      <c r="D121" s="26"/>
      <c r="E121" s="26"/>
      <c r="F121" s="53"/>
      <c r="J121" s="58"/>
      <c r="K121" s="27"/>
      <c r="L121" s="59"/>
      <c r="M121" s="27"/>
      <c r="N121" s="53"/>
      <c r="T121" s="53"/>
    </row>
    <row r="122">
      <c r="B122" s="26"/>
      <c r="C122" s="26"/>
      <c r="D122" s="26"/>
      <c r="E122" s="26"/>
      <c r="F122" s="53"/>
      <c r="J122" s="58"/>
      <c r="K122" s="27"/>
      <c r="L122" s="59"/>
      <c r="M122" s="27"/>
      <c r="N122" s="53"/>
      <c r="T122" s="53"/>
    </row>
    <row r="123">
      <c r="B123" s="26"/>
      <c r="C123" s="26"/>
      <c r="D123" s="26"/>
      <c r="E123" s="26"/>
      <c r="F123" s="53"/>
      <c r="J123" s="58"/>
      <c r="K123" s="27"/>
      <c r="L123" s="59"/>
      <c r="M123" s="27"/>
      <c r="N123" s="53"/>
      <c r="T123" s="53"/>
    </row>
    <row r="124">
      <c r="B124" s="26"/>
      <c r="C124" s="26"/>
      <c r="D124" s="26"/>
      <c r="E124" s="26"/>
      <c r="F124" s="53"/>
      <c r="J124" s="58"/>
      <c r="K124" s="27"/>
      <c r="L124" s="59"/>
      <c r="M124" s="27"/>
      <c r="N124" s="53"/>
      <c r="T124" s="53"/>
    </row>
    <row r="125">
      <c r="B125" s="26"/>
      <c r="C125" s="26"/>
      <c r="D125" s="26"/>
      <c r="E125" s="26"/>
      <c r="F125" s="53"/>
      <c r="J125" s="58"/>
      <c r="K125" s="27"/>
      <c r="L125" s="59"/>
      <c r="M125" s="27"/>
      <c r="N125" s="53"/>
      <c r="T125" s="53"/>
    </row>
    <row r="126">
      <c r="B126" s="26"/>
      <c r="C126" s="26"/>
      <c r="D126" s="26"/>
      <c r="E126" s="26"/>
      <c r="F126" s="53"/>
      <c r="J126" s="58"/>
      <c r="K126" s="27"/>
      <c r="L126" s="59"/>
      <c r="M126" s="27"/>
      <c r="N126" s="53"/>
      <c r="T126" s="53"/>
    </row>
    <row r="127">
      <c r="B127" s="26"/>
      <c r="C127" s="26"/>
      <c r="D127" s="26"/>
      <c r="E127" s="26"/>
      <c r="F127" s="53"/>
      <c r="J127" s="58"/>
      <c r="K127" s="27"/>
      <c r="L127" s="59"/>
      <c r="M127" s="27"/>
      <c r="N127" s="53"/>
      <c r="T127" s="53"/>
    </row>
    <row r="128">
      <c r="B128" s="26"/>
      <c r="C128" s="26"/>
      <c r="D128" s="26"/>
      <c r="E128" s="26"/>
      <c r="F128" s="53"/>
      <c r="J128" s="58"/>
      <c r="K128" s="27"/>
      <c r="L128" s="59"/>
      <c r="M128" s="27"/>
      <c r="N128" s="53"/>
      <c r="T128" s="53"/>
    </row>
    <row r="129">
      <c r="B129" s="26"/>
      <c r="C129" s="26"/>
      <c r="D129" s="26"/>
      <c r="E129" s="26"/>
      <c r="F129" s="53"/>
      <c r="J129" s="58"/>
      <c r="K129" s="27"/>
      <c r="L129" s="59"/>
      <c r="M129" s="27"/>
      <c r="N129" s="53"/>
      <c r="T129" s="53"/>
    </row>
    <row r="130">
      <c r="B130" s="26"/>
      <c r="C130" s="26"/>
      <c r="D130" s="26"/>
      <c r="E130" s="26"/>
      <c r="F130" s="53"/>
      <c r="J130" s="58"/>
      <c r="K130" s="27"/>
      <c r="L130" s="59"/>
      <c r="M130" s="27"/>
      <c r="N130" s="53"/>
      <c r="T130" s="53"/>
    </row>
    <row r="131">
      <c r="B131" s="26"/>
      <c r="C131" s="26"/>
      <c r="D131" s="26"/>
      <c r="E131" s="26"/>
      <c r="F131" s="53"/>
      <c r="J131" s="58"/>
      <c r="K131" s="27"/>
      <c r="L131" s="59"/>
      <c r="M131" s="27"/>
      <c r="N131" s="53"/>
      <c r="T131" s="53"/>
    </row>
    <row r="132">
      <c r="B132" s="26"/>
      <c r="C132" s="26"/>
      <c r="D132" s="26"/>
      <c r="E132" s="26"/>
      <c r="F132" s="53"/>
      <c r="J132" s="58"/>
      <c r="K132" s="27"/>
      <c r="L132" s="59"/>
      <c r="M132" s="27"/>
      <c r="N132" s="53"/>
      <c r="T132" s="53"/>
    </row>
    <row r="133">
      <c r="B133" s="26"/>
      <c r="C133" s="26"/>
      <c r="D133" s="26"/>
      <c r="E133" s="26"/>
      <c r="F133" s="53"/>
      <c r="J133" s="58"/>
      <c r="K133" s="27"/>
      <c r="L133" s="59"/>
      <c r="M133" s="27"/>
      <c r="N133" s="53"/>
      <c r="T133" s="53"/>
    </row>
    <row r="134">
      <c r="B134" s="26"/>
      <c r="C134" s="26"/>
      <c r="D134" s="26"/>
      <c r="E134" s="26"/>
      <c r="F134" s="53"/>
      <c r="J134" s="58"/>
      <c r="K134" s="27"/>
      <c r="L134" s="59"/>
      <c r="M134" s="27"/>
      <c r="N134" s="53"/>
      <c r="T134" s="53"/>
    </row>
    <row r="135">
      <c r="B135" s="26"/>
      <c r="C135" s="26"/>
      <c r="D135" s="26"/>
      <c r="E135" s="26"/>
      <c r="F135" s="53"/>
      <c r="J135" s="58"/>
      <c r="K135" s="27"/>
      <c r="L135" s="59"/>
      <c r="M135" s="27"/>
      <c r="N135" s="53"/>
      <c r="T135" s="53"/>
    </row>
    <row r="136">
      <c r="B136" s="26"/>
      <c r="C136" s="26"/>
      <c r="D136" s="26"/>
      <c r="E136" s="26"/>
      <c r="F136" s="53"/>
      <c r="J136" s="58"/>
      <c r="K136" s="27"/>
      <c r="L136" s="59"/>
      <c r="M136" s="27"/>
      <c r="N136" s="53"/>
      <c r="T136" s="53"/>
    </row>
    <row r="137">
      <c r="B137" s="26"/>
      <c r="C137" s="26"/>
      <c r="D137" s="26"/>
      <c r="E137" s="26"/>
      <c r="F137" s="53"/>
      <c r="J137" s="58"/>
      <c r="K137" s="27"/>
      <c r="L137" s="59"/>
      <c r="M137" s="27"/>
      <c r="N137" s="53"/>
      <c r="T137" s="53"/>
    </row>
    <row r="138">
      <c r="B138" s="26"/>
      <c r="C138" s="26"/>
      <c r="D138" s="26"/>
      <c r="E138" s="26"/>
      <c r="F138" s="53"/>
      <c r="J138" s="58"/>
      <c r="K138" s="27"/>
      <c r="L138" s="59"/>
      <c r="M138" s="27"/>
      <c r="N138" s="53"/>
      <c r="T138" s="53"/>
    </row>
    <row r="139">
      <c r="B139" s="26"/>
      <c r="C139" s="26"/>
      <c r="D139" s="26"/>
      <c r="E139" s="26"/>
      <c r="F139" s="53"/>
      <c r="J139" s="58"/>
      <c r="K139" s="27"/>
      <c r="L139" s="59"/>
      <c r="M139" s="27"/>
      <c r="N139" s="53"/>
      <c r="T139" s="53"/>
    </row>
    <row r="140">
      <c r="B140" s="26"/>
      <c r="C140" s="26"/>
      <c r="D140" s="26"/>
      <c r="E140" s="26"/>
      <c r="F140" s="53"/>
      <c r="J140" s="58"/>
      <c r="K140" s="27"/>
      <c r="L140" s="59"/>
      <c r="M140" s="27"/>
      <c r="N140" s="53"/>
      <c r="T140" s="53"/>
    </row>
    <row r="141">
      <c r="B141" s="26"/>
      <c r="C141" s="26"/>
      <c r="D141" s="26"/>
      <c r="E141" s="26"/>
      <c r="F141" s="53"/>
      <c r="J141" s="58"/>
      <c r="K141" s="27"/>
      <c r="L141" s="59"/>
      <c r="M141" s="27"/>
      <c r="N141" s="53"/>
      <c r="T141" s="53"/>
    </row>
    <row r="142">
      <c r="B142" s="26"/>
      <c r="C142" s="26"/>
      <c r="D142" s="26"/>
      <c r="E142" s="26"/>
      <c r="F142" s="53"/>
      <c r="J142" s="58"/>
      <c r="K142" s="27"/>
      <c r="L142" s="59"/>
      <c r="M142" s="27"/>
      <c r="N142" s="53"/>
      <c r="T142" s="53"/>
    </row>
    <row r="143">
      <c r="B143" s="26"/>
      <c r="C143" s="26"/>
      <c r="D143" s="26"/>
      <c r="E143" s="26"/>
      <c r="F143" s="53"/>
      <c r="J143" s="58"/>
      <c r="K143" s="27"/>
      <c r="L143" s="59"/>
      <c r="M143" s="27"/>
      <c r="N143" s="53"/>
      <c r="T143" s="53"/>
    </row>
    <row r="144">
      <c r="B144" s="26"/>
      <c r="C144" s="26"/>
      <c r="D144" s="26"/>
      <c r="E144" s="26"/>
      <c r="F144" s="53"/>
      <c r="J144" s="58"/>
      <c r="K144" s="27"/>
      <c r="L144" s="59"/>
      <c r="M144" s="27"/>
      <c r="N144" s="53"/>
      <c r="T144" s="53"/>
    </row>
    <row r="145">
      <c r="B145" s="26"/>
      <c r="C145" s="26"/>
      <c r="D145" s="26"/>
      <c r="E145" s="26"/>
      <c r="F145" s="53"/>
      <c r="J145" s="58"/>
      <c r="K145" s="27"/>
      <c r="L145" s="59"/>
      <c r="M145" s="27"/>
      <c r="N145" s="53"/>
      <c r="T145" s="53"/>
    </row>
    <row r="146">
      <c r="B146" s="26"/>
      <c r="C146" s="26"/>
      <c r="D146" s="26"/>
      <c r="E146" s="26"/>
      <c r="F146" s="53"/>
      <c r="J146" s="58"/>
      <c r="K146" s="27"/>
      <c r="L146" s="59"/>
      <c r="M146" s="27"/>
      <c r="N146" s="53"/>
      <c r="T146" s="53"/>
    </row>
    <row r="147">
      <c r="B147" s="26"/>
      <c r="C147" s="26"/>
      <c r="D147" s="26"/>
      <c r="E147" s="26"/>
      <c r="F147" s="53"/>
      <c r="J147" s="58"/>
      <c r="K147" s="27"/>
      <c r="L147" s="59"/>
      <c r="M147" s="27"/>
      <c r="N147" s="53"/>
      <c r="T147" s="53"/>
    </row>
    <row r="148">
      <c r="B148" s="26"/>
      <c r="C148" s="26"/>
      <c r="D148" s="26"/>
      <c r="E148" s="26"/>
      <c r="F148" s="53"/>
      <c r="J148" s="58"/>
      <c r="K148" s="27"/>
      <c r="L148" s="59"/>
      <c r="M148" s="27"/>
      <c r="N148" s="53"/>
      <c r="T148" s="53"/>
    </row>
    <row r="149">
      <c r="B149" s="26"/>
      <c r="C149" s="26"/>
      <c r="D149" s="26"/>
      <c r="E149" s="26"/>
      <c r="F149" s="53"/>
      <c r="J149" s="58"/>
      <c r="K149" s="27"/>
      <c r="L149" s="59"/>
      <c r="M149" s="27"/>
      <c r="N149" s="53"/>
      <c r="T149" s="53"/>
    </row>
    <row r="150">
      <c r="B150" s="26"/>
      <c r="C150" s="26"/>
      <c r="D150" s="26"/>
      <c r="E150" s="26"/>
      <c r="F150" s="53"/>
      <c r="J150" s="58"/>
      <c r="K150" s="27"/>
      <c r="L150" s="59"/>
      <c r="M150" s="27"/>
      <c r="N150" s="53"/>
      <c r="T150" s="53"/>
    </row>
    <row r="151">
      <c r="B151" s="26"/>
      <c r="C151" s="26"/>
      <c r="D151" s="26"/>
      <c r="E151" s="26"/>
      <c r="F151" s="53"/>
      <c r="J151" s="58"/>
      <c r="K151" s="27"/>
      <c r="L151" s="59"/>
      <c r="M151" s="27"/>
      <c r="N151" s="53"/>
      <c r="T151" s="53"/>
    </row>
    <row r="152">
      <c r="B152" s="26"/>
      <c r="C152" s="26"/>
      <c r="D152" s="26"/>
      <c r="E152" s="26"/>
      <c r="F152" s="53"/>
      <c r="J152" s="58"/>
      <c r="K152" s="27"/>
      <c r="L152" s="59"/>
      <c r="M152" s="27"/>
      <c r="N152" s="53"/>
      <c r="T152" s="53"/>
    </row>
    <row r="153">
      <c r="B153" s="26"/>
      <c r="C153" s="26"/>
      <c r="D153" s="26"/>
      <c r="E153" s="26"/>
      <c r="F153" s="53"/>
      <c r="J153" s="58"/>
      <c r="K153" s="27"/>
      <c r="L153" s="59"/>
      <c r="M153" s="27"/>
      <c r="N153" s="53"/>
      <c r="T153" s="53"/>
    </row>
    <row r="154">
      <c r="B154" s="26"/>
      <c r="C154" s="26"/>
      <c r="D154" s="26"/>
      <c r="E154" s="26"/>
      <c r="F154" s="53"/>
      <c r="J154" s="58"/>
      <c r="K154" s="27"/>
      <c r="L154" s="59"/>
      <c r="M154" s="27"/>
      <c r="N154" s="53"/>
      <c r="T154" s="53"/>
    </row>
    <row r="155">
      <c r="B155" s="26"/>
      <c r="C155" s="26"/>
      <c r="D155" s="26"/>
      <c r="E155" s="26"/>
      <c r="F155" s="53"/>
      <c r="J155" s="58"/>
      <c r="K155" s="27"/>
      <c r="L155" s="59"/>
      <c r="M155" s="27"/>
      <c r="N155" s="53"/>
      <c r="T155" s="53"/>
    </row>
    <row r="156">
      <c r="B156" s="26"/>
      <c r="C156" s="26"/>
      <c r="D156" s="26"/>
      <c r="E156" s="26"/>
      <c r="F156" s="53"/>
      <c r="J156" s="58"/>
      <c r="K156" s="27"/>
      <c r="L156" s="59"/>
      <c r="M156" s="27"/>
      <c r="N156" s="53"/>
      <c r="T156" s="53"/>
    </row>
    <row r="157">
      <c r="B157" s="26"/>
      <c r="C157" s="26"/>
      <c r="D157" s="26"/>
      <c r="E157" s="26"/>
      <c r="F157" s="53"/>
      <c r="J157" s="58"/>
      <c r="K157" s="27"/>
      <c r="L157" s="59"/>
      <c r="M157" s="27"/>
      <c r="N157" s="53"/>
      <c r="T157" s="53"/>
    </row>
    <row r="158">
      <c r="B158" s="26"/>
      <c r="C158" s="26"/>
      <c r="D158" s="26"/>
      <c r="E158" s="26"/>
      <c r="F158" s="53"/>
      <c r="J158" s="58"/>
      <c r="K158" s="27"/>
      <c r="L158" s="59"/>
      <c r="M158" s="27"/>
      <c r="N158" s="53"/>
      <c r="T158" s="53"/>
    </row>
    <row r="159">
      <c r="B159" s="26"/>
      <c r="C159" s="26"/>
      <c r="D159" s="26"/>
      <c r="E159" s="26"/>
      <c r="F159" s="53"/>
      <c r="J159" s="58"/>
      <c r="K159" s="27"/>
      <c r="L159" s="59"/>
      <c r="M159" s="27"/>
      <c r="N159" s="53"/>
      <c r="T159" s="53"/>
    </row>
    <row r="160">
      <c r="B160" s="26"/>
      <c r="C160" s="26"/>
      <c r="D160" s="26"/>
      <c r="E160" s="26"/>
      <c r="F160" s="53"/>
      <c r="J160" s="58"/>
      <c r="K160" s="27"/>
      <c r="L160" s="59"/>
      <c r="M160" s="27"/>
      <c r="N160" s="53"/>
      <c r="T160" s="53"/>
    </row>
    <row r="161">
      <c r="B161" s="26"/>
      <c r="C161" s="26"/>
      <c r="D161" s="26"/>
      <c r="E161" s="26"/>
      <c r="F161" s="53"/>
      <c r="J161" s="58"/>
      <c r="K161" s="27"/>
      <c r="L161" s="59"/>
      <c r="M161" s="27"/>
      <c r="N161" s="53"/>
      <c r="T161" s="53"/>
    </row>
    <row r="162">
      <c r="B162" s="26"/>
      <c r="C162" s="26"/>
      <c r="D162" s="26"/>
      <c r="E162" s="26"/>
      <c r="F162" s="53"/>
      <c r="J162" s="58"/>
      <c r="K162" s="27"/>
      <c r="L162" s="59"/>
      <c r="M162" s="27"/>
      <c r="N162" s="53"/>
      <c r="T162" s="53"/>
    </row>
    <row r="163">
      <c r="B163" s="26"/>
      <c r="C163" s="26"/>
      <c r="D163" s="26"/>
      <c r="E163" s="26"/>
      <c r="F163" s="53"/>
      <c r="J163" s="58"/>
      <c r="K163" s="27"/>
      <c r="L163" s="59"/>
      <c r="M163" s="27"/>
      <c r="N163" s="53"/>
      <c r="T163" s="53"/>
    </row>
    <row r="164">
      <c r="B164" s="26"/>
      <c r="C164" s="26"/>
      <c r="D164" s="26"/>
      <c r="E164" s="26"/>
      <c r="F164" s="53"/>
      <c r="J164" s="58"/>
      <c r="K164" s="27"/>
      <c r="L164" s="59"/>
      <c r="M164" s="27"/>
      <c r="N164" s="53"/>
      <c r="T164" s="53"/>
    </row>
    <row r="165">
      <c r="B165" s="26"/>
      <c r="C165" s="26"/>
      <c r="D165" s="26"/>
      <c r="E165" s="26"/>
      <c r="F165" s="53"/>
      <c r="J165" s="58"/>
      <c r="K165" s="27"/>
      <c r="L165" s="59"/>
      <c r="M165" s="27"/>
      <c r="N165" s="53"/>
      <c r="T165" s="53"/>
    </row>
    <row r="166">
      <c r="B166" s="26"/>
      <c r="C166" s="26"/>
      <c r="D166" s="26"/>
      <c r="E166" s="26"/>
      <c r="F166" s="53"/>
      <c r="J166" s="58"/>
      <c r="K166" s="27"/>
      <c r="L166" s="59"/>
      <c r="M166" s="27"/>
      <c r="N166" s="53"/>
      <c r="T166" s="53"/>
    </row>
    <row r="167">
      <c r="B167" s="26"/>
      <c r="C167" s="26"/>
      <c r="D167" s="26"/>
      <c r="E167" s="26"/>
      <c r="F167" s="53"/>
      <c r="J167" s="58"/>
      <c r="K167" s="27"/>
      <c r="L167" s="59"/>
      <c r="M167" s="27"/>
      <c r="N167" s="53"/>
      <c r="T167" s="53"/>
    </row>
    <row r="168">
      <c r="B168" s="26"/>
      <c r="C168" s="26"/>
      <c r="D168" s="26"/>
      <c r="E168" s="26"/>
      <c r="F168" s="53"/>
      <c r="J168" s="58"/>
      <c r="K168" s="27"/>
      <c r="L168" s="59"/>
      <c r="M168" s="27"/>
      <c r="N168" s="53"/>
      <c r="T168" s="53"/>
    </row>
    <row r="169">
      <c r="B169" s="26"/>
      <c r="C169" s="26"/>
      <c r="D169" s="26"/>
      <c r="E169" s="26"/>
      <c r="F169" s="53"/>
      <c r="J169" s="58"/>
      <c r="K169" s="27"/>
      <c r="L169" s="59"/>
      <c r="M169" s="27"/>
      <c r="N169" s="53"/>
      <c r="T169" s="53"/>
    </row>
    <row r="170">
      <c r="B170" s="26"/>
      <c r="C170" s="26"/>
      <c r="D170" s="26"/>
      <c r="E170" s="26"/>
      <c r="F170" s="53"/>
      <c r="J170" s="58"/>
      <c r="K170" s="27"/>
      <c r="L170" s="59"/>
      <c r="M170" s="27"/>
      <c r="N170" s="53"/>
      <c r="T170" s="53"/>
    </row>
    <row r="171">
      <c r="B171" s="26"/>
      <c r="C171" s="26"/>
      <c r="D171" s="26"/>
      <c r="E171" s="26"/>
      <c r="F171" s="53"/>
      <c r="J171" s="58"/>
      <c r="K171" s="27"/>
      <c r="L171" s="59"/>
      <c r="M171" s="27"/>
      <c r="N171" s="53"/>
      <c r="T171" s="53"/>
    </row>
    <row r="172">
      <c r="B172" s="26"/>
      <c r="C172" s="26"/>
      <c r="D172" s="26"/>
      <c r="E172" s="26"/>
      <c r="F172" s="53"/>
      <c r="J172" s="58"/>
      <c r="K172" s="27"/>
      <c r="L172" s="59"/>
      <c r="M172" s="27"/>
      <c r="N172" s="53"/>
      <c r="T172" s="53"/>
    </row>
    <row r="173">
      <c r="B173" s="26"/>
      <c r="C173" s="26"/>
      <c r="D173" s="26"/>
      <c r="E173" s="26"/>
      <c r="F173" s="53"/>
      <c r="J173" s="58"/>
      <c r="K173" s="27"/>
      <c r="L173" s="59"/>
      <c r="M173" s="27"/>
      <c r="N173" s="53"/>
      <c r="T173" s="53"/>
    </row>
    <row r="174">
      <c r="B174" s="26"/>
      <c r="C174" s="26"/>
      <c r="D174" s="26"/>
      <c r="E174" s="26"/>
      <c r="F174" s="53"/>
      <c r="J174" s="58"/>
      <c r="K174" s="27"/>
      <c r="L174" s="59"/>
      <c r="M174" s="27"/>
      <c r="N174" s="53"/>
      <c r="T174" s="53"/>
    </row>
    <row r="175">
      <c r="B175" s="26"/>
      <c r="C175" s="26"/>
      <c r="D175" s="26"/>
      <c r="E175" s="26"/>
      <c r="F175" s="53"/>
      <c r="J175" s="58"/>
      <c r="K175" s="27"/>
      <c r="L175" s="59"/>
      <c r="M175" s="27"/>
      <c r="N175" s="53"/>
      <c r="T175" s="53"/>
    </row>
    <row r="176">
      <c r="B176" s="26"/>
      <c r="C176" s="26"/>
      <c r="D176" s="26"/>
      <c r="E176" s="26"/>
      <c r="F176" s="53"/>
      <c r="J176" s="58"/>
      <c r="K176" s="27"/>
      <c r="L176" s="59"/>
      <c r="M176" s="27"/>
      <c r="N176" s="53"/>
      <c r="T176" s="53"/>
    </row>
    <row r="177">
      <c r="B177" s="26"/>
      <c r="C177" s="26"/>
      <c r="D177" s="26"/>
      <c r="E177" s="26"/>
      <c r="F177" s="53"/>
      <c r="J177" s="58"/>
      <c r="K177" s="27"/>
      <c r="L177" s="59"/>
      <c r="M177" s="27"/>
      <c r="N177" s="53"/>
      <c r="T177" s="53"/>
    </row>
    <row r="178">
      <c r="B178" s="26"/>
      <c r="C178" s="26"/>
      <c r="D178" s="26"/>
      <c r="E178" s="26"/>
      <c r="F178" s="53"/>
      <c r="J178" s="58"/>
      <c r="K178" s="27"/>
      <c r="L178" s="59"/>
      <c r="M178" s="27"/>
      <c r="N178" s="53"/>
      <c r="T178" s="53"/>
    </row>
    <row r="179">
      <c r="B179" s="26"/>
      <c r="C179" s="26"/>
      <c r="D179" s="26"/>
      <c r="E179" s="26"/>
      <c r="F179" s="53"/>
      <c r="J179" s="58"/>
      <c r="K179" s="27"/>
      <c r="L179" s="59"/>
      <c r="M179" s="27"/>
      <c r="N179" s="53"/>
      <c r="T179" s="53"/>
    </row>
    <row r="180">
      <c r="B180" s="26"/>
      <c r="C180" s="26"/>
      <c r="D180" s="26"/>
      <c r="E180" s="26"/>
      <c r="F180" s="53"/>
      <c r="J180" s="58"/>
      <c r="K180" s="27"/>
      <c r="L180" s="59"/>
      <c r="M180" s="27"/>
      <c r="N180" s="53"/>
      <c r="T180" s="53"/>
    </row>
    <row r="181">
      <c r="B181" s="26"/>
      <c r="C181" s="26"/>
      <c r="D181" s="26"/>
      <c r="E181" s="26"/>
      <c r="F181" s="53"/>
      <c r="J181" s="58"/>
      <c r="K181" s="27"/>
      <c r="L181" s="59"/>
      <c r="M181" s="27"/>
      <c r="N181" s="53"/>
      <c r="T181" s="53"/>
    </row>
    <row r="182">
      <c r="B182" s="26"/>
      <c r="C182" s="26"/>
      <c r="D182" s="26"/>
      <c r="E182" s="26"/>
      <c r="F182" s="53"/>
      <c r="J182" s="58"/>
      <c r="K182" s="27"/>
      <c r="L182" s="59"/>
      <c r="M182" s="27"/>
      <c r="N182" s="53"/>
      <c r="T182" s="53"/>
    </row>
    <row r="183">
      <c r="B183" s="26"/>
      <c r="C183" s="26"/>
      <c r="D183" s="26"/>
      <c r="E183" s="26"/>
      <c r="F183" s="53"/>
      <c r="J183" s="58"/>
      <c r="K183" s="27"/>
      <c r="L183" s="59"/>
      <c r="M183" s="27"/>
      <c r="N183" s="53"/>
      <c r="T183" s="53"/>
    </row>
    <row r="184">
      <c r="B184" s="26"/>
      <c r="C184" s="26"/>
      <c r="D184" s="26"/>
      <c r="E184" s="26"/>
      <c r="F184" s="53"/>
      <c r="J184" s="58"/>
      <c r="K184" s="27"/>
      <c r="L184" s="59"/>
      <c r="M184" s="27"/>
      <c r="N184" s="53"/>
      <c r="T184" s="53"/>
    </row>
    <row r="185">
      <c r="B185" s="26"/>
      <c r="C185" s="26"/>
      <c r="D185" s="26"/>
      <c r="E185" s="26"/>
      <c r="F185" s="53"/>
      <c r="J185" s="58"/>
      <c r="K185" s="27"/>
      <c r="L185" s="59"/>
      <c r="M185" s="27"/>
      <c r="N185" s="53"/>
      <c r="T185" s="53"/>
    </row>
    <row r="186">
      <c r="B186" s="26"/>
      <c r="C186" s="26"/>
      <c r="D186" s="26"/>
      <c r="E186" s="26"/>
      <c r="F186" s="53"/>
      <c r="J186" s="58"/>
      <c r="K186" s="27"/>
      <c r="L186" s="59"/>
      <c r="M186" s="27"/>
      <c r="N186" s="53"/>
      <c r="T186" s="53"/>
    </row>
    <row r="187">
      <c r="B187" s="26"/>
      <c r="C187" s="26"/>
      <c r="D187" s="26"/>
      <c r="E187" s="26"/>
      <c r="F187" s="53"/>
      <c r="J187" s="58"/>
      <c r="K187" s="27"/>
      <c r="L187" s="59"/>
      <c r="M187" s="27"/>
      <c r="N187" s="53"/>
      <c r="T187" s="53"/>
    </row>
    <row r="188">
      <c r="B188" s="26"/>
      <c r="C188" s="26"/>
      <c r="D188" s="26"/>
      <c r="E188" s="26"/>
      <c r="F188" s="53"/>
      <c r="J188" s="58"/>
      <c r="K188" s="27"/>
      <c r="L188" s="59"/>
      <c r="M188" s="27"/>
      <c r="N188" s="53"/>
      <c r="T188" s="53"/>
    </row>
    <row r="189">
      <c r="B189" s="26"/>
      <c r="C189" s="26"/>
      <c r="D189" s="26"/>
      <c r="E189" s="26"/>
      <c r="F189" s="53"/>
      <c r="J189" s="58"/>
      <c r="K189" s="27"/>
      <c r="L189" s="59"/>
      <c r="M189" s="27"/>
      <c r="N189" s="53"/>
      <c r="T189" s="53"/>
    </row>
    <row r="190">
      <c r="B190" s="26"/>
      <c r="C190" s="26"/>
      <c r="D190" s="26"/>
      <c r="E190" s="26"/>
      <c r="F190" s="53"/>
      <c r="J190" s="58"/>
      <c r="K190" s="27"/>
      <c r="L190" s="59"/>
      <c r="M190" s="27"/>
      <c r="N190" s="53"/>
      <c r="T190" s="53"/>
    </row>
    <row r="191">
      <c r="B191" s="26"/>
      <c r="C191" s="26"/>
      <c r="D191" s="26"/>
      <c r="E191" s="26"/>
      <c r="F191" s="53"/>
      <c r="J191" s="58"/>
      <c r="K191" s="27"/>
      <c r="L191" s="59"/>
      <c r="M191" s="27"/>
      <c r="N191" s="53"/>
      <c r="T191" s="53"/>
    </row>
    <row r="192">
      <c r="B192" s="26"/>
      <c r="C192" s="26"/>
      <c r="D192" s="26"/>
      <c r="E192" s="26"/>
      <c r="F192" s="53"/>
      <c r="J192" s="58"/>
      <c r="K192" s="27"/>
      <c r="L192" s="59"/>
      <c r="M192" s="27"/>
      <c r="N192" s="53"/>
      <c r="T192" s="53"/>
    </row>
    <row r="193">
      <c r="B193" s="26"/>
      <c r="C193" s="26"/>
      <c r="D193" s="26"/>
      <c r="E193" s="26"/>
      <c r="F193" s="53"/>
      <c r="J193" s="58"/>
      <c r="K193" s="27"/>
      <c r="L193" s="59"/>
      <c r="M193" s="27"/>
      <c r="N193" s="53"/>
      <c r="T193" s="53"/>
    </row>
    <row r="194">
      <c r="B194" s="26"/>
      <c r="C194" s="26"/>
      <c r="D194" s="26"/>
      <c r="E194" s="26"/>
      <c r="F194" s="53"/>
      <c r="J194" s="58"/>
      <c r="K194" s="27"/>
      <c r="L194" s="59"/>
      <c r="M194" s="27"/>
      <c r="N194" s="53"/>
      <c r="T194" s="53"/>
    </row>
    <row r="195">
      <c r="B195" s="26"/>
      <c r="C195" s="26"/>
      <c r="D195" s="26"/>
      <c r="E195" s="26"/>
      <c r="F195" s="53"/>
      <c r="J195" s="58"/>
      <c r="K195" s="27"/>
      <c r="L195" s="59"/>
      <c r="M195" s="27"/>
      <c r="N195" s="53"/>
      <c r="T195" s="53"/>
    </row>
    <row r="196">
      <c r="B196" s="26"/>
      <c r="C196" s="26"/>
      <c r="D196" s="26"/>
      <c r="E196" s="26"/>
      <c r="F196" s="53"/>
      <c r="J196" s="58"/>
      <c r="K196" s="27"/>
      <c r="L196" s="59"/>
      <c r="M196" s="27"/>
      <c r="N196" s="53"/>
      <c r="T196" s="53"/>
    </row>
    <row r="197">
      <c r="B197" s="26"/>
      <c r="C197" s="26"/>
      <c r="D197" s="26"/>
      <c r="E197" s="26"/>
      <c r="F197" s="53"/>
      <c r="J197" s="58"/>
      <c r="K197" s="27"/>
      <c r="L197" s="59"/>
      <c r="M197" s="27"/>
      <c r="N197" s="53"/>
      <c r="T197" s="53"/>
    </row>
    <row r="198">
      <c r="B198" s="26"/>
      <c r="C198" s="26"/>
      <c r="D198" s="26"/>
      <c r="E198" s="26"/>
      <c r="F198" s="53"/>
      <c r="J198" s="58"/>
      <c r="K198" s="27"/>
      <c r="L198" s="59"/>
      <c r="M198" s="27"/>
      <c r="N198" s="53"/>
      <c r="T198" s="53"/>
    </row>
    <row r="199">
      <c r="B199" s="26"/>
      <c r="C199" s="26"/>
      <c r="D199" s="26"/>
      <c r="E199" s="26"/>
      <c r="F199" s="53"/>
      <c r="J199" s="58"/>
      <c r="K199" s="27"/>
      <c r="L199" s="59"/>
      <c r="M199" s="27"/>
      <c r="N199" s="53"/>
      <c r="T199" s="53"/>
    </row>
    <row r="200">
      <c r="B200" s="26"/>
      <c r="C200" s="26"/>
      <c r="D200" s="26"/>
      <c r="E200" s="26"/>
      <c r="F200" s="53"/>
      <c r="J200" s="58"/>
      <c r="K200" s="27"/>
      <c r="L200" s="59"/>
      <c r="M200" s="27"/>
      <c r="N200" s="53"/>
      <c r="T200" s="53"/>
    </row>
    <row r="201">
      <c r="B201" s="26"/>
      <c r="C201" s="26"/>
      <c r="D201" s="26"/>
      <c r="E201" s="26"/>
      <c r="F201" s="53"/>
      <c r="J201" s="58"/>
      <c r="K201" s="27"/>
      <c r="L201" s="59"/>
      <c r="M201" s="27"/>
      <c r="N201" s="53"/>
      <c r="T201" s="53"/>
    </row>
    <row r="202">
      <c r="B202" s="26"/>
      <c r="C202" s="26"/>
      <c r="D202" s="26"/>
      <c r="E202" s="26"/>
      <c r="F202" s="53"/>
      <c r="J202" s="58"/>
      <c r="K202" s="27"/>
      <c r="L202" s="59"/>
      <c r="M202" s="27"/>
      <c r="N202" s="53"/>
      <c r="T202" s="53"/>
    </row>
    <row r="203">
      <c r="B203" s="26"/>
      <c r="C203" s="26"/>
      <c r="D203" s="26"/>
      <c r="E203" s="26"/>
      <c r="F203" s="53"/>
      <c r="J203" s="58"/>
      <c r="K203" s="27"/>
      <c r="L203" s="59"/>
      <c r="M203" s="27"/>
      <c r="N203" s="53"/>
      <c r="T203" s="53"/>
    </row>
    <row r="204">
      <c r="B204" s="26"/>
      <c r="C204" s="26"/>
      <c r="D204" s="26"/>
      <c r="E204" s="26"/>
      <c r="F204" s="53"/>
      <c r="J204" s="58"/>
      <c r="K204" s="27"/>
      <c r="L204" s="59"/>
      <c r="M204" s="27"/>
      <c r="N204" s="53"/>
      <c r="T204" s="53"/>
    </row>
    <row r="205">
      <c r="B205" s="26"/>
      <c r="C205" s="26"/>
      <c r="D205" s="26"/>
      <c r="E205" s="26"/>
      <c r="F205" s="53"/>
      <c r="J205" s="58"/>
      <c r="K205" s="27"/>
      <c r="L205" s="59"/>
      <c r="M205" s="27"/>
      <c r="N205" s="53"/>
      <c r="T205" s="53"/>
    </row>
    <row r="206">
      <c r="B206" s="26"/>
      <c r="C206" s="26"/>
      <c r="D206" s="26"/>
      <c r="E206" s="26"/>
      <c r="F206" s="53"/>
      <c r="J206" s="58"/>
      <c r="K206" s="27"/>
      <c r="L206" s="59"/>
      <c r="M206" s="27"/>
      <c r="N206" s="53"/>
      <c r="T206" s="53"/>
    </row>
    <row r="207">
      <c r="B207" s="26"/>
      <c r="C207" s="26"/>
      <c r="D207" s="26"/>
      <c r="E207" s="26"/>
      <c r="F207" s="53"/>
      <c r="J207" s="58"/>
      <c r="K207" s="27"/>
      <c r="L207" s="59"/>
      <c r="M207" s="27"/>
      <c r="N207" s="53"/>
      <c r="T207" s="53"/>
    </row>
    <row r="208">
      <c r="B208" s="26"/>
      <c r="C208" s="26"/>
      <c r="D208" s="26"/>
      <c r="E208" s="26"/>
      <c r="F208" s="53"/>
      <c r="J208" s="58"/>
      <c r="K208" s="27"/>
      <c r="L208" s="59"/>
      <c r="M208" s="27"/>
      <c r="N208" s="53"/>
      <c r="T208" s="53"/>
    </row>
    <row r="209">
      <c r="B209" s="26"/>
      <c r="C209" s="26"/>
      <c r="D209" s="26"/>
      <c r="E209" s="26"/>
      <c r="F209" s="53"/>
      <c r="J209" s="58"/>
      <c r="K209" s="27"/>
      <c r="L209" s="59"/>
      <c r="M209" s="27"/>
      <c r="N209" s="53"/>
      <c r="T209" s="53"/>
    </row>
    <row r="210">
      <c r="B210" s="26"/>
      <c r="C210" s="26"/>
      <c r="D210" s="26"/>
      <c r="E210" s="26"/>
      <c r="F210" s="53"/>
      <c r="J210" s="58"/>
      <c r="K210" s="27"/>
      <c r="L210" s="59"/>
      <c r="M210" s="27"/>
      <c r="N210" s="53"/>
      <c r="T210" s="53"/>
    </row>
    <row r="211">
      <c r="B211" s="26"/>
      <c r="C211" s="26"/>
      <c r="D211" s="26"/>
      <c r="E211" s="26"/>
      <c r="F211" s="53"/>
      <c r="J211" s="58"/>
      <c r="K211" s="27"/>
      <c r="L211" s="59"/>
      <c r="M211" s="27"/>
      <c r="N211" s="53"/>
      <c r="T211" s="53"/>
    </row>
    <row r="212">
      <c r="B212" s="26"/>
      <c r="C212" s="26"/>
      <c r="D212" s="26"/>
      <c r="E212" s="26"/>
      <c r="F212" s="53"/>
      <c r="J212" s="58"/>
      <c r="K212" s="27"/>
      <c r="L212" s="59"/>
      <c r="M212" s="27"/>
      <c r="N212" s="53"/>
      <c r="T212" s="53"/>
    </row>
    <row r="213">
      <c r="B213" s="26"/>
      <c r="C213" s="26"/>
      <c r="D213" s="26"/>
      <c r="E213" s="26"/>
      <c r="F213" s="53"/>
      <c r="J213" s="58"/>
      <c r="K213" s="27"/>
      <c r="L213" s="59"/>
      <c r="M213" s="27"/>
      <c r="N213" s="53"/>
      <c r="T213" s="53"/>
    </row>
    <row r="214">
      <c r="B214" s="26"/>
      <c r="C214" s="26"/>
      <c r="D214" s="26"/>
      <c r="E214" s="26"/>
      <c r="F214" s="53"/>
      <c r="J214" s="58"/>
      <c r="K214" s="27"/>
      <c r="L214" s="59"/>
      <c r="M214" s="27"/>
      <c r="N214" s="53"/>
      <c r="T214" s="53"/>
    </row>
    <row r="215">
      <c r="B215" s="26"/>
      <c r="C215" s="26"/>
      <c r="D215" s="26"/>
      <c r="E215" s="26"/>
      <c r="F215" s="53"/>
      <c r="J215" s="58"/>
      <c r="K215" s="27"/>
      <c r="L215" s="59"/>
      <c r="M215" s="27"/>
      <c r="N215" s="53"/>
      <c r="T215" s="53"/>
    </row>
    <row r="216">
      <c r="B216" s="26"/>
      <c r="C216" s="26"/>
      <c r="D216" s="26"/>
      <c r="E216" s="26"/>
      <c r="F216" s="53"/>
      <c r="J216" s="58"/>
      <c r="K216" s="27"/>
      <c r="L216" s="59"/>
      <c r="M216" s="27"/>
      <c r="N216" s="53"/>
      <c r="T216" s="53"/>
    </row>
    <row r="217">
      <c r="B217" s="26"/>
      <c r="C217" s="26"/>
      <c r="D217" s="26"/>
      <c r="E217" s="26"/>
      <c r="F217" s="53"/>
      <c r="J217" s="58"/>
      <c r="K217" s="27"/>
      <c r="L217" s="59"/>
      <c r="M217" s="27"/>
      <c r="N217" s="53"/>
      <c r="T217" s="53"/>
    </row>
    <row r="218">
      <c r="B218" s="26"/>
      <c r="C218" s="26"/>
      <c r="D218" s="26"/>
      <c r="E218" s="26"/>
      <c r="F218" s="53"/>
      <c r="J218" s="58"/>
      <c r="K218" s="27"/>
      <c r="L218" s="59"/>
      <c r="M218" s="27"/>
      <c r="N218" s="53"/>
      <c r="T218" s="53"/>
    </row>
    <row r="219">
      <c r="B219" s="26"/>
      <c r="C219" s="26"/>
      <c r="D219" s="26"/>
      <c r="E219" s="26"/>
      <c r="F219" s="53"/>
      <c r="J219" s="58"/>
      <c r="K219" s="27"/>
      <c r="L219" s="59"/>
      <c r="M219" s="27"/>
      <c r="N219" s="53"/>
      <c r="T219" s="53"/>
    </row>
    <row r="220">
      <c r="B220" s="26"/>
      <c r="C220" s="26"/>
      <c r="D220" s="26"/>
      <c r="E220" s="26"/>
      <c r="F220" s="53"/>
      <c r="J220" s="58"/>
      <c r="K220" s="27"/>
      <c r="L220" s="59"/>
      <c r="M220" s="27"/>
      <c r="N220" s="53"/>
      <c r="T220" s="53"/>
    </row>
    <row r="221">
      <c r="B221" s="26"/>
      <c r="C221" s="26"/>
      <c r="D221" s="26"/>
      <c r="E221" s="26"/>
      <c r="F221" s="53"/>
      <c r="J221" s="58"/>
      <c r="K221" s="27"/>
      <c r="L221" s="59"/>
      <c r="M221" s="27"/>
      <c r="N221" s="53"/>
      <c r="T221" s="53"/>
    </row>
    <row r="222">
      <c r="B222" s="26"/>
      <c r="C222" s="26"/>
      <c r="D222" s="26"/>
      <c r="E222" s="26"/>
      <c r="F222" s="53"/>
      <c r="J222" s="58"/>
      <c r="K222" s="27"/>
      <c r="L222" s="59"/>
      <c r="M222" s="27"/>
      <c r="N222" s="53"/>
      <c r="T222" s="53"/>
    </row>
    <row r="223">
      <c r="B223" s="26"/>
      <c r="C223" s="26"/>
      <c r="D223" s="26"/>
      <c r="E223" s="26"/>
      <c r="F223" s="53"/>
      <c r="J223" s="58"/>
      <c r="K223" s="27"/>
      <c r="L223" s="59"/>
      <c r="M223" s="27"/>
      <c r="N223" s="53"/>
      <c r="T223" s="53"/>
    </row>
    <row r="224">
      <c r="B224" s="26"/>
      <c r="C224" s="26"/>
      <c r="D224" s="26"/>
      <c r="E224" s="26"/>
      <c r="F224" s="53"/>
      <c r="J224" s="58"/>
      <c r="K224" s="27"/>
      <c r="L224" s="59"/>
      <c r="M224" s="27"/>
      <c r="N224" s="53"/>
      <c r="T224" s="53"/>
    </row>
    <row r="225">
      <c r="B225" s="26"/>
      <c r="C225" s="26"/>
      <c r="D225" s="26"/>
      <c r="E225" s="26"/>
      <c r="F225" s="53"/>
      <c r="J225" s="58"/>
      <c r="K225" s="27"/>
      <c r="L225" s="59"/>
      <c r="M225" s="27"/>
      <c r="N225" s="53"/>
      <c r="T225" s="53"/>
    </row>
    <row r="226">
      <c r="B226" s="26"/>
      <c r="C226" s="26"/>
      <c r="D226" s="26"/>
      <c r="E226" s="26"/>
      <c r="F226" s="53"/>
      <c r="J226" s="58"/>
      <c r="K226" s="27"/>
      <c r="L226" s="59"/>
      <c r="M226" s="27"/>
      <c r="N226" s="53"/>
      <c r="T226" s="53"/>
    </row>
    <row r="227">
      <c r="B227" s="26"/>
      <c r="C227" s="26"/>
      <c r="D227" s="26"/>
      <c r="E227" s="26"/>
      <c r="F227" s="53"/>
      <c r="J227" s="58"/>
      <c r="K227" s="27"/>
      <c r="L227" s="59"/>
      <c r="M227" s="27"/>
      <c r="N227" s="53"/>
      <c r="T227" s="53"/>
    </row>
    <row r="228">
      <c r="B228" s="26"/>
      <c r="C228" s="26"/>
      <c r="D228" s="26"/>
      <c r="E228" s="26"/>
      <c r="F228" s="53"/>
      <c r="J228" s="58"/>
      <c r="K228" s="27"/>
      <c r="L228" s="59"/>
      <c r="M228" s="27"/>
      <c r="N228" s="53"/>
      <c r="T228" s="53"/>
    </row>
    <row r="229">
      <c r="B229" s="26"/>
      <c r="C229" s="26"/>
      <c r="D229" s="26"/>
      <c r="E229" s="26"/>
      <c r="F229" s="53"/>
      <c r="J229" s="58"/>
      <c r="K229" s="27"/>
      <c r="L229" s="59"/>
      <c r="M229" s="27"/>
      <c r="N229" s="53"/>
      <c r="T229" s="53"/>
    </row>
    <row r="230">
      <c r="B230" s="26"/>
      <c r="C230" s="26"/>
      <c r="D230" s="26"/>
      <c r="E230" s="26"/>
      <c r="F230" s="53"/>
      <c r="J230" s="58"/>
      <c r="K230" s="27"/>
      <c r="L230" s="59"/>
      <c r="M230" s="27"/>
      <c r="N230" s="53"/>
      <c r="T230" s="53"/>
    </row>
    <row r="231">
      <c r="B231" s="26"/>
      <c r="C231" s="26"/>
      <c r="D231" s="26"/>
      <c r="E231" s="26"/>
      <c r="F231" s="53"/>
      <c r="J231" s="58"/>
      <c r="K231" s="27"/>
      <c r="L231" s="59"/>
      <c r="M231" s="27"/>
      <c r="N231" s="53"/>
      <c r="T231" s="53"/>
    </row>
    <row r="232">
      <c r="B232" s="26"/>
      <c r="C232" s="26"/>
      <c r="D232" s="26"/>
      <c r="E232" s="26"/>
      <c r="F232" s="53"/>
      <c r="J232" s="58"/>
      <c r="K232" s="27"/>
      <c r="L232" s="59"/>
      <c r="M232" s="27"/>
      <c r="N232" s="53"/>
      <c r="T232" s="53"/>
    </row>
    <row r="233">
      <c r="B233" s="26"/>
      <c r="C233" s="26"/>
      <c r="D233" s="26"/>
      <c r="E233" s="26"/>
      <c r="F233" s="53"/>
      <c r="J233" s="58"/>
      <c r="K233" s="27"/>
      <c r="L233" s="59"/>
      <c r="M233" s="27"/>
      <c r="N233" s="53"/>
      <c r="T233" s="53"/>
    </row>
    <row r="234">
      <c r="B234" s="26"/>
      <c r="C234" s="26"/>
      <c r="D234" s="26"/>
      <c r="E234" s="26"/>
      <c r="F234" s="53"/>
      <c r="J234" s="58"/>
      <c r="K234" s="27"/>
      <c r="L234" s="59"/>
      <c r="M234" s="27"/>
      <c r="N234" s="53"/>
      <c r="T234" s="53"/>
    </row>
    <row r="235">
      <c r="B235" s="26"/>
      <c r="C235" s="26"/>
      <c r="D235" s="26"/>
      <c r="E235" s="26"/>
      <c r="F235" s="53"/>
      <c r="J235" s="58"/>
      <c r="K235" s="27"/>
      <c r="L235" s="59"/>
      <c r="M235" s="27"/>
      <c r="N235" s="53"/>
      <c r="T235" s="53"/>
    </row>
    <row r="236">
      <c r="B236" s="26"/>
      <c r="C236" s="26"/>
      <c r="D236" s="26"/>
      <c r="E236" s="26"/>
      <c r="F236" s="53"/>
      <c r="J236" s="58"/>
      <c r="K236" s="27"/>
      <c r="L236" s="59"/>
      <c r="M236" s="27"/>
      <c r="N236" s="53"/>
      <c r="T236" s="53"/>
    </row>
    <row r="237">
      <c r="B237" s="26"/>
      <c r="C237" s="26"/>
      <c r="D237" s="26"/>
      <c r="E237" s="26"/>
      <c r="F237" s="53"/>
      <c r="J237" s="58"/>
      <c r="K237" s="27"/>
      <c r="L237" s="59"/>
      <c r="M237" s="27"/>
      <c r="N237" s="53"/>
      <c r="T237" s="53"/>
    </row>
    <row r="238">
      <c r="B238" s="26"/>
      <c r="C238" s="26"/>
      <c r="D238" s="26"/>
      <c r="E238" s="26"/>
      <c r="F238" s="53"/>
      <c r="J238" s="58"/>
      <c r="K238" s="27"/>
      <c r="L238" s="59"/>
      <c r="M238" s="27"/>
      <c r="N238" s="53"/>
      <c r="T238" s="53"/>
    </row>
    <row r="239">
      <c r="B239" s="26"/>
      <c r="C239" s="26"/>
      <c r="D239" s="26"/>
      <c r="E239" s="26"/>
      <c r="F239" s="53"/>
      <c r="J239" s="58"/>
      <c r="K239" s="27"/>
      <c r="L239" s="59"/>
      <c r="M239" s="27"/>
      <c r="N239" s="53"/>
      <c r="T239" s="53"/>
    </row>
    <row r="240">
      <c r="B240" s="26"/>
      <c r="C240" s="26"/>
      <c r="D240" s="26"/>
      <c r="E240" s="26"/>
      <c r="F240" s="53"/>
      <c r="J240" s="58"/>
      <c r="K240" s="27"/>
      <c r="L240" s="59"/>
      <c r="M240" s="27"/>
      <c r="N240" s="53"/>
      <c r="T240" s="53"/>
    </row>
    <row r="241">
      <c r="B241" s="26"/>
      <c r="C241" s="26"/>
      <c r="D241" s="26"/>
      <c r="E241" s="26"/>
      <c r="F241" s="53"/>
      <c r="J241" s="58"/>
      <c r="K241" s="27"/>
      <c r="L241" s="59"/>
      <c r="M241" s="27"/>
      <c r="N241" s="53"/>
      <c r="T241" s="53"/>
    </row>
    <row r="242">
      <c r="B242" s="26"/>
      <c r="C242" s="26"/>
      <c r="D242" s="26"/>
      <c r="E242" s="26"/>
      <c r="F242" s="53"/>
      <c r="J242" s="58"/>
      <c r="K242" s="27"/>
      <c r="L242" s="59"/>
      <c r="M242" s="27"/>
      <c r="N242" s="53"/>
      <c r="T242" s="53"/>
    </row>
    <row r="243">
      <c r="B243" s="26"/>
      <c r="C243" s="26"/>
      <c r="D243" s="26"/>
      <c r="E243" s="26"/>
      <c r="F243" s="53"/>
      <c r="J243" s="58"/>
      <c r="K243" s="27"/>
      <c r="L243" s="59"/>
      <c r="M243" s="27"/>
      <c r="N243" s="53"/>
      <c r="T243" s="53"/>
    </row>
    <row r="244">
      <c r="B244" s="26"/>
      <c r="C244" s="26"/>
      <c r="D244" s="26"/>
      <c r="E244" s="26"/>
      <c r="F244" s="53"/>
      <c r="J244" s="58"/>
      <c r="K244" s="27"/>
      <c r="L244" s="59"/>
      <c r="M244" s="27"/>
      <c r="N244" s="53"/>
      <c r="T244" s="53"/>
    </row>
    <row r="245">
      <c r="B245" s="26"/>
      <c r="C245" s="26"/>
      <c r="D245" s="26"/>
      <c r="E245" s="26"/>
      <c r="F245" s="53"/>
      <c r="J245" s="58"/>
      <c r="K245" s="27"/>
      <c r="L245" s="59"/>
      <c r="M245" s="27"/>
      <c r="N245" s="53"/>
      <c r="T245" s="53"/>
    </row>
    <row r="246">
      <c r="B246" s="26"/>
      <c r="C246" s="26"/>
      <c r="D246" s="26"/>
      <c r="E246" s="26"/>
      <c r="F246" s="53"/>
      <c r="J246" s="58"/>
      <c r="K246" s="27"/>
      <c r="L246" s="59"/>
      <c r="M246" s="27"/>
      <c r="N246" s="53"/>
      <c r="T246" s="53"/>
    </row>
    <row r="247">
      <c r="B247" s="26"/>
      <c r="C247" s="26"/>
      <c r="D247" s="26"/>
      <c r="E247" s="26"/>
      <c r="F247" s="53"/>
      <c r="J247" s="58"/>
      <c r="K247" s="27"/>
      <c r="L247" s="59"/>
      <c r="M247" s="27"/>
      <c r="N247" s="53"/>
      <c r="T247" s="53"/>
    </row>
    <row r="248">
      <c r="B248" s="26"/>
      <c r="C248" s="26"/>
      <c r="D248" s="26"/>
      <c r="E248" s="26"/>
      <c r="F248" s="53"/>
      <c r="J248" s="58"/>
      <c r="K248" s="27"/>
      <c r="L248" s="59"/>
      <c r="M248" s="27"/>
      <c r="N248" s="53"/>
      <c r="T248" s="53"/>
    </row>
    <row r="249">
      <c r="B249" s="26"/>
      <c r="C249" s="26"/>
      <c r="D249" s="26"/>
      <c r="E249" s="26"/>
      <c r="F249" s="53"/>
      <c r="J249" s="58"/>
      <c r="K249" s="27"/>
      <c r="L249" s="59"/>
      <c r="M249" s="27"/>
      <c r="N249" s="53"/>
      <c r="T249" s="53"/>
    </row>
    <row r="250">
      <c r="B250" s="26"/>
      <c r="C250" s="26"/>
      <c r="D250" s="26"/>
      <c r="E250" s="26"/>
      <c r="F250" s="53"/>
      <c r="J250" s="58"/>
      <c r="K250" s="27"/>
      <c r="L250" s="59"/>
      <c r="M250" s="27"/>
      <c r="N250" s="53"/>
      <c r="T250" s="53"/>
    </row>
    <row r="251">
      <c r="B251" s="26"/>
      <c r="C251" s="26"/>
      <c r="D251" s="26"/>
      <c r="E251" s="26"/>
      <c r="F251" s="53"/>
      <c r="J251" s="58"/>
      <c r="K251" s="27"/>
      <c r="L251" s="59"/>
      <c r="M251" s="27"/>
      <c r="N251" s="53"/>
      <c r="T251" s="53"/>
    </row>
    <row r="252">
      <c r="B252" s="26"/>
      <c r="C252" s="26"/>
      <c r="D252" s="26"/>
      <c r="E252" s="26"/>
      <c r="F252" s="53"/>
      <c r="J252" s="58"/>
      <c r="K252" s="27"/>
      <c r="L252" s="59"/>
      <c r="M252" s="27"/>
      <c r="N252" s="53"/>
      <c r="T252" s="53"/>
    </row>
    <row r="253">
      <c r="B253" s="26"/>
      <c r="C253" s="26"/>
      <c r="D253" s="26"/>
      <c r="E253" s="26"/>
      <c r="F253" s="53"/>
      <c r="J253" s="58"/>
      <c r="K253" s="27"/>
      <c r="L253" s="59"/>
      <c r="M253" s="27"/>
      <c r="N253" s="53"/>
      <c r="T253" s="53"/>
    </row>
    <row r="254">
      <c r="B254" s="26"/>
      <c r="C254" s="26"/>
      <c r="D254" s="26"/>
      <c r="E254" s="26"/>
      <c r="F254" s="53"/>
      <c r="J254" s="58"/>
      <c r="K254" s="27"/>
      <c r="L254" s="59"/>
      <c r="M254" s="27"/>
      <c r="N254" s="53"/>
      <c r="T254" s="53"/>
    </row>
    <row r="255">
      <c r="B255" s="26"/>
      <c r="C255" s="26"/>
      <c r="D255" s="26"/>
      <c r="E255" s="26"/>
      <c r="F255" s="53"/>
      <c r="J255" s="58"/>
      <c r="K255" s="27"/>
      <c r="L255" s="59"/>
      <c r="M255" s="27"/>
      <c r="N255" s="53"/>
      <c r="T255" s="53"/>
    </row>
    <row r="256">
      <c r="B256" s="26"/>
      <c r="C256" s="26"/>
      <c r="D256" s="26"/>
      <c r="E256" s="26"/>
      <c r="F256" s="53"/>
      <c r="J256" s="58"/>
      <c r="K256" s="27"/>
      <c r="L256" s="59"/>
      <c r="M256" s="27"/>
      <c r="N256" s="53"/>
      <c r="T256" s="53"/>
    </row>
    <row r="257">
      <c r="B257" s="26"/>
      <c r="C257" s="26"/>
      <c r="D257" s="26"/>
      <c r="E257" s="26"/>
      <c r="F257" s="53"/>
      <c r="J257" s="58"/>
      <c r="K257" s="27"/>
      <c r="L257" s="59"/>
      <c r="M257" s="27"/>
      <c r="N257" s="53"/>
      <c r="T257" s="53"/>
    </row>
    <row r="258">
      <c r="B258" s="26"/>
      <c r="C258" s="26"/>
      <c r="D258" s="26"/>
      <c r="E258" s="26"/>
      <c r="F258" s="53"/>
      <c r="J258" s="58"/>
      <c r="K258" s="27"/>
      <c r="L258" s="59"/>
      <c r="M258" s="27"/>
      <c r="N258" s="53"/>
      <c r="T258" s="53"/>
    </row>
    <row r="259">
      <c r="B259" s="26"/>
      <c r="C259" s="26"/>
      <c r="D259" s="26"/>
      <c r="E259" s="26"/>
      <c r="F259" s="53"/>
      <c r="J259" s="58"/>
      <c r="K259" s="27"/>
      <c r="L259" s="59"/>
      <c r="M259" s="27"/>
      <c r="N259" s="53"/>
      <c r="T259" s="53"/>
    </row>
    <row r="260">
      <c r="B260" s="26"/>
      <c r="C260" s="26"/>
      <c r="D260" s="26"/>
      <c r="E260" s="26"/>
      <c r="F260" s="53"/>
      <c r="J260" s="58"/>
      <c r="K260" s="27"/>
      <c r="L260" s="59"/>
      <c r="M260" s="27"/>
      <c r="N260" s="53"/>
      <c r="T260" s="53"/>
    </row>
    <row r="261">
      <c r="B261" s="26"/>
      <c r="C261" s="26"/>
      <c r="D261" s="26"/>
      <c r="E261" s="26"/>
      <c r="F261" s="53"/>
      <c r="J261" s="58"/>
      <c r="K261" s="27"/>
      <c r="L261" s="59"/>
      <c r="M261" s="27"/>
      <c r="N261" s="53"/>
      <c r="T261" s="53"/>
    </row>
    <row r="262">
      <c r="B262" s="26"/>
      <c r="C262" s="26"/>
      <c r="D262" s="26"/>
      <c r="E262" s="26"/>
      <c r="F262" s="53"/>
      <c r="J262" s="58"/>
      <c r="K262" s="27"/>
      <c r="L262" s="59"/>
      <c r="M262" s="27"/>
      <c r="N262" s="53"/>
      <c r="T262" s="53"/>
    </row>
    <row r="263">
      <c r="B263" s="26"/>
      <c r="C263" s="26"/>
      <c r="D263" s="26"/>
      <c r="E263" s="26"/>
      <c r="F263" s="53"/>
      <c r="J263" s="58"/>
      <c r="K263" s="27"/>
      <c r="L263" s="59"/>
      <c r="M263" s="27"/>
      <c r="N263" s="53"/>
      <c r="T263" s="53"/>
    </row>
    <row r="264">
      <c r="B264" s="26"/>
      <c r="C264" s="26"/>
      <c r="D264" s="26"/>
      <c r="E264" s="26"/>
      <c r="F264" s="53"/>
      <c r="J264" s="58"/>
      <c r="K264" s="27"/>
      <c r="L264" s="59"/>
      <c r="M264" s="27"/>
      <c r="N264" s="53"/>
      <c r="T264" s="53"/>
    </row>
    <row r="265">
      <c r="B265" s="26"/>
      <c r="C265" s="26"/>
      <c r="D265" s="26"/>
      <c r="E265" s="26"/>
      <c r="F265" s="53"/>
      <c r="J265" s="58"/>
      <c r="K265" s="27"/>
      <c r="L265" s="59"/>
      <c r="M265" s="27"/>
      <c r="N265" s="53"/>
      <c r="T265" s="53"/>
    </row>
    <row r="266">
      <c r="B266" s="26"/>
      <c r="C266" s="26"/>
      <c r="D266" s="26"/>
      <c r="E266" s="26"/>
      <c r="F266" s="53"/>
      <c r="J266" s="58"/>
      <c r="K266" s="27"/>
      <c r="L266" s="59"/>
      <c r="M266" s="27"/>
      <c r="N266" s="53"/>
      <c r="T266" s="53"/>
    </row>
    <row r="267">
      <c r="B267" s="26"/>
      <c r="C267" s="26"/>
      <c r="D267" s="26"/>
      <c r="E267" s="26"/>
      <c r="F267" s="53"/>
      <c r="J267" s="58"/>
      <c r="K267" s="27"/>
      <c r="L267" s="59"/>
      <c r="M267" s="27"/>
      <c r="N267" s="53"/>
      <c r="T267" s="53"/>
    </row>
    <row r="268">
      <c r="B268" s="26"/>
      <c r="C268" s="26"/>
      <c r="D268" s="26"/>
      <c r="E268" s="26"/>
      <c r="F268" s="53"/>
      <c r="J268" s="58"/>
      <c r="K268" s="27"/>
      <c r="L268" s="59"/>
      <c r="M268" s="27"/>
      <c r="N268" s="53"/>
      <c r="T268" s="53"/>
    </row>
    <row r="269">
      <c r="B269" s="26"/>
      <c r="C269" s="26"/>
      <c r="D269" s="26"/>
      <c r="E269" s="26"/>
      <c r="F269" s="53"/>
      <c r="J269" s="58"/>
      <c r="K269" s="27"/>
      <c r="L269" s="59"/>
      <c r="M269" s="27"/>
      <c r="N269" s="53"/>
      <c r="T269" s="53"/>
    </row>
    <row r="270">
      <c r="B270" s="26"/>
      <c r="C270" s="26"/>
      <c r="D270" s="26"/>
      <c r="E270" s="26"/>
      <c r="F270" s="53"/>
      <c r="J270" s="58"/>
      <c r="K270" s="27"/>
      <c r="L270" s="59"/>
      <c r="M270" s="27"/>
      <c r="N270" s="53"/>
      <c r="T270" s="53"/>
    </row>
    <row r="271">
      <c r="B271" s="26"/>
      <c r="C271" s="26"/>
      <c r="D271" s="26"/>
      <c r="E271" s="26"/>
      <c r="F271" s="53"/>
      <c r="J271" s="58"/>
      <c r="K271" s="27"/>
      <c r="L271" s="59"/>
      <c r="M271" s="27"/>
      <c r="N271" s="53"/>
      <c r="T271" s="53"/>
    </row>
    <row r="272">
      <c r="B272" s="26"/>
      <c r="C272" s="26"/>
      <c r="D272" s="26"/>
      <c r="E272" s="26"/>
      <c r="F272" s="53"/>
      <c r="J272" s="58"/>
      <c r="K272" s="27"/>
      <c r="L272" s="59"/>
      <c r="M272" s="27"/>
      <c r="N272" s="53"/>
      <c r="T272" s="53"/>
    </row>
    <row r="273">
      <c r="B273" s="26"/>
      <c r="C273" s="26"/>
      <c r="D273" s="26"/>
      <c r="E273" s="26"/>
      <c r="F273" s="53"/>
      <c r="J273" s="58"/>
      <c r="K273" s="27"/>
      <c r="L273" s="59"/>
      <c r="M273" s="27"/>
      <c r="N273" s="53"/>
      <c r="T273" s="53"/>
    </row>
    <row r="274">
      <c r="B274" s="26"/>
      <c r="C274" s="26"/>
      <c r="D274" s="26"/>
      <c r="E274" s="26"/>
      <c r="F274" s="53"/>
      <c r="J274" s="58"/>
      <c r="K274" s="27"/>
      <c r="L274" s="59"/>
      <c r="M274" s="27"/>
      <c r="N274" s="53"/>
      <c r="T274" s="53"/>
    </row>
    <row r="275">
      <c r="B275" s="26"/>
      <c r="C275" s="26"/>
      <c r="D275" s="26"/>
      <c r="E275" s="26"/>
      <c r="F275" s="53"/>
      <c r="J275" s="58"/>
      <c r="K275" s="27"/>
      <c r="L275" s="59"/>
      <c r="M275" s="27"/>
      <c r="N275" s="53"/>
      <c r="T275" s="53"/>
    </row>
    <row r="276">
      <c r="B276" s="26"/>
      <c r="C276" s="26"/>
      <c r="D276" s="26"/>
      <c r="E276" s="26"/>
      <c r="F276" s="53"/>
      <c r="J276" s="58"/>
      <c r="K276" s="27"/>
      <c r="L276" s="59"/>
      <c r="M276" s="27"/>
      <c r="N276" s="53"/>
      <c r="T276" s="53"/>
    </row>
    <row r="277">
      <c r="B277" s="26"/>
      <c r="C277" s="26"/>
      <c r="D277" s="26"/>
      <c r="E277" s="26"/>
      <c r="F277" s="53"/>
      <c r="J277" s="58"/>
      <c r="K277" s="27"/>
      <c r="L277" s="59"/>
      <c r="M277" s="27"/>
      <c r="N277" s="53"/>
      <c r="T277" s="53"/>
    </row>
    <row r="278">
      <c r="B278" s="26"/>
      <c r="C278" s="26"/>
      <c r="D278" s="26"/>
      <c r="E278" s="26"/>
      <c r="F278" s="53"/>
      <c r="J278" s="58"/>
      <c r="K278" s="27"/>
      <c r="L278" s="59"/>
      <c r="M278" s="27"/>
      <c r="N278" s="53"/>
      <c r="T278" s="53"/>
    </row>
    <row r="279">
      <c r="B279" s="26"/>
      <c r="C279" s="26"/>
      <c r="D279" s="26"/>
      <c r="E279" s="26"/>
      <c r="F279" s="53"/>
      <c r="J279" s="58"/>
      <c r="K279" s="27"/>
      <c r="L279" s="59"/>
      <c r="M279" s="27"/>
      <c r="N279" s="53"/>
      <c r="T279" s="53"/>
    </row>
    <row r="280">
      <c r="B280" s="26"/>
      <c r="C280" s="26"/>
      <c r="D280" s="26"/>
      <c r="E280" s="26"/>
      <c r="F280" s="53"/>
      <c r="J280" s="58"/>
      <c r="K280" s="27"/>
      <c r="L280" s="59"/>
      <c r="M280" s="27"/>
      <c r="N280" s="53"/>
      <c r="T280" s="53"/>
    </row>
    <row r="281">
      <c r="B281" s="26"/>
      <c r="C281" s="26"/>
      <c r="D281" s="26"/>
      <c r="E281" s="26"/>
      <c r="F281" s="53"/>
      <c r="J281" s="58"/>
      <c r="K281" s="27"/>
      <c r="L281" s="59"/>
      <c r="M281" s="27"/>
      <c r="N281" s="53"/>
      <c r="T281" s="53"/>
    </row>
    <row r="282">
      <c r="B282" s="26"/>
      <c r="C282" s="26"/>
      <c r="D282" s="26"/>
      <c r="E282" s="26"/>
      <c r="F282" s="53"/>
      <c r="J282" s="58"/>
      <c r="K282" s="27"/>
      <c r="L282" s="59"/>
      <c r="M282" s="27"/>
      <c r="N282" s="53"/>
      <c r="T282" s="53"/>
    </row>
    <row r="283">
      <c r="B283" s="26"/>
      <c r="C283" s="26"/>
      <c r="D283" s="26"/>
      <c r="E283" s="26"/>
      <c r="F283" s="53"/>
      <c r="J283" s="58"/>
      <c r="K283" s="27"/>
      <c r="L283" s="59"/>
      <c r="M283" s="27"/>
      <c r="N283" s="53"/>
      <c r="T283" s="53"/>
    </row>
    <row r="284">
      <c r="B284" s="26"/>
      <c r="C284" s="26"/>
      <c r="D284" s="26"/>
      <c r="E284" s="26"/>
      <c r="F284" s="53"/>
      <c r="J284" s="58"/>
      <c r="K284" s="27"/>
      <c r="L284" s="59"/>
      <c r="M284" s="27"/>
      <c r="N284" s="53"/>
      <c r="T284" s="53"/>
    </row>
    <row r="285">
      <c r="B285" s="26"/>
      <c r="C285" s="26"/>
      <c r="D285" s="26"/>
      <c r="E285" s="26"/>
      <c r="F285" s="53"/>
      <c r="J285" s="58"/>
      <c r="K285" s="27"/>
      <c r="L285" s="59"/>
      <c r="M285" s="27"/>
      <c r="N285" s="53"/>
      <c r="T285" s="53"/>
    </row>
    <row r="286">
      <c r="B286" s="26"/>
      <c r="C286" s="26"/>
      <c r="D286" s="26"/>
      <c r="E286" s="26"/>
      <c r="F286" s="53"/>
      <c r="J286" s="58"/>
      <c r="K286" s="27"/>
      <c r="L286" s="59"/>
      <c r="M286" s="27"/>
      <c r="N286" s="53"/>
      <c r="T286" s="53"/>
    </row>
    <row r="287">
      <c r="B287" s="26"/>
      <c r="C287" s="26"/>
      <c r="D287" s="26"/>
      <c r="E287" s="26"/>
      <c r="F287" s="53"/>
      <c r="J287" s="58"/>
      <c r="K287" s="27"/>
      <c r="L287" s="59"/>
      <c r="M287" s="27"/>
      <c r="N287" s="53"/>
      <c r="T287" s="53"/>
    </row>
    <row r="288">
      <c r="B288" s="26"/>
      <c r="C288" s="26"/>
      <c r="D288" s="26"/>
      <c r="E288" s="26"/>
      <c r="F288" s="53"/>
      <c r="J288" s="58"/>
      <c r="K288" s="27"/>
      <c r="L288" s="59"/>
      <c r="M288" s="27"/>
      <c r="N288" s="53"/>
      <c r="T288" s="53"/>
    </row>
    <row r="289">
      <c r="B289" s="26"/>
      <c r="C289" s="26"/>
      <c r="D289" s="26"/>
      <c r="E289" s="26"/>
      <c r="F289" s="53"/>
      <c r="J289" s="58"/>
      <c r="K289" s="27"/>
      <c r="L289" s="59"/>
      <c r="M289" s="27"/>
      <c r="N289" s="53"/>
      <c r="T289" s="53"/>
    </row>
    <row r="290">
      <c r="B290" s="26"/>
      <c r="C290" s="26"/>
      <c r="D290" s="26"/>
      <c r="E290" s="26"/>
      <c r="F290" s="53"/>
      <c r="J290" s="58"/>
      <c r="K290" s="27"/>
      <c r="L290" s="59"/>
      <c r="M290" s="27"/>
      <c r="N290" s="53"/>
      <c r="T290" s="53"/>
    </row>
    <row r="291">
      <c r="B291" s="26"/>
      <c r="C291" s="26"/>
      <c r="D291" s="26"/>
      <c r="E291" s="26"/>
      <c r="F291" s="53"/>
      <c r="J291" s="58"/>
      <c r="K291" s="27"/>
      <c r="L291" s="59"/>
      <c r="M291" s="27"/>
      <c r="N291" s="53"/>
      <c r="T291" s="53"/>
    </row>
    <row r="292">
      <c r="B292" s="26"/>
      <c r="C292" s="26"/>
      <c r="D292" s="26"/>
      <c r="E292" s="26"/>
      <c r="F292" s="53"/>
      <c r="J292" s="58"/>
      <c r="K292" s="27"/>
      <c r="L292" s="59"/>
      <c r="M292" s="27"/>
      <c r="N292" s="53"/>
      <c r="T292" s="53"/>
    </row>
    <row r="293">
      <c r="B293" s="26"/>
      <c r="C293" s="26"/>
      <c r="D293" s="26"/>
      <c r="E293" s="26"/>
      <c r="F293" s="53"/>
      <c r="J293" s="58"/>
      <c r="K293" s="27"/>
      <c r="L293" s="59"/>
      <c r="M293" s="27"/>
      <c r="N293" s="53"/>
      <c r="T293" s="53"/>
    </row>
    <row r="294">
      <c r="B294" s="26"/>
      <c r="C294" s="26"/>
      <c r="D294" s="26"/>
      <c r="E294" s="26"/>
      <c r="F294" s="53"/>
      <c r="J294" s="58"/>
      <c r="K294" s="27"/>
      <c r="L294" s="59"/>
      <c r="M294" s="27"/>
      <c r="N294" s="53"/>
      <c r="T294" s="53"/>
    </row>
    <row r="295">
      <c r="B295" s="26"/>
      <c r="C295" s="26"/>
      <c r="D295" s="26"/>
      <c r="E295" s="26"/>
      <c r="F295" s="53"/>
      <c r="J295" s="58"/>
      <c r="K295" s="27"/>
      <c r="L295" s="59"/>
      <c r="M295" s="27"/>
      <c r="N295" s="53"/>
      <c r="T295" s="53"/>
    </row>
    <row r="296">
      <c r="B296" s="26"/>
      <c r="C296" s="26"/>
      <c r="D296" s="26"/>
      <c r="E296" s="26"/>
      <c r="F296" s="53"/>
      <c r="J296" s="58"/>
      <c r="K296" s="27"/>
      <c r="L296" s="59"/>
      <c r="M296" s="27"/>
      <c r="N296" s="53"/>
      <c r="T296" s="53"/>
    </row>
    <row r="297">
      <c r="B297" s="26"/>
      <c r="C297" s="26"/>
      <c r="D297" s="26"/>
      <c r="E297" s="26"/>
      <c r="F297" s="53"/>
      <c r="J297" s="58"/>
      <c r="K297" s="27"/>
      <c r="L297" s="59"/>
      <c r="M297" s="27"/>
      <c r="N297" s="53"/>
      <c r="T297" s="53"/>
    </row>
    <row r="298">
      <c r="B298" s="26"/>
      <c r="C298" s="26"/>
      <c r="D298" s="26"/>
      <c r="E298" s="26"/>
      <c r="F298" s="53"/>
      <c r="J298" s="58"/>
      <c r="K298" s="27"/>
      <c r="L298" s="59"/>
      <c r="M298" s="27"/>
      <c r="N298" s="53"/>
      <c r="T298" s="53"/>
    </row>
    <row r="299">
      <c r="B299" s="26"/>
      <c r="C299" s="26"/>
      <c r="D299" s="26"/>
      <c r="E299" s="26"/>
      <c r="F299" s="53"/>
      <c r="J299" s="58"/>
      <c r="K299" s="27"/>
      <c r="L299" s="59"/>
      <c r="M299" s="27"/>
      <c r="N299" s="53"/>
      <c r="T299" s="53"/>
    </row>
    <row r="300">
      <c r="B300" s="26"/>
      <c r="C300" s="26"/>
      <c r="D300" s="26"/>
      <c r="E300" s="26"/>
      <c r="F300" s="53"/>
      <c r="J300" s="58"/>
      <c r="K300" s="27"/>
      <c r="L300" s="59"/>
      <c r="M300" s="27"/>
      <c r="N300" s="53"/>
      <c r="T300" s="53"/>
    </row>
    <row r="301">
      <c r="B301" s="26"/>
      <c r="C301" s="26"/>
      <c r="D301" s="26"/>
      <c r="E301" s="26"/>
      <c r="F301" s="53"/>
      <c r="J301" s="58"/>
      <c r="K301" s="27"/>
      <c r="L301" s="59"/>
      <c r="M301" s="27"/>
      <c r="N301" s="53"/>
      <c r="T301" s="53"/>
    </row>
    <row r="302">
      <c r="B302" s="26"/>
      <c r="C302" s="26"/>
      <c r="D302" s="26"/>
      <c r="E302" s="26"/>
      <c r="F302" s="53"/>
      <c r="J302" s="58"/>
      <c r="K302" s="27"/>
      <c r="L302" s="59"/>
      <c r="M302" s="27"/>
      <c r="N302" s="53"/>
      <c r="T302" s="53"/>
    </row>
    <row r="303">
      <c r="B303" s="26"/>
      <c r="C303" s="26"/>
      <c r="D303" s="26"/>
      <c r="E303" s="26"/>
      <c r="F303" s="53"/>
      <c r="J303" s="58"/>
      <c r="K303" s="27"/>
      <c r="L303" s="59"/>
      <c r="M303" s="27"/>
      <c r="N303" s="53"/>
      <c r="T303" s="53"/>
    </row>
    <row r="304">
      <c r="B304" s="26"/>
      <c r="C304" s="26"/>
      <c r="D304" s="26"/>
      <c r="E304" s="26"/>
      <c r="F304" s="53"/>
      <c r="J304" s="58"/>
      <c r="K304" s="27"/>
      <c r="L304" s="59"/>
      <c r="M304" s="27"/>
      <c r="N304" s="53"/>
      <c r="T304" s="53"/>
    </row>
    <row r="305">
      <c r="B305" s="26"/>
      <c r="C305" s="26"/>
      <c r="D305" s="26"/>
      <c r="E305" s="26"/>
      <c r="F305" s="53"/>
      <c r="J305" s="58"/>
      <c r="K305" s="27"/>
      <c r="L305" s="59"/>
      <c r="M305" s="27"/>
      <c r="N305" s="53"/>
      <c r="T305" s="53"/>
    </row>
    <row r="306">
      <c r="B306" s="26"/>
      <c r="C306" s="26"/>
      <c r="D306" s="26"/>
      <c r="E306" s="26"/>
      <c r="F306" s="53"/>
      <c r="J306" s="58"/>
      <c r="K306" s="27"/>
      <c r="L306" s="59"/>
      <c r="M306" s="27"/>
      <c r="N306" s="53"/>
      <c r="T306" s="53"/>
    </row>
    <row r="307">
      <c r="B307" s="26"/>
      <c r="C307" s="26"/>
      <c r="D307" s="26"/>
      <c r="E307" s="26"/>
      <c r="F307" s="53"/>
      <c r="J307" s="58"/>
      <c r="K307" s="27"/>
      <c r="L307" s="59"/>
      <c r="M307" s="27"/>
      <c r="N307" s="53"/>
      <c r="T307" s="53"/>
    </row>
    <row r="308">
      <c r="B308" s="26"/>
      <c r="C308" s="26"/>
      <c r="D308" s="26"/>
      <c r="E308" s="26"/>
      <c r="F308" s="53"/>
      <c r="J308" s="58"/>
      <c r="K308" s="27"/>
      <c r="L308" s="59"/>
      <c r="M308" s="27"/>
      <c r="N308" s="53"/>
      <c r="T308" s="53"/>
    </row>
    <row r="309">
      <c r="B309" s="26"/>
      <c r="C309" s="26"/>
      <c r="D309" s="26"/>
      <c r="E309" s="26"/>
      <c r="F309" s="53"/>
      <c r="J309" s="58"/>
      <c r="K309" s="27"/>
      <c r="L309" s="59"/>
      <c r="M309" s="27"/>
      <c r="N309" s="53"/>
      <c r="T309" s="53"/>
    </row>
    <row r="310">
      <c r="B310" s="26"/>
      <c r="C310" s="26"/>
      <c r="D310" s="26"/>
      <c r="E310" s="26"/>
      <c r="F310" s="53"/>
      <c r="J310" s="58"/>
      <c r="K310" s="27"/>
      <c r="L310" s="59"/>
      <c r="M310" s="27"/>
      <c r="N310" s="53"/>
      <c r="T310" s="53"/>
    </row>
    <row r="311">
      <c r="B311" s="26"/>
      <c r="C311" s="26"/>
      <c r="D311" s="26"/>
      <c r="E311" s="26"/>
      <c r="F311" s="53"/>
      <c r="J311" s="58"/>
      <c r="K311" s="27"/>
      <c r="L311" s="59"/>
      <c r="M311" s="27"/>
      <c r="N311" s="53"/>
      <c r="T311" s="53"/>
    </row>
    <row r="312">
      <c r="B312" s="26"/>
      <c r="C312" s="26"/>
      <c r="D312" s="26"/>
      <c r="E312" s="26"/>
      <c r="F312" s="53"/>
      <c r="J312" s="58"/>
      <c r="K312" s="27"/>
      <c r="L312" s="59"/>
      <c r="M312" s="27"/>
      <c r="N312" s="53"/>
      <c r="T312" s="53"/>
    </row>
    <row r="313">
      <c r="B313" s="26"/>
      <c r="C313" s="26"/>
      <c r="D313" s="26"/>
      <c r="E313" s="26"/>
      <c r="F313" s="53"/>
      <c r="J313" s="58"/>
      <c r="K313" s="27"/>
      <c r="L313" s="59"/>
      <c r="M313" s="27"/>
      <c r="N313" s="53"/>
      <c r="T313" s="53"/>
    </row>
    <row r="314">
      <c r="B314" s="26"/>
      <c r="C314" s="26"/>
      <c r="D314" s="26"/>
      <c r="E314" s="26"/>
      <c r="F314" s="53"/>
      <c r="J314" s="58"/>
      <c r="K314" s="27"/>
      <c r="L314" s="59"/>
      <c r="M314" s="27"/>
      <c r="N314" s="53"/>
      <c r="T314" s="53"/>
    </row>
    <row r="315">
      <c r="B315" s="26"/>
      <c r="C315" s="26"/>
      <c r="D315" s="26"/>
      <c r="E315" s="26"/>
      <c r="F315" s="53"/>
      <c r="J315" s="58"/>
      <c r="K315" s="27"/>
      <c r="L315" s="59"/>
      <c r="M315" s="27"/>
      <c r="N315" s="53"/>
      <c r="T315" s="53"/>
    </row>
    <row r="316">
      <c r="B316" s="26"/>
      <c r="C316" s="26"/>
      <c r="D316" s="26"/>
      <c r="E316" s="26"/>
      <c r="F316" s="53"/>
      <c r="J316" s="58"/>
      <c r="K316" s="27"/>
      <c r="L316" s="59"/>
      <c r="M316" s="27"/>
      <c r="N316" s="53"/>
      <c r="T316" s="53"/>
    </row>
    <row r="317">
      <c r="B317" s="26"/>
      <c r="C317" s="26"/>
      <c r="D317" s="26"/>
      <c r="E317" s="26"/>
      <c r="F317" s="53"/>
      <c r="J317" s="58"/>
      <c r="K317" s="27"/>
      <c r="L317" s="59"/>
      <c r="M317" s="27"/>
      <c r="N317" s="53"/>
      <c r="T317" s="53"/>
    </row>
    <row r="318">
      <c r="B318" s="26"/>
      <c r="C318" s="26"/>
      <c r="D318" s="26"/>
      <c r="E318" s="26"/>
      <c r="F318" s="53"/>
      <c r="J318" s="58"/>
      <c r="K318" s="27"/>
      <c r="L318" s="59"/>
      <c r="M318" s="27"/>
      <c r="N318" s="53"/>
      <c r="T318" s="53"/>
    </row>
    <row r="319">
      <c r="B319" s="26"/>
      <c r="C319" s="26"/>
      <c r="D319" s="26"/>
      <c r="E319" s="26"/>
      <c r="F319" s="53"/>
      <c r="J319" s="58"/>
      <c r="K319" s="27"/>
      <c r="L319" s="59"/>
      <c r="M319" s="27"/>
      <c r="N319" s="53"/>
      <c r="T319" s="53"/>
    </row>
    <row r="320">
      <c r="B320" s="26"/>
      <c r="C320" s="26"/>
      <c r="D320" s="26"/>
      <c r="E320" s="26"/>
      <c r="F320" s="53"/>
      <c r="J320" s="58"/>
      <c r="K320" s="27"/>
      <c r="L320" s="59"/>
      <c r="M320" s="27"/>
      <c r="N320" s="53"/>
      <c r="T320" s="53"/>
    </row>
    <row r="321">
      <c r="B321" s="26"/>
      <c r="C321" s="26"/>
      <c r="D321" s="26"/>
      <c r="E321" s="26"/>
      <c r="F321" s="53"/>
      <c r="J321" s="58"/>
      <c r="K321" s="27"/>
      <c r="L321" s="59"/>
      <c r="M321" s="27"/>
      <c r="N321" s="53"/>
      <c r="T321" s="53"/>
    </row>
    <row r="322">
      <c r="B322" s="26"/>
      <c r="C322" s="26"/>
      <c r="D322" s="26"/>
      <c r="E322" s="26"/>
      <c r="F322" s="53"/>
      <c r="J322" s="58"/>
      <c r="K322" s="27"/>
      <c r="L322" s="59"/>
      <c r="M322" s="27"/>
      <c r="N322" s="53"/>
      <c r="T322" s="53"/>
    </row>
    <row r="323">
      <c r="B323" s="26"/>
      <c r="C323" s="26"/>
      <c r="D323" s="26"/>
      <c r="E323" s="26"/>
      <c r="F323" s="53"/>
      <c r="J323" s="58"/>
      <c r="K323" s="27"/>
      <c r="L323" s="59"/>
      <c r="M323" s="27"/>
      <c r="N323" s="53"/>
      <c r="T323" s="53"/>
    </row>
    <row r="324">
      <c r="B324" s="26"/>
      <c r="C324" s="26"/>
      <c r="D324" s="26"/>
      <c r="E324" s="26"/>
      <c r="F324" s="53"/>
      <c r="J324" s="58"/>
      <c r="K324" s="27"/>
      <c r="L324" s="59"/>
      <c r="M324" s="27"/>
      <c r="N324" s="53"/>
      <c r="T324" s="53"/>
    </row>
    <row r="325">
      <c r="B325" s="26"/>
      <c r="C325" s="26"/>
      <c r="D325" s="26"/>
      <c r="E325" s="26"/>
      <c r="F325" s="53"/>
      <c r="J325" s="58"/>
      <c r="K325" s="27"/>
      <c r="L325" s="59"/>
      <c r="M325" s="27"/>
      <c r="N325" s="53"/>
      <c r="T325" s="53"/>
    </row>
    <row r="326">
      <c r="B326" s="26"/>
      <c r="C326" s="26"/>
      <c r="D326" s="26"/>
      <c r="E326" s="26"/>
      <c r="F326" s="53"/>
      <c r="J326" s="58"/>
      <c r="K326" s="27"/>
      <c r="L326" s="59"/>
      <c r="M326" s="27"/>
      <c r="N326" s="53"/>
      <c r="T326" s="53"/>
    </row>
    <row r="327">
      <c r="B327" s="26"/>
      <c r="C327" s="26"/>
      <c r="D327" s="26"/>
      <c r="E327" s="26"/>
      <c r="F327" s="53"/>
      <c r="J327" s="58"/>
      <c r="K327" s="27"/>
      <c r="L327" s="59"/>
      <c r="M327" s="27"/>
      <c r="N327" s="53"/>
      <c r="T327" s="53"/>
    </row>
    <row r="328">
      <c r="B328" s="26"/>
      <c r="C328" s="26"/>
      <c r="D328" s="26"/>
      <c r="E328" s="26"/>
      <c r="F328" s="53"/>
      <c r="J328" s="58"/>
      <c r="K328" s="27"/>
      <c r="L328" s="59"/>
      <c r="M328" s="27"/>
      <c r="N328" s="53"/>
      <c r="T328" s="53"/>
    </row>
    <row r="329">
      <c r="B329" s="26"/>
      <c r="C329" s="26"/>
      <c r="D329" s="26"/>
      <c r="E329" s="26"/>
      <c r="F329" s="53"/>
      <c r="J329" s="58"/>
      <c r="K329" s="27"/>
      <c r="L329" s="59"/>
      <c r="M329" s="27"/>
      <c r="N329" s="53"/>
      <c r="T329" s="53"/>
    </row>
    <row r="330">
      <c r="B330" s="26"/>
      <c r="C330" s="26"/>
      <c r="D330" s="26"/>
      <c r="E330" s="26"/>
      <c r="F330" s="53"/>
      <c r="J330" s="58"/>
      <c r="K330" s="27"/>
      <c r="L330" s="59"/>
      <c r="M330" s="27"/>
      <c r="N330" s="53"/>
      <c r="T330" s="53"/>
    </row>
    <row r="331">
      <c r="B331" s="26"/>
      <c r="C331" s="26"/>
      <c r="D331" s="26"/>
      <c r="E331" s="26"/>
      <c r="F331" s="53"/>
      <c r="J331" s="58"/>
      <c r="K331" s="27"/>
      <c r="L331" s="59"/>
      <c r="M331" s="27"/>
      <c r="N331" s="53"/>
      <c r="T331" s="53"/>
    </row>
    <row r="332">
      <c r="B332" s="26"/>
      <c r="C332" s="26"/>
      <c r="D332" s="26"/>
      <c r="E332" s="26"/>
      <c r="F332" s="53"/>
      <c r="J332" s="58"/>
      <c r="K332" s="27"/>
      <c r="L332" s="59"/>
      <c r="M332" s="27"/>
      <c r="N332" s="53"/>
      <c r="T332" s="53"/>
    </row>
    <row r="333">
      <c r="B333" s="26"/>
      <c r="C333" s="26"/>
      <c r="D333" s="26"/>
      <c r="E333" s="26"/>
      <c r="F333" s="53"/>
      <c r="J333" s="58"/>
      <c r="K333" s="27"/>
      <c r="L333" s="59"/>
      <c r="M333" s="27"/>
      <c r="N333" s="53"/>
      <c r="T333" s="53"/>
    </row>
    <row r="334">
      <c r="B334" s="26"/>
      <c r="C334" s="26"/>
      <c r="D334" s="26"/>
      <c r="E334" s="26"/>
      <c r="F334" s="53"/>
      <c r="J334" s="58"/>
      <c r="K334" s="27"/>
      <c r="L334" s="59"/>
      <c r="M334" s="27"/>
      <c r="N334" s="53"/>
      <c r="T334" s="53"/>
    </row>
    <row r="335">
      <c r="B335" s="26"/>
      <c r="C335" s="26"/>
      <c r="D335" s="26"/>
      <c r="E335" s="26"/>
      <c r="F335" s="53"/>
      <c r="J335" s="58"/>
      <c r="K335" s="27"/>
      <c r="L335" s="59"/>
      <c r="M335" s="27"/>
      <c r="N335" s="53"/>
      <c r="T335" s="53"/>
    </row>
    <row r="336">
      <c r="B336" s="26"/>
      <c r="C336" s="26"/>
      <c r="D336" s="26"/>
      <c r="E336" s="26"/>
      <c r="F336" s="53"/>
      <c r="J336" s="58"/>
      <c r="K336" s="27"/>
      <c r="L336" s="59"/>
      <c r="M336" s="27"/>
      <c r="N336" s="53"/>
      <c r="T336" s="53"/>
    </row>
    <row r="337">
      <c r="B337" s="26"/>
      <c r="C337" s="26"/>
      <c r="D337" s="26"/>
      <c r="E337" s="26"/>
      <c r="F337" s="53"/>
      <c r="J337" s="58"/>
      <c r="K337" s="27"/>
      <c r="L337" s="59"/>
      <c r="M337" s="27"/>
      <c r="N337" s="53"/>
      <c r="T337" s="53"/>
    </row>
    <row r="338">
      <c r="B338" s="26"/>
      <c r="C338" s="26"/>
      <c r="D338" s="26"/>
      <c r="E338" s="26"/>
      <c r="F338" s="53"/>
      <c r="J338" s="58"/>
      <c r="K338" s="27"/>
      <c r="L338" s="59"/>
      <c r="M338" s="27"/>
      <c r="N338" s="53"/>
      <c r="T338" s="53"/>
    </row>
    <row r="339">
      <c r="B339" s="26"/>
      <c r="C339" s="26"/>
      <c r="D339" s="26"/>
      <c r="E339" s="26"/>
      <c r="F339" s="53"/>
      <c r="J339" s="58"/>
      <c r="K339" s="27"/>
      <c r="L339" s="59"/>
      <c r="M339" s="27"/>
      <c r="N339" s="53"/>
      <c r="T339" s="53"/>
    </row>
    <row r="340">
      <c r="B340" s="26"/>
      <c r="C340" s="26"/>
      <c r="D340" s="26"/>
      <c r="E340" s="26"/>
      <c r="F340" s="53"/>
      <c r="J340" s="58"/>
      <c r="K340" s="27"/>
      <c r="L340" s="59"/>
      <c r="M340" s="27"/>
      <c r="N340" s="53"/>
      <c r="T340" s="53"/>
    </row>
    <row r="341">
      <c r="B341" s="26"/>
      <c r="C341" s="26"/>
      <c r="D341" s="26"/>
      <c r="E341" s="26"/>
      <c r="F341" s="53"/>
      <c r="J341" s="58"/>
      <c r="K341" s="27"/>
      <c r="L341" s="59"/>
      <c r="M341" s="27"/>
      <c r="N341" s="53"/>
      <c r="T341" s="53"/>
    </row>
    <row r="342">
      <c r="B342" s="26"/>
      <c r="C342" s="26"/>
      <c r="D342" s="26"/>
      <c r="E342" s="26"/>
      <c r="F342" s="53"/>
      <c r="J342" s="58"/>
      <c r="K342" s="27"/>
      <c r="L342" s="59"/>
      <c r="M342" s="27"/>
      <c r="N342" s="53"/>
      <c r="T342" s="53"/>
    </row>
    <row r="343">
      <c r="B343" s="26"/>
      <c r="C343" s="26"/>
      <c r="D343" s="26"/>
      <c r="E343" s="26"/>
      <c r="F343" s="53"/>
      <c r="J343" s="58"/>
      <c r="K343" s="27"/>
      <c r="L343" s="59"/>
      <c r="M343" s="27"/>
      <c r="N343" s="53"/>
      <c r="T343" s="53"/>
    </row>
    <row r="344">
      <c r="B344" s="26"/>
      <c r="C344" s="26"/>
      <c r="D344" s="26"/>
      <c r="E344" s="26"/>
      <c r="F344" s="53"/>
      <c r="J344" s="58"/>
      <c r="K344" s="27"/>
      <c r="L344" s="59"/>
      <c r="M344" s="27"/>
      <c r="N344" s="53"/>
      <c r="T344" s="53"/>
    </row>
    <row r="345">
      <c r="B345" s="26"/>
      <c r="C345" s="26"/>
      <c r="D345" s="26"/>
      <c r="E345" s="26"/>
      <c r="F345" s="53"/>
      <c r="J345" s="58"/>
      <c r="K345" s="27"/>
      <c r="L345" s="59"/>
      <c r="M345" s="27"/>
      <c r="N345" s="53"/>
      <c r="T345" s="53"/>
    </row>
    <row r="346">
      <c r="B346" s="26"/>
      <c r="C346" s="26"/>
      <c r="D346" s="26"/>
      <c r="E346" s="26"/>
      <c r="F346" s="53"/>
      <c r="J346" s="58"/>
      <c r="K346" s="27"/>
      <c r="L346" s="59"/>
      <c r="M346" s="27"/>
      <c r="N346" s="53"/>
      <c r="T346" s="53"/>
    </row>
    <row r="347">
      <c r="B347" s="26"/>
      <c r="C347" s="26"/>
      <c r="D347" s="26"/>
      <c r="E347" s="26"/>
      <c r="F347" s="53"/>
      <c r="J347" s="58"/>
      <c r="K347" s="27"/>
      <c r="L347" s="59"/>
      <c r="M347" s="27"/>
      <c r="N347" s="53"/>
      <c r="T347" s="53"/>
    </row>
    <row r="348">
      <c r="B348" s="26"/>
      <c r="C348" s="26"/>
      <c r="D348" s="26"/>
      <c r="E348" s="26"/>
      <c r="F348" s="53"/>
      <c r="J348" s="58"/>
      <c r="K348" s="27"/>
      <c r="L348" s="59"/>
      <c r="M348" s="27"/>
      <c r="N348" s="53"/>
      <c r="T348" s="53"/>
    </row>
    <row r="349">
      <c r="B349" s="26"/>
      <c r="C349" s="26"/>
      <c r="D349" s="26"/>
      <c r="E349" s="26"/>
      <c r="F349" s="53"/>
      <c r="J349" s="58"/>
      <c r="K349" s="27"/>
      <c r="L349" s="59"/>
      <c r="M349" s="27"/>
      <c r="N349" s="53"/>
      <c r="T349" s="53"/>
    </row>
    <row r="350">
      <c r="B350" s="26"/>
      <c r="C350" s="26"/>
      <c r="D350" s="26"/>
      <c r="E350" s="26"/>
      <c r="F350" s="53"/>
      <c r="J350" s="58"/>
      <c r="K350" s="27"/>
      <c r="L350" s="59"/>
      <c r="M350" s="27"/>
      <c r="N350" s="53"/>
      <c r="T350" s="53"/>
    </row>
    <row r="351">
      <c r="B351" s="26"/>
      <c r="C351" s="26"/>
      <c r="D351" s="26"/>
      <c r="E351" s="26"/>
      <c r="F351" s="53"/>
      <c r="J351" s="58"/>
      <c r="K351" s="27"/>
      <c r="L351" s="59"/>
      <c r="M351" s="27"/>
      <c r="N351" s="53"/>
      <c r="T351" s="53"/>
    </row>
    <row r="352">
      <c r="B352" s="26"/>
      <c r="C352" s="26"/>
      <c r="D352" s="26"/>
      <c r="E352" s="26"/>
      <c r="F352" s="53"/>
      <c r="J352" s="58"/>
      <c r="K352" s="27"/>
      <c r="L352" s="59"/>
      <c r="M352" s="27"/>
      <c r="N352" s="53"/>
      <c r="T352" s="53"/>
    </row>
    <row r="353">
      <c r="B353" s="26"/>
      <c r="C353" s="26"/>
      <c r="D353" s="26"/>
      <c r="E353" s="26"/>
      <c r="F353" s="53"/>
      <c r="J353" s="58"/>
      <c r="K353" s="27"/>
      <c r="L353" s="59"/>
      <c r="M353" s="27"/>
      <c r="N353" s="53"/>
      <c r="T353" s="53"/>
    </row>
    <row r="354">
      <c r="B354" s="26"/>
      <c r="C354" s="26"/>
      <c r="D354" s="26"/>
      <c r="E354" s="26"/>
      <c r="F354" s="53"/>
      <c r="J354" s="58"/>
      <c r="K354" s="27"/>
      <c r="L354" s="59"/>
      <c r="M354" s="27"/>
      <c r="N354" s="53"/>
      <c r="T354" s="53"/>
    </row>
    <row r="355">
      <c r="B355" s="26"/>
      <c r="C355" s="26"/>
      <c r="D355" s="26"/>
      <c r="E355" s="26"/>
      <c r="F355" s="53"/>
      <c r="J355" s="58"/>
      <c r="K355" s="27"/>
      <c r="L355" s="59"/>
      <c r="M355" s="27"/>
      <c r="N355" s="53"/>
      <c r="T355" s="53"/>
    </row>
    <row r="356">
      <c r="B356" s="26"/>
      <c r="C356" s="26"/>
      <c r="D356" s="26"/>
      <c r="E356" s="26"/>
      <c r="F356" s="53"/>
      <c r="J356" s="58"/>
      <c r="K356" s="27"/>
      <c r="L356" s="59"/>
      <c r="M356" s="27"/>
      <c r="N356" s="53"/>
      <c r="T356" s="53"/>
    </row>
    <row r="357">
      <c r="B357" s="26"/>
      <c r="C357" s="26"/>
      <c r="D357" s="26"/>
      <c r="E357" s="26"/>
      <c r="F357" s="53"/>
      <c r="J357" s="58"/>
      <c r="K357" s="27"/>
      <c r="L357" s="59"/>
      <c r="M357" s="27"/>
      <c r="N357" s="53"/>
      <c r="T357" s="53"/>
    </row>
    <row r="358">
      <c r="B358" s="26"/>
      <c r="C358" s="26"/>
      <c r="D358" s="26"/>
      <c r="E358" s="26"/>
      <c r="F358" s="53"/>
      <c r="J358" s="58"/>
      <c r="K358" s="27"/>
      <c r="L358" s="59"/>
      <c r="M358" s="27"/>
      <c r="N358" s="53"/>
      <c r="T358" s="53"/>
    </row>
    <row r="359">
      <c r="B359" s="26"/>
      <c r="C359" s="26"/>
      <c r="D359" s="26"/>
      <c r="E359" s="26"/>
      <c r="F359" s="53"/>
      <c r="J359" s="58"/>
      <c r="K359" s="27"/>
      <c r="L359" s="59"/>
      <c r="M359" s="27"/>
      <c r="N359" s="53"/>
      <c r="T359" s="53"/>
    </row>
    <row r="360">
      <c r="B360" s="26"/>
      <c r="C360" s="26"/>
      <c r="D360" s="26"/>
      <c r="E360" s="26"/>
      <c r="F360" s="53"/>
      <c r="J360" s="58"/>
      <c r="K360" s="27"/>
      <c r="L360" s="59"/>
      <c r="M360" s="27"/>
      <c r="N360" s="53"/>
      <c r="T360" s="53"/>
    </row>
    <row r="361">
      <c r="B361" s="26"/>
      <c r="C361" s="26"/>
      <c r="D361" s="26"/>
      <c r="E361" s="26"/>
      <c r="F361" s="53"/>
      <c r="J361" s="58"/>
      <c r="K361" s="27"/>
      <c r="L361" s="59"/>
      <c r="M361" s="27"/>
      <c r="N361" s="53"/>
      <c r="T361" s="53"/>
    </row>
    <row r="362">
      <c r="B362" s="26"/>
      <c r="C362" s="26"/>
      <c r="D362" s="26"/>
      <c r="E362" s="26"/>
      <c r="F362" s="53"/>
      <c r="J362" s="58"/>
      <c r="K362" s="27"/>
      <c r="L362" s="59"/>
      <c r="M362" s="27"/>
      <c r="N362" s="53"/>
      <c r="T362" s="53"/>
    </row>
    <row r="363">
      <c r="B363" s="26"/>
      <c r="C363" s="26"/>
      <c r="D363" s="26"/>
      <c r="E363" s="26"/>
      <c r="F363" s="53"/>
      <c r="J363" s="58"/>
      <c r="K363" s="27"/>
      <c r="L363" s="59"/>
      <c r="M363" s="27"/>
      <c r="N363" s="53"/>
      <c r="T363" s="53"/>
    </row>
    <row r="364">
      <c r="B364" s="26"/>
      <c r="C364" s="26"/>
      <c r="D364" s="26"/>
      <c r="E364" s="26"/>
      <c r="F364" s="53"/>
      <c r="J364" s="58"/>
      <c r="K364" s="27"/>
      <c r="L364" s="59"/>
      <c r="M364" s="27"/>
      <c r="N364" s="53"/>
      <c r="T364" s="53"/>
    </row>
    <row r="365">
      <c r="B365" s="26"/>
      <c r="C365" s="26"/>
      <c r="D365" s="26"/>
      <c r="E365" s="26"/>
      <c r="F365" s="53"/>
      <c r="J365" s="58"/>
      <c r="K365" s="27"/>
      <c r="L365" s="59"/>
      <c r="M365" s="27"/>
      <c r="N365" s="53"/>
      <c r="T365" s="53"/>
    </row>
    <row r="366">
      <c r="B366" s="26"/>
      <c r="C366" s="26"/>
      <c r="D366" s="26"/>
      <c r="E366" s="26"/>
      <c r="F366" s="53"/>
      <c r="J366" s="58"/>
      <c r="K366" s="27"/>
      <c r="L366" s="59"/>
      <c r="M366" s="27"/>
      <c r="N366" s="53"/>
      <c r="T366" s="53"/>
    </row>
    <row r="367">
      <c r="B367" s="26"/>
      <c r="C367" s="26"/>
      <c r="D367" s="26"/>
      <c r="E367" s="26"/>
      <c r="F367" s="53"/>
      <c r="J367" s="58"/>
      <c r="K367" s="27"/>
      <c r="L367" s="59"/>
      <c r="M367" s="27"/>
      <c r="N367" s="53"/>
      <c r="T367" s="53"/>
    </row>
    <row r="368">
      <c r="B368" s="26"/>
      <c r="C368" s="26"/>
      <c r="D368" s="26"/>
      <c r="E368" s="26"/>
      <c r="F368" s="53"/>
      <c r="J368" s="58"/>
      <c r="K368" s="27"/>
      <c r="L368" s="59"/>
      <c r="M368" s="27"/>
      <c r="N368" s="53"/>
      <c r="T368" s="53"/>
    </row>
    <row r="369">
      <c r="B369" s="26"/>
      <c r="C369" s="26"/>
      <c r="D369" s="26"/>
      <c r="E369" s="26"/>
      <c r="F369" s="53"/>
      <c r="J369" s="58"/>
      <c r="K369" s="27"/>
      <c r="L369" s="59"/>
      <c r="M369" s="27"/>
      <c r="N369" s="53"/>
      <c r="T369" s="53"/>
    </row>
    <row r="370">
      <c r="B370" s="26"/>
      <c r="C370" s="26"/>
      <c r="D370" s="26"/>
      <c r="E370" s="26"/>
      <c r="F370" s="53"/>
      <c r="J370" s="58"/>
      <c r="K370" s="27"/>
      <c r="L370" s="59"/>
      <c r="M370" s="27"/>
      <c r="N370" s="53"/>
      <c r="T370" s="53"/>
    </row>
    <row r="371">
      <c r="B371" s="26"/>
      <c r="C371" s="26"/>
      <c r="D371" s="26"/>
      <c r="E371" s="26"/>
      <c r="F371" s="53"/>
      <c r="J371" s="58"/>
      <c r="K371" s="27"/>
      <c r="L371" s="59"/>
      <c r="M371" s="27"/>
      <c r="N371" s="53"/>
      <c r="T371" s="53"/>
    </row>
    <row r="372">
      <c r="B372" s="26"/>
      <c r="C372" s="26"/>
      <c r="D372" s="26"/>
      <c r="E372" s="26"/>
      <c r="F372" s="53"/>
      <c r="J372" s="58"/>
      <c r="K372" s="27"/>
      <c r="L372" s="59"/>
      <c r="M372" s="27"/>
      <c r="N372" s="53"/>
      <c r="T372" s="53"/>
    </row>
    <row r="373">
      <c r="B373" s="26"/>
      <c r="C373" s="26"/>
      <c r="D373" s="26"/>
      <c r="E373" s="26"/>
      <c r="F373" s="53"/>
      <c r="J373" s="58"/>
      <c r="K373" s="27"/>
      <c r="L373" s="59"/>
      <c r="M373" s="27"/>
      <c r="N373" s="53"/>
      <c r="T373" s="53"/>
    </row>
    <row r="374">
      <c r="B374" s="26"/>
      <c r="C374" s="26"/>
      <c r="D374" s="26"/>
      <c r="E374" s="26"/>
      <c r="F374" s="53"/>
      <c r="J374" s="58"/>
      <c r="K374" s="27"/>
      <c r="L374" s="59"/>
      <c r="M374" s="27"/>
      <c r="N374" s="53"/>
      <c r="T374" s="53"/>
    </row>
    <row r="375">
      <c r="B375" s="26"/>
      <c r="C375" s="26"/>
      <c r="D375" s="26"/>
      <c r="E375" s="26"/>
      <c r="F375" s="53"/>
      <c r="J375" s="58"/>
      <c r="K375" s="27"/>
      <c r="L375" s="59"/>
      <c r="M375" s="27"/>
      <c r="N375" s="53"/>
      <c r="T375" s="53"/>
    </row>
    <row r="376">
      <c r="B376" s="26"/>
      <c r="C376" s="26"/>
      <c r="D376" s="26"/>
      <c r="E376" s="26"/>
      <c r="F376" s="53"/>
      <c r="J376" s="58"/>
      <c r="K376" s="27"/>
      <c r="L376" s="59"/>
      <c r="M376" s="27"/>
      <c r="N376" s="53"/>
      <c r="T376" s="53"/>
    </row>
    <row r="377">
      <c r="B377" s="26"/>
      <c r="C377" s="26"/>
      <c r="D377" s="26"/>
      <c r="E377" s="26"/>
      <c r="F377" s="53"/>
      <c r="J377" s="58"/>
      <c r="K377" s="27"/>
      <c r="L377" s="59"/>
      <c r="M377" s="27"/>
      <c r="N377" s="53"/>
      <c r="T377" s="53"/>
    </row>
    <row r="378">
      <c r="B378" s="26"/>
      <c r="C378" s="26"/>
      <c r="D378" s="26"/>
      <c r="E378" s="26"/>
      <c r="F378" s="53"/>
      <c r="J378" s="58"/>
      <c r="K378" s="27"/>
      <c r="L378" s="59"/>
      <c r="M378" s="27"/>
      <c r="N378" s="53"/>
      <c r="T378" s="53"/>
    </row>
    <row r="379">
      <c r="B379" s="26"/>
      <c r="C379" s="26"/>
      <c r="D379" s="26"/>
      <c r="E379" s="26"/>
      <c r="F379" s="53"/>
      <c r="J379" s="58"/>
      <c r="K379" s="27"/>
      <c r="L379" s="59"/>
      <c r="M379" s="27"/>
      <c r="N379" s="53"/>
      <c r="T379" s="53"/>
    </row>
    <row r="380">
      <c r="B380" s="26"/>
      <c r="C380" s="26"/>
      <c r="D380" s="26"/>
      <c r="E380" s="26"/>
      <c r="F380" s="53"/>
      <c r="J380" s="58"/>
      <c r="K380" s="27"/>
      <c r="L380" s="59"/>
      <c r="M380" s="27"/>
      <c r="N380" s="53"/>
      <c r="T380" s="53"/>
    </row>
    <row r="381">
      <c r="B381" s="26"/>
      <c r="C381" s="26"/>
      <c r="D381" s="26"/>
      <c r="E381" s="26"/>
      <c r="F381" s="53"/>
      <c r="J381" s="58"/>
      <c r="K381" s="27"/>
      <c r="L381" s="59"/>
      <c r="M381" s="27"/>
      <c r="N381" s="53"/>
      <c r="T381" s="53"/>
    </row>
    <row r="382">
      <c r="B382" s="26"/>
      <c r="C382" s="26"/>
      <c r="D382" s="26"/>
      <c r="E382" s="26"/>
      <c r="F382" s="53"/>
      <c r="J382" s="58"/>
      <c r="K382" s="27"/>
      <c r="L382" s="59"/>
      <c r="M382" s="27"/>
      <c r="N382" s="53"/>
      <c r="T382" s="53"/>
    </row>
    <row r="383">
      <c r="B383" s="26"/>
      <c r="C383" s="26"/>
      <c r="D383" s="26"/>
      <c r="E383" s="26"/>
      <c r="F383" s="53"/>
      <c r="J383" s="58"/>
      <c r="K383" s="27"/>
      <c r="L383" s="59"/>
      <c r="M383" s="27"/>
      <c r="N383" s="53"/>
      <c r="T383" s="53"/>
    </row>
    <row r="384">
      <c r="B384" s="26"/>
      <c r="C384" s="26"/>
      <c r="D384" s="26"/>
      <c r="E384" s="26"/>
      <c r="F384" s="53"/>
      <c r="J384" s="58"/>
      <c r="K384" s="27"/>
      <c r="L384" s="59"/>
      <c r="M384" s="27"/>
      <c r="N384" s="53"/>
      <c r="T384" s="53"/>
    </row>
    <row r="385">
      <c r="B385" s="26"/>
      <c r="C385" s="26"/>
      <c r="D385" s="26"/>
      <c r="E385" s="26"/>
      <c r="F385" s="53"/>
      <c r="J385" s="58"/>
      <c r="K385" s="27"/>
      <c r="L385" s="59"/>
      <c r="M385" s="27"/>
      <c r="N385" s="53"/>
      <c r="T385" s="53"/>
    </row>
    <row r="386">
      <c r="B386" s="26"/>
      <c r="C386" s="26"/>
      <c r="D386" s="26"/>
      <c r="E386" s="26"/>
      <c r="F386" s="53"/>
      <c r="J386" s="58"/>
      <c r="K386" s="27"/>
      <c r="L386" s="59"/>
      <c r="M386" s="27"/>
      <c r="N386" s="53"/>
      <c r="T386" s="53"/>
    </row>
    <row r="387">
      <c r="B387" s="26"/>
      <c r="C387" s="26"/>
      <c r="D387" s="26"/>
      <c r="E387" s="26"/>
      <c r="F387" s="53"/>
      <c r="J387" s="58"/>
      <c r="K387" s="27"/>
      <c r="L387" s="59"/>
      <c r="M387" s="27"/>
      <c r="N387" s="53"/>
      <c r="T387" s="53"/>
    </row>
    <row r="388">
      <c r="B388" s="26"/>
      <c r="C388" s="26"/>
      <c r="D388" s="26"/>
      <c r="E388" s="26"/>
      <c r="F388" s="53"/>
      <c r="J388" s="58"/>
      <c r="K388" s="27"/>
      <c r="L388" s="59"/>
      <c r="M388" s="27"/>
      <c r="N388" s="53"/>
      <c r="T388" s="53"/>
    </row>
    <row r="389">
      <c r="B389" s="26"/>
      <c r="C389" s="26"/>
      <c r="D389" s="26"/>
      <c r="E389" s="26"/>
      <c r="F389" s="53"/>
      <c r="J389" s="58"/>
      <c r="K389" s="27"/>
      <c r="L389" s="59"/>
      <c r="M389" s="27"/>
      <c r="N389" s="53"/>
      <c r="T389" s="53"/>
    </row>
    <row r="390">
      <c r="B390" s="26"/>
      <c r="C390" s="26"/>
      <c r="D390" s="26"/>
      <c r="E390" s="26"/>
      <c r="F390" s="53"/>
      <c r="J390" s="58"/>
      <c r="K390" s="27"/>
      <c r="L390" s="59"/>
      <c r="M390" s="27"/>
      <c r="N390" s="53"/>
      <c r="T390" s="53"/>
    </row>
    <row r="391">
      <c r="B391" s="26"/>
      <c r="C391" s="26"/>
      <c r="D391" s="26"/>
      <c r="E391" s="26"/>
      <c r="F391" s="53"/>
      <c r="J391" s="58"/>
      <c r="K391" s="27"/>
      <c r="L391" s="59"/>
      <c r="M391" s="27"/>
      <c r="N391" s="53"/>
      <c r="T391" s="53"/>
    </row>
    <row r="392">
      <c r="B392" s="26"/>
      <c r="C392" s="26"/>
      <c r="D392" s="26"/>
      <c r="E392" s="26"/>
      <c r="F392" s="53"/>
      <c r="J392" s="58"/>
      <c r="K392" s="27"/>
      <c r="L392" s="59"/>
      <c r="M392" s="27"/>
      <c r="N392" s="53"/>
      <c r="T392" s="53"/>
    </row>
    <row r="393">
      <c r="B393" s="26"/>
      <c r="C393" s="26"/>
      <c r="D393" s="26"/>
      <c r="E393" s="26"/>
      <c r="F393" s="53"/>
      <c r="J393" s="58"/>
      <c r="K393" s="27"/>
      <c r="L393" s="59"/>
      <c r="M393" s="27"/>
      <c r="N393" s="53"/>
      <c r="T393" s="53"/>
    </row>
    <row r="394">
      <c r="B394" s="26"/>
      <c r="C394" s="26"/>
      <c r="D394" s="26"/>
      <c r="E394" s="26"/>
      <c r="F394" s="53"/>
      <c r="J394" s="58"/>
      <c r="K394" s="27"/>
      <c r="L394" s="59"/>
      <c r="M394" s="27"/>
      <c r="N394" s="53"/>
      <c r="T394" s="53"/>
    </row>
    <row r="395">
      <c r="B395" s="26"/>
      <c r="C395" s="26"/>
      <c r="D395" s="26"/>
      <c r="E395" s="26"/>
      <c r="F395" s="53"/>
      <c r="J395" s="58"/>
      <c r="K395" s="27"/>
      <c r="L395" s="59"/>
      <c r="M395" s="27"/>
      <c r="N395" s="53"/>
      <c r="T395" s="53"/>
    </row>
    <row r="396">
      <c r="B396" s="26"/>
      <c r="C396" s="26"/>
      <c r="D396" s="26"/>
      <c r="E396" s="26"/>
      <c r="F396" s="53"/>
      <c r="J396" s="58"/>
      <c r="K396" s="27"/>
      <c r="L396" s="59"/>
      <c r="M396" s="27"/>
      <c r="N396" s="53"/>
      <c r="T396" s="53"/>
    </row>
    <row r="397">
      <c r="B397" s="26"/>
      <c r="C397" s="26"/>
      <c r="D397" s="26"/>
      <c r="E397" s="26"/>
      <c r="F397" s="53"/>
      <c r="J397" s="58"/>
      <c r="K397" s="27"/>
      <c r="L397" s="59"/>
      <c r="M397" s="27"/>
      <c r="N397" s="53"/>
      <c r="T397" s="53"/>
    </row>
    <row r="398">
      <c r="B398" s="26"/>
      <c r="C398" s="26"/>
      <c r="D398" s="26"/>
      <c r="E398" s="26"/>
      <c r="F398" s="53"/>
      <c r="J398" s="58"/>
      <c r="K398" s="27"/>
      <c r="L398" s="59"/>
      <c r="M398" s="27"/>
      <c r="N398" s="53"/>
      <c r="T398" s="53"/>
    </row>
    <row r="399">
      <c r="B399" s="26"/>
      <c r="C399" s="26"/>
      <c r="D399" s="26"/>
      <c r="E399" s="26"/>
      <c r="F399" s="53"/>
      <c r="J399" s="58"/>
      <c r="K399" s="27"/>
      <c r="L399" s="59"/>
      <c r="M399" s="27"/>
      <c r="N399" s="53"/>
      <c r="T399" s="53"/>
    </row>
    <row r="400">
      <c r="B400" s="26"/>
      <c r="C400" s="26"/>
      <c r="D400" s="26"/>
      <c r="E400" s="26"/>
      <c r="F400" s="53"/>
      <c r="J400" s="58"/>
      <c r="K400" s="27"/>
      <c r="L400" s="59"/>
      <c r="M400" s="27"/>
      <c r="N400" s="53"/>
      <c r="T400" s="53"/>
    </row>
    <row r="401">
      <c r="B401" s="26"/>
      <c r="C401" s="26"/>
      <c r="D401" s="26"/>
      <c r="E401" s="26"/>
      <c r="F401" s="53"/>
      <c r="J401" s="58"/>
      <c r="K401" s="27"/>
      <c r="L401" s="59"/>
      <c r="M401" s="27"/>
      <c r="N401" s="53"/>
      <c r="T401" s="53"/>
    </row>
    <row r="402">
      <c r="B402" s="26"/>
      <c r="C402" s="26"/>
      <c r="D402" s="26"/>
      <c r="E402" s="26"/>
      <c r="F402" s="53"/>
      <c r="J402" s="58"/>
      <c r="K402" s="27"/>
      <c r="L402" s="59"/>
      <c r="M402" s="27"/>
      <c r="N402" s="53"/>
      <c r="T402" s="53"/>
    </row>
    <row r="403">
      <c r="B403" s="26"/>
      <c r="C403" s="26"/>
      <c r="D403" s="26"/>
      <c r="E403" s="26"/>
      <c r="F403" s="53"/>
      <c r="J403" s="58"/>
      <c r="K403" s="27"/>
      <c r="L403" s="59"/>
      <c r="M403" s="27"/>
      <c r="N403" s="53"/>
      <c r="T403" s="53"/>
    </row>
    <row r="404">
      <c r="B404" s="26"/>
      <c r="C404" s="26"/>
      <c r="D404" s="26"/>
      <c r="E404" s="26"/>
      <c r="F404" s="53"/>
      <c r="J404" s="58"/>
      <c r="K404" s="27"/>
      <c r="L404" s="59"/>
      <c r="M404" s="27"/>
      <c r="N404" s="53"/>
      <c r="T404" s="53"/>
    </row>
    <row r="405">
      <c r="B405" s="26"/>
      <c r="C405" s="26"/>
      <c r="D405" s="26"/>
      <c r="E405" s="26"/>
      <c r="F405" s="53"/>
      <c r="J405" s="58"/>
      <c r="K405" s="27"/>
      <c r="L405" s="59"/>
      <c r="M405" s="27"/>
      <c r="N405" s="53"/>
      <c r="T405" s="53"/>
    </row>
    <row r="406">
      <c r="B406" s="26"/>
      <c r="C406" s="26"/>
      <c r="D406" s="26"/>
      <c r="E406" s="26"/>
      <c r="F406" s="53"/>
      <c r="J406" s="58"/>
      <c r="K406" s="27"/>
      <c r="L406" s="59"/>
      <c r="M406" s="27"/>
      <c r="N406" s="53"/>
      <c r="T406" s="53"/>
    </row>
    <row r="407">
      <c r="B407" s="26"/>
      <c r="C407" s="26"/>
      <c r="D407" s="26"/>
      <c r="E407" s="26"/>
      <c r="F407" s="53"/>
      <c r="J407" s="58"/>
      <c r="K407" s="27"/>
      <c r="L407" s="59"/>
      <c r="M407" s="27"/>
      <c r="N407" s="53"/>
      <c r="T407" s="53"/>
    </row>
    <row r="408">
      <c r="B408" s="26"/>
      <c r="C408" s="26"/>
      <c r="D408" s="26"/>
      <c r="E408" s="26"/>
      <c r="F408" s="53"/>
      <c r="J408" s="58"/>
      <c r="K408" s="27"/>
      <c r="L408" s="59"/>
      <c r="M408" s="27"/>
      <c r="N408" s="53"/>
      <c r="T408" s="53"/>
    </row>
    <row r="409">
      <c r="B409" s="26"/>
      <c r="C409" s="26"/>
      <c r="D409" s="26"/>
      <c r="E409" s="26"/>
      <c r="F409" s="53"/>
      <c r="J409" s="58"/>
      <c r="K409" s="27"/>
      <c r="L409" s="59"/>
      <c r="M409" s="27"/>
      <c r="N409" s="53"/>
      <c r="T409" s="53"/>
    </row>
    <row r="410">
      <c r="B410" s="26"/>
      <c r="C410" s="26"/>
      <c r="D410" s="26"/>
      <c r="E410" s="26"/>
      <c r="F410" s="53"/>
      <c r="J410" s="58"/>
      <c r="K410" s="27"/>
      <c r="L410" s="59"/>
      <c r="M410" s="27"/>
      <c r="N410" s="53"/>
      <c r="T410" s="53"/>
    </row>
    <row r="411">
      <c r="B411" s="26"/>
      <c r="C411" s="26"/>
      <c r="D411" s="26"/>
      <c r="E411" s="26"/>
      <c r="F411" s="53"/>
      <c r="J411" s="58"/>
      <c r="K411" s="27"/>
      <c r="L411" s="59"/>
      <c r="M411" s="27"/>
      <c r="N411" s="53"/>
      <c r="T411" s="53"/>
    </row>
    <row r="412">
      <c r="B412" s="26"/>
      <c r="C412" s="26"/>
      <c r="D412" s="26"/>
      <c r="E412" s="26"/>
      <c r="F412" s="53"/>
      <c r="J412" s="58"/>
      <c r="K412" s="27"/>
      <c r="L412" s="59"/>
      <c r="M412" s="27"/>
      <c r="N412" s="53"/>
      <c r="T412" s="53"/>
    </row>
    <row r="413">
      <c r="B413" s="26"/>
      <c r="C413" s="26"/>
      <c r="D413" s="26"/>
      <c r="E413" s="26"/>
      <c r="F413" s="53"/>
      <c r="J413" s="58"/>
      <c r="K413" s="27"/>
      <c r="L413" s="59"/>
      <c r="M413" s="27"/>
      <c r="N413" s="53"/>
      <c r="T413" s="53"/>
    </row>
    <row r="414">
      <c r="B414" s="26"/>
      <c r="C414" s="26"/>
      <c r="D414" s="26"/>
      <c r="E414" s="26"/>
      <c r="F414" s="53"/>
      <c r="J414" s="58"/>
      <c r="K414" s="27"/>
      <c r="L414" s="59"/>
      <c r="M414" s="27"/>
      <c r="N414" s="53"/>
      <c r="T414" s="53"/>
    </row>
    <row r="415">
      <c r="B415" s="26"/>
      <c r="C415" s="26"/>
      <c r="D415" s="26"/>
      <c r="E415" s="26"/>
      <c r="F415" s="53"/>
      <c r="J415" s="58"/>
      <c r="K415" s="27"/>
      <c r="L415" s="59"/>
      <c r="M415" s="27"/>
      <c r="N415" s="53"/>
      <c r="T415" s="53"/>
    </row>
    <row r="416">
      <c r="B416" s="26"/>
      <c r="C416" s="26"/>
      <c r="D416" s="26"/>
      <c r="E416" s="26"/>
      <c r="F416" s="53"/>
      <c r="J416" s="58"/>
      <c r="K416" s="27"/>
      <c r="L416" s="59"/>
      <c r="M416" s="27"/>
      <c r="N416" s="53"/>
      <c r="T416" s="53"/>
    </row>
    <row r="417">
      <c r="B417" s="26"/>
      <c r="C417" s="26"/>
      <c r="D417" s="26"/>
      <c r="E417" s="26"/>
      <c r="F417" s="53"/>
      <c r="J417" s="58"/>
      <c r="K417" s="27"/>
      <c r="L417" s="59"/>
      <c r="M417" s="27"/>
      <c r="N417" s="53"/>
      <c r="T417" s="53"/>
    </row>
    <row r="418">
      <c r="B418" s="26"/>
      <c r="C418" s="26"/>
      <c r="D418" s="26"/>
      <c r="E418" s="26"/>
      <c r="F418" s="53"/>
      <c r="J418" s="58"/>
      <c r="K418" s="27"/>
      <c r="L418" s="59"/>
      <c r="M418" s="27"/>
      <c r="N418" s="53"/>
      <c r="T418" s="53"/>
    </row>
    <row r="419">
      <c r="B419" s="26"/>
      <c r="C419" s="26"/>
      <c r="D419" s="26"/>
      <c r="E419" s="26"/>
      <c r="F419" s="53"/>
      <c r="J419" s="58"/>
      <c r="K419" s="27"/>
      <c r="L419" s="59"/>
      <c r="M419" s="27"/>
      <c r="N419" s="53"/>
      <c r="T419" s="53"/>
    </row>
    <row r="420">
      <c r="B420" s="26"/>
      <c r="C420" s="26"/>
      <c r="D420" s="26"/>
      <c r="E420" s="26"/>
      <c r="F420" s="53"/>
      <c r="J420" s="58"/>
      <c r="K420" s="27"/>
      <c r="L420" s="59"/>
      <c r="M420" s="27"/>
      <c r="N420" s="53"/>
      <c r="T420" s="53"/>
    </row>
    <row r="421">
      <c r="B421" s="26"/>
      <c r="C421" s="26"/>
      <c r="D421" s="26"/>
      <c r="E421" s="26"/>
      <c r="F421" s="53"/>
      <c r="J421" s="58"/>
      <c r="K421" s="27"/>
      <c r="L421" s="59"/>
      <c r="M421" s="27"/>
      <c r="N421" s="53"/>
      <c r="T421" s="53"/>
    </row>
    <row r="422">
      <c r="B422" s="26"/>
      <c r="C422" s="26"/>
      <c r="D422" s="26"/>
      <c r="E422" s="26"/>
      <c r="F422" s="53"/>
      <c r="J422" s="58"/>
      <c r="K422" s="27"/>
      <c r="L422" s="59"/>
      <c r="M422" s="27"/>
      <c r="N422" s="53"/>
      <c r="T422" s="53"/>
    </row>
    <row r="423">
      <c r="B423" s="26"/>
      <c r="C423" s="26"/>
      <c r="D423" s="26"/>
      <c r="E423" s="26"/>
      <c r="F423" s="53"/>
      <c r="J423" s="58"/>
      <c r="K423" s="27"/>
      <c r="L423" s="59"/>
      <c r="M423" s="27"/>
      <c r="N423" s="53"/>
      <c r="T423" s="53"/>
    </row>
    <row r="424">
      <c r="B424" s="26"/>
      <c r="C424" s="26"/>
      <c r="D424" s="26"/>
      <c r="E424" s="26"/>
      <c r="F424" s="53"/>
      <c r="J424" s="58"/>
      <c r="K424" s="27"/>
      <c r="L424" s="59"/>
      <c r="M424" s="27"/>
      <c r="N424" s="53"/>
      <c r="T424" s="53"/>
    </row>
    <row r="425">
      <c r="B425" s="26"/>
      <c r="C425" s="26"/>
      <c r="D425" s="26"/>
      <c r="E425" s="26"/>
      <c r="F425" s="53"/>
      <c r="J425" s="58"/>
      <c r="K425" s="27"/>
      <c r="L425" s="59"/>
      <c r="M425" s="27"/>
      <c r="N425" s="53"/>
      <c r="T425" s="53"/>
    </row>
    <row r="426">
      <c r="B426" s="26"/>
      <c r="C426" s="26"/>
      <c r="D426" s="26"/>
      <c r="E426" s="26"/>
      <c r="F426" s="53"/>
      <c r="J426" s="58"/>
      <c r="K426" s="27"/>
      <c r="L426" s="59"/>
      <c r="M426" s="27"/>
      <c r="N426" s="53"/>
      <c r="T426" s="53"/>
    </row>
    <row r="427">
      <c r="B427" s="26"/>
      <c r="C427" s="26"/>
      <c r="D427" s="26"/>
      <c r="E427" s="26"/>
      <c r="F427" s="53"/>
      <c r="J427" s="58"/>
      <c r="K427" s="27"/>
      <c r="L427" s="59"/>
      <c r="M427" s="27"/>
      <c r="N427" s="53"/>
      <c r="T427" s="53"/>
    </row>
    <row r="428">
      <c r="B428" s="26"/>
      <c r="C428" s="26"/>
      <c r="D428" s="26"/>
      <c r="E428" s="26"/>
      <c r="F428" s="53"/>
      <c r="J428" s="58"/>
      <c r="K428" s="27"/>
      <c r="L428" s="59"/>
      <c r="M428" s="27"/>
      <c r="N428" s="53"/>
      <c r="T428" s="53"/>
    </row>
    <row r="429">
      <c r="B429" s="26"/>
      <c r="C429" s="26"/>
      <c r="D429" s="26"/>
      <c r="E429" s="26"/>
      <c r="F429" s="53"/>
      <c r="J429" s="58"/>
      <c r="K429" s="27"/>
      <c r="L429" s="59"/>
      <c r="M429" s="27"/>
      <c r="N429" s="53"/>
      <c r="T429" s="53"/>
    </row>
    <row r="430">
      <c r="B430" s="26"/>
      <c r="C430" s="26"/>
      <c r="D430" s="26"/>
      <c r="E430" s="26"/>
      <c r="F430" s="53"/>
      <c r="J430" s="58"/>
      <c r="K430" s="27"/>
      <c r="L430" s="59"/>
      <c r="M430" s="27"/>
      <c r="N430" s="53"/>
      <c r="T430" s="53"/>
    </row>
    <row r="431">
      <c r="B431" s="26"/>
      <c r="C431" s="26"/>
      <c r="D431" s="26"/>
      <c r="E431" s="26"/>
      <c r="F431" s="53"/>
      <c r="J431" s="58"/>
      <c r="K431" s="27"/>
      <c r="L431" s="59"/>
      <c r="M431" s="27"/>
      <c r="N431" s="53"/>
      <c r="T431" s="53"/>
    </row>
    <row r="432">
      <c r="B432" s="26"/>
      <c r="C432" s="26"/>
      <c r="D432" s="26"/>
      <c r="E432" s="26"/>
      <c r="F432" s="53"/>
      <c r="J432" s="58"/>
      <c r="K432" s="27"/>
      <c r="L432" s="59"/>
      <c r="M432" s="27"/>
      <c r="N432" s="53"/>
      <c r="T432" s="53"/>
    </row>
    <row r="433">
      <c r="B433" s="26"/>
      <c r="C433" s="26"/>
      <c r="D433" s="26"/>
      <c r="E433" s="26"/>
      <c r="F433" s="53"/>
      <c r="J433" s="58"/>
      <c r="K433" s="27"/>
      <c r="L433" s="59"/>
      <c r="M433" s="27"/>
      <c r="N433" s="53"/>
      <c r="T433" s="53"/>
    </row>
    <row r="434">
      <c r="B434" s="26"/>
      <c r="C434" s="26"/>
      <c r="D434" s="26"/>
      <c r="E434" s="26"/>
      <c r="F434" s="53"/>
      <c r="J434" s="58"/>
      <c r="K434" s="27"/>
      <c r="L434" s="59"/>
      <c r="M434" s="27"/>
      <c r="N434" s="53"/>
      <c r="T434" s="53"/>
    </row>
    <row r="435">
      <c r="B435" s="26"/>
      <c r="C435" s="26"/>
      <c r="D435" s="26"/>
      <c r="E435" s="26"/>
      <c r="F435" s="53"/>
      <c r="J435" s="58"/>
      <c r="K435" s="27"/>
      <c r="L435" s="59"/>
      <c r="M435" s="27"/>
      <c r="N435" s="53"/>
      <c r="T435" s="53"/>
    </row>
    <row r="436">
      <c r="B436" s="26"/>
      <c r="C436" s="26"/>
      <c r="D436" s="26"/>
      <c r="E436" s="26"/>
      <c r="F436" s="53"/>
      <c r="J436" s="58"/>
      <c r="K436" s="27"/>
      <c r="L436" s="59"/>
      <c r="M436" s="27"/>
      <c r="N436" s="53"/>
      <c r="T436" s="53"/>
    </row>
    <row r="437">
      <c r="B437" s="26"/>
      <c r="C437" s="26"/>
      <c r="D437" s="26"/>
      <c r="E437" s="26"/>
      <c r="F437" s="53"/>
      <c r="J437" s="58"/>
      <c r="K437" s="27"/>
      <c r="L437" s="59"/>
      <c r="M437" s="27"/>
      <c r="N437" s="53"/>
      <c r="T437" s="53"/>
    </row>
    <row r="438">
      <c r="B438" s="26"/>
      <c r="C438" s="26"/>
      <c r="D438" s="26"/>
      <c r="E438" s="26"/>
      <c r="F438" s="53"/>
      <c r="J438" s="58"/>
      <c r="K438" s="27"/>
      <c r="L438" s="59"/>
      <c r="M438" s="27"/>
      <c r="N438" s="53"/>
      <c r="T438" s="53"/>
    </row>
    <row r="439">
      <c r="B439" s="26"/>
      <c r="C439" s="26"/>
      <c r="D439" s="26"/>
      <c r="E439" s="26"/>
      <c r="F439" s="53"/>
      <c r="J439" s="58"/>
      <c r="K439" s="27"/>
      <c r="L439" s="59"/>
      <c r="M439" s="27"/>
      <c r="N439" s="53"/>
      <c r="T439" s="53"/>
    </row>
    <row r="440">
      <c r="B440" s="26"/>
      <c r="C440" s="26"/>
      <c r="D440" s="26"/>
      <c r="E440" s="26"/>
      <c r="F440" s="53"/>
      <c r="J440" s="58"/>
      <c r="K440" s="27"/>
      <c r="L440" s="59"/>
      <c r="M440" s="27"/>
      <c r="N440" s="53"/>
      <c r="T440" s="53"/>
    </row>
    <row r="441">
      <c r="B441" s="26"/>
      <c r="C441" s="26"/>
      <c r="D441" s="26"/>
      <c r="E441" s="26"/>
      <c r="F441" s="53"/>
      <c r="J441" s="58"/>
      <c r="K441" s="27"/>
      <c r="L441" s="59"/>
      <c r="M441" s="27"/>
      <c r="N441" s="53"/>
      <c r="T441" s="53"/>
    </row>
    <row r="442">
      <c r="B442" s="26"/>
      <c r="C442" s="26"/>
      <c r="D442" s="26"/>
      <c r="E442" s="26"/>
      <c r="F442" s="53"/>
      <c r="J442" s="58"/>
      <c r="K442" s="27"/>
      <c r="L442" s="59"/>
      <c r="M442" s="27"/>
      <c r="N442" s="53"/>
      <c r="T442" s="53"/>
    </row>
    <row r="443">
      <c r="B443" s="26"/>
      <c r="C443" s="26"/>
      <c r="D443" s="26"/>
      <c r="E443" s="26"/>
      <c r="F443" s="53"/>
      <c r="J443" s="58"/>
      <c r="K443" s="27"/>
      <c r="L443" s="59"/>
      <c r="M443" s="27"/>
      <c r="N443" s="53"/>
      <c r="T443" s="53"/>
    </row>
    <row r="444">
      <c r="B444" s="26"/>
      <c r="C444" s="26"/>
      <c r="D444" s="26"/>
      <c r="E444" s="26"/>
      <c r="F444" s="53"/>
      <c r="J444" s="58"/>
      <c r="K444" s="27"/>
      <c r="L444" s="59"/>
      <c r="M444" s="27"/>
      <c r="N444" s="53"/>
      <c r="T444" s="53"/>
    </row>
    <row r="445">
      <c r="B445" s="26"/>
      <c r="C445" s="26"/>
      <c r="D445" s="26"/>
      <c r="E445" s="26"/>
      <c r="F445" s="53"/>
      <c r="J445" s="58"/>
      <c r="K445" s="27"/>
      <c r="L445" s="59"/>
      <c r="M445" s="27"/>
      <c r="N445" s="53"/>
      <c r="T445" s="53"/>
    </row>
    <row r="446">
      <c r="B446" s="26"/>
      <c r="C446" s="26"/>
      <c r="D446" s="26"/>
      <c r="E446" s="26"/>
      <c r="F446" s="53"/>
      <c r="J446" s="58"/>
      <c r="K446" s="27"/>
      <c r="L446" s="59"/>
      <c r="M446" s="27"/>
      <c r="N446" s="53"/>
      <c r="T446" s="53"/>
    </row>
    <row r="447">
      <c r="B447" s="26"/>
      <c r="C447" s="26"/>
      <c r="D447" s="26"/>
      <c r="E447" s="26"/>
      <c r="F447" s="53"/>
      <c r="J447" s="58"/>
      <c r="K447" s="27"/>
      <c r="L447" s="59"/>
      <c r="M447" s="27"/>
      <c r="N447" s="53"/>
      <c r="T447" s="53"/>
    </row>
    <row r="448">
      <c r="B448" s="26"/>
      <c r="C448" s="26"/>
      <c r="D448" s="26"/>
      <c r="E448" s="26"/>
      <c r="F448" s="53"/>
      <c r="J448" s="58"/>
      <c r="K448" s="27"/>
      <c r="L448" s="59"/>
      <c r="M448" s="27"/>
      <c r="N448" s="53"/>
      <c r="T448" s="53"/>
    </row>
    <row r="449">
      <c r="B449" s="26"/>
      <c r="C449" s="26"/>
      <c r="D449" s="26"/>
      <c r="E449" s="26"/>
      <c r="F449" s="53"/>
      <c r="J449" s="58"/>
      <c r="K449" s="27"/>
      <c r="L449" s="59"/>
      <c r="M449" s="27"/>
      <c r="N449" s="53"/>
      <c r="T449" s="53"/>
    </row>
    <row r="450">
      <c r="B450" s="26"/>
      <c r="C450" s="26"/>
      <c r="D450" s="26"/>
      <c r="E450" s="26"/>
      <c r="F450" s="53"/>
      <c r="J450" s="58"/>
      <c r="K450" s="27"/>
      <c r="L450" s="59"/>
      <c r="M450" s="27"/>
      <c r="N450" s="53"/>
      <c r="T450" s="53"/>
    </row>
    <row r="451">
      <c r="B451" s="26"/>
      <c r="C451" s="26"/>
      <c r="D451" s="26"/>
      <c r="E451" s="26"/>
      <c r="F451" s="53"/>
      <c r="J451" s="58"/>
      <c r="K451" s="27"/>
      <c r="L451" s="59"/>
      <c r="M451" s="27"/>
      <c r="N451" s="53"/>
      <c r="T451" s="53"/>
    </row>
    <row r="452">
      <c r="B452" s="26"/>
      <c r="C452" s="26"/>
      <c r="D452" s="26"/>
      <c r="E452" s="26"/>
      <c r="F452" s="53"/>
      <c r="J452" s="58"/>
      <c r="K452" s="27"/>
      <c r="L452" s="59"/>
      <c r="M452" s="27"/>
      <c r="N452" s="53"/>
      <c r="T452" s="53"/>
    </row>
    <row r="453">
      <c r="B453" s="26"/>
      <c r="C453" s="26"/>
      <c r="D453" s="26"/>
      <c r="E453" s="26"/>
      <c r="F453" s="53"/>
      <c r="J453" s="58"/>
      <c r="K453" s="27"/>
      <c r="L453" s="59"/>
      <c r="M453" s="27"/>
      <c r="N453" s="53"/>
      <c r="T453" s="53"/>
    </row>
    <row r="454">
      <c r="B454" s="26"/>
      <c r="C454" s="26"/>
      <c r="D454" s="26"/>
      <c r="E454" s="26"/>
      <c r="F454" s="53"/>
      <c r="J454" s="58"/>
      <c r="K454" s="27"/>
      <c r="L454" s="59"/>
      <c r="M454" s="27"/>
      <c r="N454" s="53"/>
      <c r="T454" s="53"/>
    </row>
    <row r="455">
      <c r="B455" s="26"/>
      <c r="C455" s="26"/>
      <c r="D455" s="26"/>
      <c r="E455" s="26"/>
      <c r="F455" s="53"/>
      <c r="J455" s="58"/>
      <c r="K455" s="27"/>
      <c r="L455" s="59"/>
      <c r="M455" s="27"/>
      <c r="N455" s="53"/>
      <c r="T455" s="53"/>
    </row>
    <row r="456">
      <c r="B456" s="26"/>
      <c r="C456" s="26"/>
      <c r="D456" s="26"/>
      <c r="E456" s="26"/>
      <c r="F456" s="53"/>
      <c r="J456" s="58"/>
      <c r="K456" s="27"/>
      <c r="L456" s="59"/>
      <c r="M456" s="27"/>
      <c r="N456" s="53"/>
      <c r="T456" s="53"/>
    </row>
    <row r="457">
      <c r="B457" s="26"/>
      <c r="C457" s="26"/>
      <c r="D457" s="26"/>
      <c r="E457" s="26"/>
      <c r="F457" s="53"/>
      <c r="J457" s="58"/>
      <c r="K457" s="27"/>
      <c r="L457" s="59"/>
      <c r="M457" s="27"/>
      <c r="N457" s="53"/>
      <c r="T457" s="53"/>
    </row>
    <row r="458">
      <c r="B458" s="26"/>
      <c r="C458" s="26"/>
      <c r="D458" s="26"/>
      <c r="E458" s="26"/>
      <c r="F458" s="53"/>
      <c r="J458" s="58"/>
      <c r="K458" s="27"/>
      <c r="L458" s="59"/>
      <c r="M458" s="27"/>
      <c r="N458" s="53"/>
      <c r="T458" s="53"/>
    </row>
    <row r="459">
      <c r="B459" s="26"/>
      <c r="C459" s="26"/>
      <c r="D459" s="26"/>
      <c r="E459" s="26"/>
      <c r="F459" s="53"/>
      <c r="J459" s="58"/>
      <c r="K459" s="27"/>
      <c r="L459" s="59"/>
      <c r="M459" s="27"/>
      <c r="N459" s="53"/>
      <c r="T459" s="53"/>
    </row>
    <row r="460">
      <c r="B460" s="26"/>
      <c r="C460" s="26"/>
      <c r="D460" s="26"/>
      <c r="E460" s="26"/>
      <c r="F460" s="53"/>
      <c r="J460" s="58"/>
      <c r="K460" s="27"/>
      <c r="L460" s="59"/>
      <c r="M460" s="27"/>
      <c r="N460" s="53"/>
      <c r="T460" s="53"/>
    </row>
    <row r="461">
      <c r="B461" s="26"/>
      <c r="C461" s="26"/>
      <c r="D461" s="26"/>
      <c r="E461" s="26"/>
      <c r="F461" s="53"/>
      <c r="J461" s="58"/>
      <c r="K461" s="27"/>
      <c r="L461" s="59"/>
      <c r="M461" s="27"/>
      <c r="N461" s="53"/>
      <c r="T461" s="53"/>
    </row>
    <row r="462">
      <c r="B462" s="26"/>
      <c r="C462" s="26"/>
      <c r="D462" s="26"/>
      <c r="E462" s="26"/>
      <c r="F462" s="53"/>
      <c r="J462" s="58"/>
      <c r="K462" s="27"/>
      <c r="L462" s="59"/>
      <c r="M462" s="27"/>
      <c r="N462" s="53"/>
      <c r="T462" s="53"/>
    </row>
    <row r="463">
      <c r="B463" s="26"/>
      <c r="C463" s="26"/>
      <c r="D463" s="26"/>
      <c r="E463" s="26"/>
      <c r="F463" s="53"/>
      <c r="J463" s="58"/>
      <c r="K463" s="27"/>
      <c r="L463" s="59"/>
      <c r="M463" s="27"/>
      <c r="N463" s="53"/>
      <c r="T463" s="53"/>
    </row>
    <row r="464">
      <c r="B464" s="26"/>
      <c r="C464" s="26"/>
      <c r="D464" s="26"/>
      <c r="E464" s="26"/>
      <c r="F464" s="53"/>
      <c r="J464" s="58"/>
      <c r="K464" s="27"/>
      <c r="L464" s="59"/>
      <c r="M464" s="27"/>
      <c r="N464" s="53"/>
      <c r="T464" s="53"/>
    </row>
    <row r="465">
      <c r="B465" s="26"/>
      <c r="C465" s="26"/>
      <c r="D465" s="26"/>
      <c r="E465" s="26"/>
      <c r="F465" s="53"/>
      <c r="J465" s="58"/>
      <c r="K465" s="27"/>
      <c r="L465" s="59"/>
      <c r="M465" s="27"/>
      <c r="N465" s="53"/>
      <c r="T465" s="53"/>
    </row>
    <row r="466">
      <c r="B466" s="26"/>
      <c r="C466" s="26"/>
      <c r="D466" s="26"/>
      <c r="E466" s="26"/>
      <c r="F466" s="53"/>
      <c r="J466" s="58"/>
      <c r="K466" s="27"/>
      <c r="L466" s="59"/>
      <c r="M466" s="27"/>
      <c r="N466" s="53"/>
      <c r="T466" s="53"/>
    </row>
    <row r="467">
      <c r="B467" s="26"/>
      <c r="C467" s="26"/>
      <c r="D467" s="26"/>
      <c r="E467" s="26"/>
      <c r="F467" s="53"/>
      <c r="J467" s="58"/>
      <c r="K467" s="27"/>
      <c r="L467" s="59"/>
      <c r="M467" s="27"/>
      <c r="N467" s="53"/>
      <c r="T467" s="53"/>
    </row>
    <row r="468">
      <c r="B468" s="26"/>
      <c r="C468" s="26"/>
      <c r="D468" s="26"/>
      <c r="E468" s="26"/>
      <c r="F468" s="53"/>
      <c r="J468" s="58"/>
      <c r="K468" s="27"/>
      <c r="L468" s="59"/>
      <c r="M468" s="27"/>
      <c r="N468" s="53"/>
      <c r="T468" s="53"/>
    </row>
    <row r="469">
      <c r="B469" s="26"/>
      <c r="C469" s="26"/>
      <c r="D469" s="26"/>
      <c r="E469" s="26"/>
      <c r="F469" s="53"/>
      <c r="J469" s="58"/>
      <c r="K469" s="27"/>
      <c r="L469" s="59"/>
      <c r="M469" s="27"/>
      <c r="N469" s="53"/>
      <c r="T469" s="53"/>
    </row>
    <row r="470">
      <c r="B470" s="26"/>
      <c r="C470" s="26"/>
      <c r="D470" s="26"/>
      <c r="E470" s="26"/>
      <c r="F470" s="53"/>
      <c r="J470" s="58"/>
      <c r="K470" s="27"/>
      <c r="L470" s="59"/>
      <c r="M470" s="27"/>
      <c r="N470" s="53"/>
      <c r="T470" s="53"/>
    </row>
    <row r="471">
      <c r="B471" s="26"/>
      <c r="C471" s="26"/>
      <c r="D471" s="26"/>
      <c r="E471" s="26"/>
      <c r="F471" s="53"/>
      <c r="J471" s="58"/>
      <c r="K471" s="27"/>
      <c r="L471" s="59"/>
      <c r="M471" s="27"/>
      <c r="N471" s="53"/>
      <c r="T471" s="53"/>
    </row>
    <row r="472">
      <c r="B472" s="26"/>
      <c r="C472" s="26"/>
      <c r="D472" s="26"/>
      <c r="E472" s="26"/>
      <c r="F472" s="53"/>
      <c r="J472" s="58"/>
      <c r="K472" s="27"/>
      <c r="L472" s="59"/>
      <c r="M472" s="27"/>
      <c r="N472" s="53"/>
      <c r="T472" s="53"/>
    </row>
    <row r="473">
      <c r="B473" s="26"/>
      <c r="C473" s="26"/>
      <c r="D473" s="26"/>
      <c r="E473" s="26"/>
      <c r="F473" s="53"/>
      <c r="J473" s="58"/>
      <c r="K473" s="27"/>
      <c r="L473" s="59"/>
      <c r="M473" s="27"/>
      <c r="N473" s="53"/>
      <c r="T473" s="53"/>
    </row>
    <row r="474">
      <c r="B474" s="26"/>
      <c r="C474" s="26"/>
      <c r="D474" s="26"/>
      <c r="E474" s="26"/>
      <c r="F474" s="53"/>
      <c r="J474" s="58"/>
      <c r="K474" s="27"/>
      <c r="L474" s="59"/>
      <c r="M474" s="27"/>
      <c r="N474" s="53"/>
      <c r="T474" s="53"/>
    </row>
    <row r="475">
      <c r="B475" s="26"/>
      <c r="C475" s="26"/>
      <c r="D475" s="26"/>
      <c r="E475" s="26"/>
      <c r="F475" s="53"/>
      <c r="J475" s="58"/>
      <c r="K475" s="27"/>
      <c r="L475" s="59"/>
      <c r="M475" s="27"/>
      <c r="N475" s="53"/>
      <c r="T475" s="53"/>
    </row>
    <row r="476">
      <c r="B476" s="26"/>
      <c r="C476" s="26"/>
      <c r="D476" s="26"/>
      <c r="E476" s="26"/>
      <c r="F476" s="53"/>
      <c r="J476" s="58"/>
      <c r="K476" s="27"/>
      <c r="L476" s="59"/>
      <c r="M476" s="27"/>
      <c r="N476" s="53"/>
      <c r="T476" s="53"/>
    </row>
    <row r="477">
      <c r="B477" s="26"/>
      <c r="C477" s="26"/>
      <c r="D477" s="26"/>
      <c r="E477" s="26"/>
      <c r="F477" s="53"/>
      <c r="J477" s="58"/>
      <c r="K477" s="27"/>
      <c r="L477" s="59"/>
      <c r="M477" s="27"/>
      <c r="N477" s="53"/>
      <c r="T477" s="53"/>
    </row>
    <row r="478">
      <c r="B478" s="26"/>
      <c r="C478" s="26"/>
      <c r="D478" s="26"/>
      <c r="E478" s="26"/>
      <c r="F478" s="53"/>
      <c r="J478" s="58"/>
      <c r="K478" s="27"/>
      <c r="L478" s="59"/>
      <c r="M478" s="27"/>
      <c r="N478" s="53"/>
      <c r="T478" s="53"/>
    </row>
    <row r="479">
      <c r="B479" s="26"/>
      <c r="C479" s="26"/>
      <c r="D479" s="26"/>
      <c r="E479" s="26"/>
      <c r="F479" s="53"/>
      <c r="J479" s="58"/>
      <c r="K479" s="27"/>
      <c r="L479" s="59"/>
      <c r="M479" s="27"/>
      <c r="N479" s="53"/>
      <c r="T479" s="53"/>
    </row>
    <row r="480">
      <c r="B480" s="26"/>
      <c r="C480" s="26"/>
      <c r="D480" s="26"/>
      <c r="E480" s="26"/>
      <c r="F480" s="53"/>
      <c r="J480" s="58"/>
      <c r="K480" s="27"/>
      <c r="L480" s="59"/>
      <c r="M480" s="27"/>
      <c r="N480" s="53"/>
      <c r="T480" s="53"/>
    </row>
    <row r="481">
      <c r="B481" s="26"/>
      <c r="C481" s="26"/>
      <c r="D481" s="26"/>
      <c r="E481" s="26"/>
      <c r="F481" s="53"/>
      <c r="J481" s="58"/>
      <c r="K481" s="27"/>
      <c r="L481" s="59"/>
      <c r="M481" s="27"/>
      <c r="N481" s="53"/>
      <c r="T481" s="53"/>
    </row>
    <row r="482">
      <c r="B482" s="26"/>
      <c r="C482" s="26"/>
      <c r="D482" s="26"/>
      <c r="E482" s="26"/>
      <c r="F482" s="53"/>
      <c r="J482" s="58"/>
      <c r="K482" s="27"/>
      <c r="L482" s="59"/>
      <c r="M482" s="27"/>
      <c r="N482" s="53"/>
      <c r="T482" s="53"/>
    </row>
    <row r="483">
      <c r="B483" s="26"/>
      <c r="C483" s="26"/>
      <c r="D483" s="26"/>
      <c r="E483" s="26"/>
      <c r="F483" s="53"/>
      <c r="J483" s="58"/>
      <c r="K483" s="27"/>
      <c r="L483" s="59"/>
      <c r="M483" s="27"/>
      <c r="N483" s="53"/>
      <c r="T483" s="53"/>
    </row>
    <row r="484">
      <c r="B484" s="26"/>
      <c r="C484" s="26"/>
      <c r="D484" s="26"/>
      <c r="E484" s="26"/>
      <c r="F484" s="53"/>
      <c r="J484" s="58"/>
      <c r="K484" s="27"/>
      <c r="L484" s="59"/>
      <c r="M484" s="27"/>
      <c r="N484" s="53"/>
      <c r="T484" s="53"/>
    </row>
    <row r="485">
      <c r="B485" s="26"/>
      <c r="C485" s="26"/>
      <c r="D485" s="26"/>
      <c r="E485" s="26"/>
      <c r="F485" s="53"/>
      <c r="J485" s="58"/>
      <c r="K485" s="27"/>
      <c r="L485" s="59"/>
      <c r="M485" s="27"/>
      <c r="N485" s="53"/>
      <c r="T485" s="53"/>
    </row>
    <row r="486">
      <c r="B486" s="26"/>
      <c r="C486" s="26"/>
      <c r="D486" s="26"/>
      <c r="E486" s="26"/>
      <c r="F486" s="53"/>
      <c r="J486" s="58"/>
      <c r="K486" s="27"/>
      <c r="L486" s="59"/>
      <c r="M486" s="27"/>
      <c r="N486" s="53"/>
      <c r="T486" s="53"/>
    </row>
    <row r="487">
      <c r="B487" s="26"/>
      <c r="C487" s="26"/>
      <c r="D487" s="26"/>
      <c r="E487" s="26"/>
      <c r="F487" s="53"/>
      <c r="J487" s="58"/>
      <c r="K487" s="27"/>
      <c r="L487" s="59"/>
      <c r="M487" s="27"/>
      <c r="N487" s="53"/>
      <c r="T487" s="53"/>
    </row>
    <row r="488">
      <c r="B488" s="26"/>
      <c r="C488" s="26"/>
      <c r="D488" s="26"/>
      <c r="E488" s="26"/>
      <c r="F488" s="53"/>
      <c r="J488" s="58"/>
      <c r="K488" s="27"/>
      <c r="L488" s="59"/>
      <c r="M488" s="27"/>
      <c r="N488" s="53"/>
      <c r="T488" s="53"/>
    </row>
    <row r="489">
      <c r="B489" s="26"/>
      <c r="C489" s="26"/>
      <c r="D489" s="26"/>
      <c r="E489" s="26"/>
      <c r="F489" s="53"/>
      <c r="J489" s="58"/>
      <c r="K489" s="27"/>
      <c r="L489" s="59"/>
      <c r="M489" s="27"/>
      <c r="N489" s="53"/>
      <c r="T489" s="53"/>
    </row>
    <row r="490">
      <c r="B490" s="26"/>
      <c r="C490" s="26"/>
      <c r="D490" s="26"/>
      <c r="E490" s="26"/>
      <c r="F490" s="53"/>
      <c r="J490" s="58"/>
      <c r="K490" s="27"/>
      <c r="L490" s="59"/>
      <c r="M490" s="27"/>
      <c r="N490" s="53"/>
      <c r="T490" s="53"/>
    </row>
    <row r="491">
      <c r="B491" s="26"/>
      <c r="C491" s="26"/>
      <c r="D491" s="26"/>
      <c r="E491" s="26"/>
      <c r="F491" s="53"/>
      <c r="J491" s="58"/>
      <c r="K491" s="27"/>
      <c r="L491" s="59"/>
      <c r="M491" s="27"/>
      <c r="N491" s="53"/>
      <c r="T491" s="53"/>
    </row>
    <row r="492">
      <c r="B492" s="26"/>
      <c r="C492" s="26"/>
      <c r="D492" s="26"/>
      <c r="E492" s="26"/>
      <c r="F492" s="53"/>
      <c r="J492" s="58"/>
      <c r="K492" s="27"/>
      <c r="L492" s="59"/>
      <c r="M492" s="27"/>
      <c r="N492" s="53"/>
      <c r="T492" s="53"/>
    </row>
    <row r="493">
      <c r="B493" s="26"/>
      <c r="C493" s="26"/>
      <c r="D493" s="26"/>
      <c r="E493" s="26"/>
      <c r="F493" s="53"/>
      <c r="J493" s="58"/>
      <c r="K493" s="27"/>
      <c r="L493" s="59"/>
      <c r="M493" s="27"/>
      <c r="N493" s="53"/>
      <c r="T493" s="53"/>
    </row>
    <row r="494">
      <c r="B494" s="26"/>
      <c r="C494" s="26"/>
      <c r="D494" s="26"/>
      <c r="E494" s="26"/>
      <c r="F494" s="53"/>
      <c r="J494" s="58"/>
      <c r="K494" s="27"/>
      <c r="L494" s="59"/>
      <c r="M494" s="27"/>
      <c r="N494" s="53"/>
      <c r="T494" s="53"/>
    </row>
    <row r="495">
      <c r="B495" s="26"/>
      <c r="C495" s="26"/>
      <c r="D495" s="26"/>
      <c r="E495" s="26"/>
      <c r="F495" s="53"/>
      <c r="J495" s="58"/>
      <c r="K495" s="27"/>
      <c r="L495" s="59"/>
      <c r="M495" s="27"/>
      <c r="N495" s="53"/>
      <c r="T495" s="53"/>
    </row>
    <row r="496">
      <c r="B496" s="26"/>
      <c r="C496" s="26"/>
      <c r="D496" s="26"/>
      <c r="E496" s="26"/>
      <c r="F496" s="53"/>
      <c r="J496" s="58"/>
      <c r="K496" s="27"/>
      <c r="L496" s="59"/>
      <c r="M496" s="27"/>
      <c r="N496" s="53"/>
      <c r="T496" s="53"/>
    </row>
    <row r="497">
      <c r="B497" s="26"/>
      <c r="C497" s="26"/>
      <c r="D497" s="26"/>
      <c r="E497" s="26"/>
      <c r="F497" s="53"/>
      <c r="J497" s="58"/>
      <c r="K497" s="27"/>
      <c r="L497" s="59"/>
      <c r="M497" s="27"/>
      <c r="N497" s="53"/>
      <c r="T497" s="53"/>
    </row>
    <row r="498">
      <c r="B498" s="26"/>
      <c r="C498" s="26"/>
      <c r="D498" s="26"/>
      <c r="E498" s="26"/>
      <c r="F498" s="53"/>
      <c r="J498" s="58"/>
      <c r="K498" s="27"/>
      <c r="L498" s="59"/>
      <c r="M498" s="27"/>
      <c r="N498" s="53"/>
      <c r="T498" s="53"/>
    </row>
    <row r="499">
      <c r="B499" s="26"/>
      <c r="C499" s="26"/>
      <c r="D499" s="26"/>
      <c r="E499" s="26"/>
      <c r="F499" s="53"/>
      <c r="J499" s="58"/>
      <c r="K499" s="27"/>
      <c r="L499" s="59"/>
      <c r="M499" s="27"/>
      <c r="N499" s="53"/>
      <c r="T499" s="53"/>
    </row>
    <row r="500">
      <c r="B500" s="26"/>
      <c r="C500" s="26"/>
      <c r="D500" s="26"/>
      <c r="E500" s="26"/>
      <c r="F500" s="53"/>
      <c r="J500" s="58"/>
      <c r="K500" s="27"/>
      <c r="L500" s="59"/>
      <c r="M500" s="27"/>
      <c r="N500" s="53"/>
      <c r="T500" s="53"/>
    </row>
    <row r="501">
      <c r="B501" s="26"/>
      <c r="C501" s="26"/>
      <c r="D501" s="26"/>
      <c r="E501" s="26"/>
      <c r="F501" s="53"/>
      <c r="J501" s="58"/>
      <c r="K501" s="27"/>
      <c r="L501" s="59"/>
      <c r="M501" s="27"/>
      <c r="N501" s="53"/>
      <c r="T501" s="53"/>
    </row>
    <row r="502">
      <c r="B502" s="26"/>
      <c r="C502" s="26"/>
      <c r="D502" s="26"/>
      <c r="E502" s="26"/>
      <c r="F502" s="53"/>
      <c r="J502" s="58"/>
      <c r="K502" s="27"/>
      <c r="L502" s="59"/>
      <c r="M502" s="27"/>
      <c r="N502" s="53"/>
      <c r="T502" s="53"/>
    </row>
    <row r="503">
      <c r="B503" s="26"/>
      <c r="C503" s="26"/>
      <c r="D503" s="26"/>
      <c r="E503" s="26"/>
      <c r="F503" s="53"/>
      <c r="J503" s="58"/>
      <c r="K503" s="27"/>
      <c r="L503" s="59"/>
      <c r="M503" s="27"/>
      <c r="N503" s="53"/>
      <c r="T503" s="53"/>
    </row>
    <row r="504">
      <c r="B504" s="26"/>
      <c r="C504" s="26"/>
      <c r="D504" s="26"/>
      <c r="E504" s="26"/>
      <c r="F504" s="53"/>
      <c r="J504" s="58"/>
      <c r="K504" s="27"/>
      <c r="L504" s="59"/>
      <c r="M504" s="27"/>
      <c r="N504" s="53"/>
      <c r="T504" s="53"/>
    </row>
    <row r="505">
      <c r="B505" s="26"/>
      <c r="C505" s="26"/>
      <c r="D505" s="26"/>
      <c r="E505" s="26"/>
      <c r="F505" s="53"/>
      <c r="J505" s="58"/>
      <c r="K505" s="27"/>
      <c r="L505" s="59"/>
      <c r="M505" s="27"/>
      <c r="N505" s="53"/>
      <c r="T505" s="53"/>
    </row>
    <row r="506">
      <c r="B506" s="26"/>
      <c r="C506" s="26"/>
      <c r="D506" s="26"/>
      <c r="E506" s="26"/>
      <c r="F506" s="53"/>
      <c r="J506" s="58"/>
      <c r="K506" s="27"/>
      <c r="L506" s="59"/>
      <c r="M506" s="27"/>
      <c r="N506" s="53"/>
      <c r="T506" s="53"/>
    </row>
    <row r="507">
      <c r="B507" s="26"/>
      <c r="C507" s="26"/>
      <c r="D507" s="26"/>
      <c r="E507" s="26"/>
      <c r="F507" s="53"/>
      <c r="J507" s="58"/>
      <c r="K507" s="27"/>
      <c r="L507" s="59"/>
      <c r="M507" s="27"/>
      <c r="N507" s="53"/>
      <c r="T507" s="53"/>
    </row>
    <row r="508">
      <c r="B508" s="26"/>
      <c r="C508" s="26"/>
      <c r="D508" s="26"/>
      <c r="E508" s="26"/>
      <c r="F508" s="53"/>
      <c r="J508" s="58"/>
      <c r="K508" s="27"/>
      <c r="L508" s="59"/>
      <c r="M508" s="27"/>
      <c r="N508" s="53"/>
      <c r="T508" s="53"/>
    </row>
    <row r="509">
      <c r="B509" s="26"/>
      <c r="C509" s="26"/>
      <c r="D509" s="26"/>
      <c r="E509" s="26"/>
      <c r="F509" s="53"/>
      <c r="J509" s="58"/>
      <c r="K509" s="27"/>
      <c r="L509" s="59"/>
      <c r="M509" s="27"/>
      <c r="N509" s="53"/>
      <c r="T509" s="53"/>
    </row>
    <row r="510">
      <c r="B510" s="26"/>
      <c r="C510" s="26"/>
      <c r="D510" s="26"/>
      <c r="E510" s="26"/>
      <c r="F510" s="53"/>
      <c r="J510" s="58"/>
      <c r="K510" s="27"/>
      <c r="L510" s="59"/>
      <c r="M510" s="27"/>
      <c r="N510" s="53"/>
      <c r="T510" s="53"/>
    </row>
    <row r="511">
      <c r="B511" s="26"/>
      <c r="C511" s="26"/>
      <c r="D511" s="26"/>
      <c r="E511" s="26"/>
      <c r="F511" s="53"/>
      <c r="J511" s="58"/>
      <c r="K511" s="27"/>
      <c r="L511" s="59"/>
      <c r="M511" s="27"/>
      <c r="N511" s="53"/>
      <c r="T511" s="53"/>
    </row>
    <row r="512">
      <c r="B512" s="26"/>
      <c r="C512" s="26"/>
      <c r="D512" s="26"/>
      <c r="E512" s="26"/>
      <c r="F512" s="53"/>
      <c r="J512" s="58"/>
      <c r="K512" s="27"/>
      <c r="L512" s="59"/>
      <c r="M512" s="27"/>
      <c r="N512" s="53"/>
      <c r="T512" s="53"/>
    </row>
    <row r="513">
      <c r="B513" s="26"/>
      <c r="C513" s="26"/>
      <c r="D513" s="26"/>
      <c r="E513" s="26"/>
      <c r="F513" s="53"/>
      <c r="J513" s="58"/>
      <c r="K513" s="27"/>
      <c r="L513" s="59"/>
      <c r="M513" s="27"/>
      <c r="N513" s="53"/>
      <c r="T513" s="53"/>
    </row>
    <row r="514">
      <c r="B514" s="26"/>
      <c r="C514" s="26"/>
      <c r="D514" s="26"/>
      <c r="E514" s="26"/>
      <c r="F514" s="53"/>
      <c r="J514" s="58"/>
      <c r="K514" s="27"/>
      <c r="L514" s="59"/>
      <c r="M514" s="27"/>
      <c r="N514" s="53"/>
      <c r="T514" s="53"/>
    </row>
    <row r="515">
      <c r="B515" s="26"/>
      <c r="C515" s="26"/>
      <c r="D515" s="26"/>
      <c r="E515" s="26"/>
      <c r="F515" s="53"/>
      <c r="J515" s="58"/>
      <c r="K515" s="27"/>
      <c r="L515" s="59"/>
      <c r="M515" s="27"/>
      <c r="N515" s="53"/>
      <c r="T515" s="53"/>
    </row>
    <row r="516">
      <c r="B516" s="26"/>
      <c r="C516" s="26"/>
      <c r="D516" s="26"/>
      <c r="E516" s="26"/>
      <c r="F516" s="53"/>
      <c r="J516" s="58"/>
      <c r="K516" s="27"/>
      <c r="L516" s="59"/>
      <c r="M516" s="27"/>
      <c r="N516" s="53"/>
      <c r="T516" s="53"/>
    </row>
    <row r="517">
      <c r="B517" s="26"/>
      <c r="C517" s="26"/>
      <c r="D517" s="26"/>
      <c r="E517" s="26"/>
      <c r="F517" s="53"/>
      <c r="J517" s="58"/>
      <c r="K517" s="27"/>
      <c r="L517" s="59"/>
      <c r="M517" s="27"/>
      <c r="N517" s="53"/>
      <c r="T517" s="53"/>
    </row>
    <row r="518">
      <c r="B518" s="26"/>
      <c r="C518" s="26"/>
      <c r="D518" s="26"/>
      <c r="E518" s="26"/>
      <c r="F518" s="53"/>
      <c r="J518" s="58"/>
      <c r="K518" s="27"/>
      <c r="L518" s="59"/>
      <c r="M518" s="27"/>
      <c r="N518" s="53"/>
      <c r="T518" s="53"/>
    </row>
    <row r="519">
      <c r="B519" s="26"/>
      <c r="C519" s="26"/>
      <c r="D519" s="26"/>
      <c r="E519" s="26"/>
      <c r="F519" s="53"/>
      <c r="J519" s="58"/>
      <c r="K519" s="27"/>
      <c r="L519" s="59"/>
      <c r="M519" s="27"/>
      <c r="N519" s="53"/>
      <c r="T519" s="53"/>
    </row>
    <row r="520">
      <c r="B520" s="26"/>
      <c r="C520" s="26"/>
      <c r="D520" s="26"/>
      <c r="E520" s="26"/>
      <c r="F520" s="53"/>
      <c r="J520" s="58"/>
      <c r="K520" s="27"/>
      <c r="L520" s="59"/>
      <c r="M520" s="27"/>
      <c r="N520" s="53"/>
      <c r="T520" s="53"/>
    </row>
    <row r="521">
      <c r="B521" s="26"/>
      <c r="C521" s="26"/>
      <c r="D521" s="26"/>
      <c r="E521" s="26"/>
      <c r="F521" s="53"/>
      <c r="J521" s="58"/>
      <c r="K521" s="27"/>
      <c r="L521" s="59"/>
      <c r="M521" s="27"/>
      <c r="N521" s="53"/>
      <c r="T521" s="53"/>
    </row>
    <row r="522">
      <c r="B522" s="26"/>
      <c r="C522" s="26"/>
      <c r="D522" s="26"/>
      <c r="E522" s="26"/>
      <c r="F522" s="53"/>
      <c r="J522" s="58"/>
      <c r="K522" s="27"/>
      <c r="L522" s="59"/>
      <c r="M522" s="27"/>
      <c r="N522" s="53"/>
      <c r="T522" s="53"/>
    </row>
    <row r="523">
      <c r="B523" s="26"/>
      <c r="C523" s="26"/>
      <c r="D523" s="26"/>
      <c r="E523" s="26"/>
      <c r="F523" s="53"/>
      <c r="J523" s="58"/>
      <c r="K523" s="27"/>
      <c r="L523" s="59"/>
      <c r="M523" s="27"/>
      <c r="N523" s="53"/>
      <c r="T523" s="53"/>
    </row>
    <row r="524">
      <c r="B524" s="26"/>
      <c r="C524" s="26"/>
      <c r="D524" s="26"/>
      <c r="E524" s="26"/>
      <c r="F524" s="53"/>
      <c r="J524" s="58"/>
      <c r="K524" s="27"/>
      <c r="L524" s="59"/>
      <c r="M524" s="27"/>
      <c r="N524" s="53"/>
      <c r="T524" s="53"/>
    </row>
    <row r="525">
      <c r="B525" s="26"/>
      <c r="C525" s="26"/>
      <c r="D525" s="26"/>
      <c r="E525" s="26"/>
      <c r="F525" s="53"/>
      <c r="J525" s="58"/>
      <c r="K525" s="27"/>
      <c r="L525" s="59"/>
      <c r="M525" s="27"/>
      <c r="N525" s="53"/>
      <c r="T525" s="53"/>
    </row>
    <row r="526">
      <c r="B526" s="26"/>
      <c r="C526" s="26"/>
      <c r="D526" s="26"/>
      <c r="E526" s="26"/>
      <c r="F526" s="53"/>
      <c r="J526" s="58"/>
      <c r="K526" s="27"/>
      <c r="L526" s="59"/>
      <c r="M526" s="27"/>
      <c r="N526" s="53"/>
      <c r="T526" s="53"/>
    </row>
    <row r="527">
      <c r="B527" s="26"/>
      <c r="C527" s="26"/>
      <c r="D527" s="26"/>
      <c r="E527" s="26"/>
      <c r="F527" s="53"/>
      <c r="J527" s="58"/>
      <c r="K527" s="27"/>
      <c r="L527" s="59"/>
      <c r="M527" s="27"/>
      <c r="N527" s="53"/>
      <c r="T527" s="53"/>
    </row>
    <row r="528">
      <c r="B528" s="26"/>
      <c r="C528" s="26"/>
      <c r="D528" s="26"/>
      <c r="E528" s="26"/>
      <c r="F528" s="53"/>
      <c r="J528" s="58"/>
      <c r="K528" s="27"/>
      <c r="L528" s="59"/>
      <c r="M528" s="27"/>
      <c r="N528" s="53"/>
      <c r="T528" s="53"/>
    </row>
    <row r="529">
      <c r="B529" s="26"/>
      <c r="C529" s="26"/>
      <c r="D529" s="26"/>
      <c r="E529" s="26"/>
      <c r="F529" s="53"/>
      <c r="J529" s="58"/>
      <c r="K529" s="27"/>
      <c r="L529" s="59"/>
      <c r="M529" s="27"/>
      <c r="N529" s="53"/>
      <c r="T529" s="53"/>
    </row>
    <row r="530">
      <c r="B530" s="26"/>
      <c r="C530" s="26"/>
      <c r="D530" s="26"/>
      <c r="E530" s="26"/>
      <c r="F530" s="53"/>
      <c r="J530" s="58"/>
      <c r="K530" s="27"/>
      <c r="L530" s="59"/>
      <c r="M530" s="27"/>
      <c r="N530" s="53"/>
      <c r="T530" s="53"/>
    </row>
    <row r="531">
      <c r="B531" s="26"/>
      <c r="C531" s="26"/>
      <c r="D531" s="26"/>
      <c r="E531" s="26"/>
      <c r="F531" s="53"/>
      <c r="J531" s="58"/>
      <c r="K531" s="27"/>
      <c r="L531" s="59"/>
      <c r="M531" s="27"/>
      <c r="N531" s="53"/>
      <c r="T531" s="53"/>
    </row>
    <row r="532">
      <c r="B532" s="26"/>
      <c r="C532" s="26"/>
      <c r="D532" s="26"/>
      <c r="E532" s="26"/>
      <c r="F532" s="53"/>
      <c r="J532" s="58"/>
      <c r="K532" s="27"/>
      <c r="L532" s="59"/>
      <c r="M532" s="27"/>
      <c r="N532" s="53"/>
      <c r="T532" s="53"/>
    </row>
    <row r="533">
      <c r="B533" s="26"/>
      <c r="C533" s="26"/>
      <c r="D533" s="26"/>
      <c r="E533" s="26"/>
      <c r="F533" s="53"/>
      <c r="J533" s="58"/>
      <c r="K533" s="27"/>
      <c r="L533" s="59"/>
      <c r="M533" s="27"/>
      <c r="N533" s="53"/>
      <c r="T533" s="53"/>
    </row>
    <row r="534">
      <c r="B534" s="26"/>
      <c r="C534" s="26"/>
      <c r="D534" s="26"/>
      <c r="E534" s="26"/>
      <c r="F534" s="53"/>
      <c r="J534" s="58"/>
      <c r="K534" s="27"/>
      <c r="L534" s="59"/>
      <c r="M534" s="27"/>
      <c r="N534" s="53"/>
      <c r="T534" s="53"/>
    </row>
    <row r="535">
      <c r="B535" s="26"/>
      <c r="C535" s="26"/>
      <c r="D535" s="26"/>
      <c r="E535" s="26"/>
      <c r="F535" s="53"/>
      <c r="J535" s="58"/>
      <c r="K535" s="27"/>
      <c r="L535" s="59"/>
      <c r="M535" s="27"/>
      <c r="N535" s="53"/>
      <c r="T535" s="53"/>
    </row>
    <row r="536">
      <c r="B536" s="26"/>
      <c r="C536" s="26"/>
      <c r="D536" s="26"/>
      <c r="E536" s="26"/>
      <c r="F536" s="53"/>
      <c r="J536" s="58"/>
      <c r="K536" s="27"/>
      <c r="L536" s="59"/>
      <c r="M536" s="27"/>
      <c r="N536" s="53"/>
      <c r="T536" s="53"/>
    </row>
    <row r="537">
      <c r="B537" s="26"/>
      <c r="C537" s="26"/>
      <c r="D537" s="26"/>
      <c r="E537" s="26"/>
      <c r="F537" s="53"/>
      <c r="J537" s="58"/>
      <c r="K537" s="27"/>
      <c r="L537" s="59"/>
      <c r="M537" s="27"/>
      <c r="N537" s="53"/>
      <c r="T537" s="53"/>
    </row>
    <row r="538">
      <c r="B538" s="26"/>
      <c r="C538" s="26"/>
      <c r="D538" s="26"/>
      <c r="E538" s="26"/>
      <c r="F538" s="53"/>
      <c r="J538" s="58"/>
      <c r="K538" s="27"/>
      <c r="L538" s="59"/>
      <c r="M538" s="27"/>
      <c r="N538" s="53"/>
      <c r="T538" s="53"/>
    </row>
    <row r="539">
      <c r="B539" s="26"/>
      <c r="C539" s="26"/>
      <c r="D539" s="26"/>
      <c r="E539" s="26"/>
      <c r="F539" s="53"/>
      <c r="J539" s="58"/>
      <c r="K539" s="27"/>
      <c r="L539" s="59"/>
      <c r="M539" s="27"/>
      <c r="N539" s="53"/>
      <c r="T539" s="53"/>
    </row>
    <row r="540">
      <c r="B540" s="26"/>
      <c r="C540" s="26"/>
      <c r="D540" s="26"/>
      <c r="E540" s="26"/>
      <c r="F540" s="53"/>
      <c r="J540" s="58"/>
      <c r="K540" s="27"/>
      <c r="L540" s="59"/>
      <c r="M540" s="27"/>
      <c r="N540" s="53"/>
      <c r="T540" s="53"/>
    </row>
    <row r="541">
      <c r="B541" s="26"/>
      <c r="C541" s="26"/>
      <c r="D541" s="26"/>
      <c r="E541" s="26"/>
      <c r="F541" s="53"/>
      <c r="J541" s="58"/>
      <c r="K541" s="27"/>
      <c r="L541" s="59"/>
      <c r="M541" s="27"/>
      <c r="N541" s="53"/>
      <c r="T541" s="53"/>
    </row>
    <row r="542">
      <c r="B542" s="26"/>
      <c r="C542" s="26"/>
      <c r="D542" s="26"/>
      <c r="E542" s="26"/>
      <c r="F542" s="53"/>
      <c r="J542" s="58"/>
      <c r="K542" s="27"/>
      <c r="L542" s="59"/>
      <c r="M542" s="27"/>
      <c r="N542" s="53"/>
      <c r="T542" s="53"/>
    </row>
    <row r="543">
      <c r="B543" s="26"/>
      <c r="C543" s="26"/>
      <c r="D543" s="26"/>
      <c r="E543" s="26"/>
      <c r="F543" s="53"/>
      <c r="J543" s="58"/>
      <c r="K543" s="27"/>
      <c r="L543" s="59"/>
      <c r="M543" s="27"/>
      <c r="N543" s="53"/>
      <c r="T543" s="53"/>
    </row>
    <row r="544">
      <c r="B544" s="26"/>
      <c r="C544" s="26"/>
      <c r="D544" s="26"/>
      <c r="E544" s="26"/>
      <c r="F544" s="53"/>
      <c r="J544" s="58"/>
      <c r="K544" s="27"/>
      <c r="L544" s="59"/>
      <c r="M544" s="27"/>
      <c r="N544" s="53"/>
      <c r="T544" s="53"/>
    </row>
    <row r="545">
      <c r="B545" s="26"/>
      <c r="C545" s="26"/>
      <c r="D545" s="26"/>
      <c r="E545" s="26"/>
      <c r="F545" s="53"/>
      <c r="J545" s="58"/>
      <c r="K545" s="27"/>
      <c r="L545" s="59"/>
      <c r="M545" s="27"/>
      <c r="N545" s="53"/>
      <c r="T545" s="53"/>
    </row>
    <row r="546">
      <c r="B546" s="26"/>
      <c r="C546" s="26"/>
      <c r="D546" s="26"/>
      <c r="E546" s="26"/>
      <c r="F546" s="53"/>
      <c r="J546" s="58"/>
      <c r="K546" s="27"/>
      <c r="L546" s="59"/>
      <c r="M546" s="27"/>
      <c r="N546" s="53"/>
      <c r="T546" s="53"/>
    </row>
    <row r="547">
      <c r="B547" s="26"/>
      <c r="C547" s="26"/>
      <c r="D547" s="26"/>
      <c r="E547" s="26"/>
      <c r="F547" s="53"/>
      <c r="J547" s="58"/>
      <c r="K547" s="27"/>
      <c r="L547" s="59"/>
      <c r="M547" s="27"/>
      <c r="N547" s="53"/>
      <c r="T547" s="53"/>
    </row>
    <row r="548">
      <c r="B548" s="26"/>
      <c r="C548" s="26"/>
      <c r="D548" s="26"/>
      <c r="E548" s="26"/>
      <c r="F548" s="53"/>
      <c r="J548" s="58"/>
      <c r="K548" s="27"/>
      <c r="L548" s="59"/>
      <c r="M548" s="27"/>
      <c r="N548" s="53"/>
      <c r="T548" s="53"/>
    </row>
    <row r="549">
      <c r="B549" s="26"/>
      <c r="C549" s="26"/>
      <c r="D549" s="26"/>
      <c r="E549" s="26"/>
      <c r="F549" s="53"/>
      <c r="J549" s="58"/>
      <c r="K549" s="27"/>
      <c r="L549" s="59"/>
      <c r="M549" s="27"/>
      <c r="N549" s="53"/>
      <c r="T549" s="53"/>
    </row>
    <row r="550">
      <c r="B550" s="26"/>
      <c r="C550" s="26"/>
      <c r="D550" s="26"/>
      <c r="E550" s="26"/>
      <c r="F550" s="53"/>
      <c r="J550" s="58"/>
      <c r="K550" s="27"/>
      <c r="L550" s="59"/>
      <c r="M550" s="27"/>
      <c r="N550" s="53"/>
      <c r="T550" s="53"/>
    </row>
    <row r="551">
      <c r="B551" s="26"/>
      <c r="C551" s="26"/>
      <c r="D551" s="26"/>
      <c r="E551" s="26"/>
      <c r="F551" s="53"/>
      <c r="J551" s="58"/>
      <c r="K551" s="27"/>
      <c r="L551" s="59"/>
      <c r="M551" s="27"/>
      <c r="N551" s="53"/>
      <c r="T551" s="53"/>
    </row>
    <row r="552">
      <c r="B552" s="26"/>
      <c r="C552" s="26"/>
      <c r="D552" s="26"/>
      <c r="E552" s="26"/>
      <c r="F552" s="53"/>
      <c r="J552" s="58"/>
      <c r="K552" s="27"/>
      <c r="L552" s="59"/>
      <c r="M552" s="27"/>
      <c r="N552" s="53"/>
      <c r="T552" s="53"/>
    </row>
    <row r="553">
      <c r="B553" s="26"/>
      <c r="C553" s="26"/>
      <c r="D553" s="26"/>
      <c r="E553" s="26"/>
      <c r="F553" s="53"/>
      <c r="J553" s="58"/>
      <c r="K553" s="27"/>
      <c r="L553" s="59"/>
      <c r="M553" s="27"/>
      <c r="N553" s="53"/>
      <c r="T553" s="53"/>
    </row>
    <row r="554">
      <c r="B554" s="26"/>
      <c r="C554" s="26"/>
      <c r="D554" s="26"/>
      <c r="E554" s="26"/>
      <c r="F554" s="53"/>
      <c r="J554" s="58"/>
      <c r="K554" s="27"/>
      <c r="L554" s="59"/>
      <c r="M554" s="27"/>
      <c r="N554" s="53"/>
      <c r="T554" s="53"/>
    </row>
    <row r="555">
      <c r="B555" s="26"/>
      <c r="C555" s="26"/>
      <c r="D555" s="26"/>
      <c r="E555" s="26"/>
      <c r="F555" s="53"/>
      <c r="J555" s="58"/>
      <c r="K555" s="27"/>
      <c r="L555" s="59"/>
      <c r="M555" s="27"/>
      <c r="N555" s="53"/>
      <c r="T555" s="53"/>
    </row>
    <row r="556">
      <c r="B556" s="26"/>
      <c r="C556" s="26"/>
      <c r="D556" s="26"/>
      <c r="E556" s="26"/>
      <c r="F556" s="53"/>
      <c r="J556" s="58"/>
      <c r="K556" s="27"/>
      <c r="L556" s="59"/>
      <c r="M556" s="27"/>
      <c r="N556" s="53"/>
      <c r="T556" s="53"/>
    </row>
    <row r="557">
      <c r="B557" s="26"/>
      <c r="C557" s="26"/>
      <c r="D557" s="26"/>
      <c r="E557" s="26"/>
      <c r="F557" s="53"/>
      <c r="J557" s="58"/>
      <c r="K557" s="27"/>
      <c r="L557" s="59"/>
      <c r="M557" s="27"/>
      <c r="N557" s="53"/>
      <c r="T557" s="53"/>
    </row>
    <row r="558">
      <c r="B558" s="26"/>
      <c r="C558" s="26"/>
      <c r="D558" s="26"/>
      <c r="E558" s="26"/>
      <c r="F558" s="53"/>
      <c r="J558" s="58"/>
      <c r="K558" s="27"/>
      <c r="L558" s="59"/>
      <c r="M558" s="27"/>
      <c r="N558" s="53"/>
      <c r="T558" s="53"/>
    </row>
    <row r="559">
      <c r="B559" s="26"/>
      <c r="C559" s="26"/>
      <c r="D559" s="26"/>
      <c r="E559" s="26"/>
      <c r="F559" s="53"/>
      <c r="J559" s="58"/>
      <c r="K559" s="27"/>
      <c r="L559" s="59"/>
      <c r="M559" s="27"/>
      <c r="N559" s="53"/>
      <c r="T559" s="53"/>
    </row>
    <row r="560">
      <c r="B560" s="26"/>
      <c r="C560" s="26"/>
      <c r="D560" s="26"/>
      <c r="E560" s="26"/>
      <c r="F560" s="53"/>
      <c r="J560" s="58"/>
      <c r="K560" s="27"/>
      <c r="L560" s="59"/>
      <c r="M560" s="27"/>
      <c r="N560" s="53"/>
      <c r="T560" s="53"/>
    </row>
    <row r="561">
      <c r="B561" s="26"/>
      <c r="C561" s="26"/>
      <c r="D561" s="26"/>
      <c r="E561" s="26"/>
      <c r="F561" s="53"/>
      <c r="J561" s="58"/>
      <c r="K561" s="27"/>
      <c r="L561" s="59"/>
      <c r="M561" s="27"/>
      <c r="N561" s="53"/>
      <c r="T561" s="53"/>
    </row>
    <row r="562">
      <c r="B562" s="26"/>
      <c r="C562" s="26"/>
      <c r="D562" s="26"/>
      <c r="E562" s="26"/>
      <c r="F562" s="53"/>
      <c r="J562" s="58"/>
      <c r="K562" s="27"/>
      <c r="L562" s="59"/>
      <c r="M562" s="27"/>
      <c r="N562" s="53"/>
      <c r="T562" s="53"/>
    </row>
    <row r="563">
      <c r="B563" s="26"/>
      <c r="C563" s="26"/>
      <c r="D563" s="26"/>
      <c r="E563" s="26"/>
      <c r="F563" s="53"/>
      <c r="J563" s="58"/>
      <c r="K563" s="27"/>
      <c r="L563" s="59"/>
      <c r="M563" s="27"/>
      <c r="N563" s="53"/>
      <c r="T563" s="53"/>
    </row>
    <row r="564">
      <c r="B564" s="26"/>
      <c r="C564" s="26"/>
      <c r="D564" s="26"/>
      <c r="E564" s="26"/>
      <c r="F564" s="53"/>
      <c r="J564" s="58"/>
      <c r="K564" s="27"/>
      <c r="L564" s="59"/>
      <c r="M564" s="27"/>
      <c r="N564" s="53"/>
      <c r="T564" s="53"/>
    </row>
    <row r="565">
      <c r="B565" s="26"/>
      <c r="C565" s="26"/>
      <c r="D565" s="26"/>
      <c r="E565" s="26"/>
      <c r="F565" s="53"/>
      <c r="J565" s="58"/>
      <c r="K565" s="27"/>
      <c r="L565" s="59"/>
      <c r="M565" s="27"/>
      <c r="N565" s="53"/>
      <c r="T565" s="53"/>
    </row>
    <row r="566">
      <c r="B566" s="26"/>
      <c r="C566" s="26"/>
      <c r="D566" s="26"/>
      <c r="E566" s="26"/>
      <c r="F566" s="53"/>
      <c r="J566" s="58"/>
      <c r="K566" s="27"/>
      <c r="L566" s="59"/>
      <c r="M566" s="27"/>
      <c r="N566" s="53"/>
      <c r="T566" s="53"/>
    </row>
    <row r="567">
      <c r="B567" s="26"/>
      <c r="C567" s="26"/>
      <c r="D567" s="26"/>
      <c r="E567" s="26"/>
      <c r="F567" s="53"/>
      <c r="J567" s="58"/>
      <c r="K567" s="27"/>
      <c r="L567" s="59"/>
      <c r="M567" s="27"/>
      <c r="N567" s="53"/>
      <c r="T567" s="53"/>
    </row>
    <row r="568">
      <c r="B568" s="26"/>
      <c r="C568" s="26"/>
      <c r="D568" s="26"/>
      <c r="E568" s="26"/>
      <c r="F568" s="53"/>
      <c r="J568" s="58"/>
      <c r="K568" s="27"/>
      <c r="L568" s="59"/>
      <c r="M568" s="27"/>
      <c r="N568" s="53"/>
      <c r="T568" s="53"/>
    </row>
    <row r="569">
      <c r="B569" s="26"/>
      <c r="C569" s="26"/>
      <c r="D569" s="26"/>
      <c r="E569" s="26"/>
      <c r="F569" s="53"/>
      <c r="J569" s="58"/>
      <c r="K569" s="27"/>
      <c r="L569" s="59"/>
      <c r="M569" s="27"/>
      <c r="N569" s="53"/>
      <c r="T569" s="53"/>
    </row>
    <row r="570">
      <c r="B570" s="26"/>
      <c r="C570" s="26"/>
      <c r="D570" s="26"/>
      <c r="E570" s="26"/>
      <c r="F570" s="53"/>
      <c r="J570" s="58"/>
      <c r="K570" s="27"/>
      <c r="L570" s="59"/>
      <c r="M570" s="27"/>
      <c r="N570" s="53"/>
      <c r="T570" s="53"/>
    </row>
    <row r="571">
      <c r="B571" s="26"/>
      <c r="C571" s="26"/>
      <c r="D571" s="26"/>
      <c r="E571" s="26"/>
      <c r="F571" s="53"/>
      <c r="J571" s="58"/>
      <c r="K571" s="27"/>
      <c r="L571" s="59"/>
      <c r="M571" s="27"/>
      <c r="N571" s="53"/>
      <c r="T571" s="53"/>
    </row>
    <row r="572">
      <c r="B572" s="26"/>
      <c r="C572" s="26"/>
      <c r="D572" s="26"/>
      <c r="E572" s="26"/>
      <c r="F572" s="53"/>
      <c r="J572" s="58"/>
      <c r="K572" s="27"/>
      <c r="L572" s="59"/>
      <c r="M572" s="27"/>
      <c r="N572" s="53"/>
      <c r="T572" s="53"/>
    </row>
    <row r="573">
      <c r="B573" s="26"/>
      <c r="C573" s="26"/>
      <c r="D573" s="26"/>
      <c r="E573" s="26"/>
      <c r="F573" s="53"/>
      <c r="J573" s="58"/>
      <c r="K573" s="27"/>
      <c r="L573" s="59"/>
      <c r="M573" s="27"/>
      <c r="N573" s="53"/>
      <c r="T573" s="53"/>
    </row>
    <row r="574">
      <c r="B574" s="26"/>
      <c r="C574" s="26"/>
      <c r="D574" s="26"/>
      <c r="E574" s="26"/>
      <c r="F574" s="53"/>
      <c r="J574" s="58"/>
      <c r="K574" s="27"/>
      <c r="L574" s="59"/>
      <c r="M574" s="27"/>
      <c r="N574" s="53"/>
      <c r="T574" s="53"/>
    </row>
    <row r="575">
      <c r="B575" s="26"/>
      <c r="C575" s="26"/>
      <c r="D575" s="26"/>
      <c r="E575" s="26"/>
      <c r="F575" s="53"/>
      <c r="J575" s="58"/>
      <c r="K575" s="27"/>
      <c r="L575" s="59"/>
      <c r="M575" s="27"/>
      <c r="N575" s="53"/>
      <c r="T575" s="53"/>
    </row>
    <row r="576">
      <c r="B576" s="26"/>
      <c r="C576" s="26"/>
      <c r="D576" s="26"/>
      <c r="E576" s="26"/>
      <c r="F576" s="53"/>
      <c r="J576" s="58"/>
      <c r="K576" s="27"/>
      <c r="L576" s="59"/>
      <c r="M576" s="27"/>
      <c r="N576" s="53"/>
      <c r="T576" s="53"/>
    </row>
    <row r="577">
      <c r="B577" s="26"/>
      <c r="C577" s="26"/>
      <c r="D577" s="26"/>
      <c r="E577" s="26"/>
      <c r="F577" s="53"/>
      <c r="J577" s="58"/>
      <c r="K577" s="27"/>
      <c r="L577" s="59"/>
      <c r="M577" s="27"/>
      <c r="N577" s="53"/>
      <c r="T577" s="53"/>
    </row>
    <row r="578">
      <c r="B578" s="26"/>
      <c r="C578" s="26"/>
      <c r="D578" s="26"/>
      <c r="E578" s="26"/>
      <c r="F578" s="53"/>
      <c r="J578" s="58"/>
      <c r="K578" s="27"/>
      <c r="L578" s="59"/>
      <c r="M578" s="27"/>
      <c r="N578" s="53"/>
      <c r="T578" s="53"/>
    </row>
    <row r="579">
      <c r="B579" s="26"/>
      <c r="C579" s="26"/>
      <c r="D579" s="26"/>
      <c r="E579" s="26"/>
      <c r="F579" s="53"/>
      <c r="J579" s="58"/>
      <c r="K579" s="27"/>
      <c r="L579" s="59"/>
      <c r="M579" s="27"/>
      <c r="N579" s="53"/>
      <c r="T579" s="53"/>
    </row>
    <row r="580">
      <c r="B580" s="26"/>
      <c r="C580" s="26"/>
      <c r="D580" s="26"/>
      <c r="E580" s="26"/>
      <c r="F580" s="53"/>
      <c r="J580" s="58"/>
      <c r="K580" s="27"/>
      <c r="L580" s="59"/>
      <c r="M580" s="27"/>
      <c r="N580" s="53"/>
      <c r="T580" s="53"/>
    </row>
    <row r="581">
      <c r="B581" s="26"/>
      <c r="C581" s="26"/>
      <c r="D581" s="26"/>
      <c r="E581" s="26"/>
      <c r="F581" s="53"/>
      <c r="J581" s="58"/>
      <c r="K581" s="27"/>
      <c r="L581" s="59"/>
      <c r="M581" s="27"/>
      <c r="N581" s="53"/>
      <c r="T581" s="53"/>
    </row>
    <row r="582">
      <c r="B582" s="26"/>
      <c r="C582" s="26"/>
      <c r="D582" s="26"/>
      <c r="E582" s="26"/>
      <c r="F582" s="53"/>
      <c r="J582" s="58"/>
      <c r="K582" s="27"/>
      <c r="L582" s="59"/>
      <c r="M582" s="27"/>
      <c r="N582" s="53"/>
      <c r="T582" s="53"/>
    </row>
    <row r="583">
      <c r="B583" s="26"/>
      <c r="C583" s="26"/>
      <c r="D583" s="26"/>
      <c r="E583" s="26"/>
      <c r="F583" s="53"/>
      <c r="J583" s="58"/>
      <c r="K583" s="27"/>
      <c r="L583" s="59"/>
      <c r="M583" s="27"/>
      <c r="N583" s="53"/>
      <c r="T583" s="53"/>
    </row>
    <row r="584">
      <c r="B584" s="26"/>
      <c r="C584" s="26"/>
      <c r="D584" s="26"/>
      <c r="E584" s="26"/>
      <c r="F584" s="53"/>
      <c r="J584" s="58"/>
      <c r="K584" s="27"/>
      <c r="L584" s="59"/>
      <c r="M584" s="27"/>
      <c r="N584" s="53"/>
      <c r="T584" s="53"/>
    </row>
    <row r="585">
      <c r="B585" s="26"/>
      <c r="C585" s="26"/>
      <c r="D585" s="26"/>
      <c r="E585" s="26"/>
      <c r="F585" s="53"/>
      <c r="J585" s="58"/>
      <c r="K585" s="27"/>
      <c r="L585" s="59"/>
      <c r="M585" s="27"/>
      <c r="N585" s="53"/>
      <c r="T585" s="53"/>
    </row>
    <row r="586">
      <c r="B586" s="26"/>
      <c r="C586" s="26"/>
      <c r="D586" s="26"/>
      <c r="E586" s="26"/>
      <c r="F586" s="53"/>
      <c r="J586" s="58"/>
      <c r="K586" s="27"/>
      <c r="L586" s="59"/>
      <c r="M586" s="27"/>
      <c r="N586" s="53"/>
      <c r="T586" s="53"/>
    </row>
    <row r="587">
      <c r="B587" s="26"/>
      <c r="C587" s="26"/>
      <c r="D587" s="26"/>
      <c r="E587" s="26"/>
      <c r="F587" s="53"/>
      <c r="J587" s="58"/>
      <c r="K587" s="27"/>
      <c r="L587" s="59"/>
      <c r="M587" s="27"/>
      <c r="N587" s="53"/>
      <c r="T587" s="53"/>
    </row>
    <row r="588">
      <c r="B588" s="26"/>
      <c r="C588" s="26"/>
      <c r="D588" s="26"/>
      <c r="E588" s="26"/>
      <c r="F588" s="53"/>
      <c r="J588" s="58"/>
      <c r="K588" s="27"/>
      <c r="L588" s="59"/>
      <c r="M588" s="27"/>
      <c r="N588" s="53"/>
      <c r="T588" s="53"/>
    </row>
    <row r="589">
      <c r="B589" s="26"/>
      <c r="C589" s="26"/>
      <c r="D589" s="26"/>
      <c r="E589" s="26"/>
      <c r="F589" s="53"/>
      <c r="J589" s="58"/>
      <c r="K589" s="27"/>
      <c r="L589" s="59"/>
      <c r="M589" s="27"/>
      <c r="N589" s="53"/>
      <c r="T589" s="53"/>
    </row>
    <row r="590">
      <c r="B590" s="26"/>
      <c r="C590" s="26"/>
      <c r="D590" s="26"/>
      <c r="E590" s="26"/>
      <c r="F590" s="53"/>
      <c r="J590" s="58"/>
      <c r="K590" s="27"/>
      <c r="L590" s="59"/>
      <c r="M590" s="27"/>
      <c r="N590" s="53"/>
      <c r="T590" s="53"/>
    </row>
    <row r="591">
      <c r="B591" s="26"/>
      <c r="C591" s="26"/>
      <c r="D591" s="26"/>
      <c r="E591" s="26"/>
      <c r="F591" s="53"/>
      <c r="J591" s="58"/>
      <c r="K591" s="27"/>
      <c r="L591" s="59"/>
      <c r="M591" s="27"/>
      <c r="N591" s="53"/>
      <c r="T591" s="53"/>
    </row>
    <row r="592">
      <c r="B592" s="26"/>
      <c r="C592" s="26"/>
      <c r="D592" s="26"/>
      <c r="E592" s="26"/>
      <c r="F592" s="53"/>
      <c r="J592" s="58"/>
      <c r="K592" s="27"/>
      <c r="L592" s="59"/>
      <c r="M592" s="27"/>
      <c r="N592" s="53"/>
      <c r="T592" s="53"/>
    </row>
    <row r="593">
      <c r="B593" s="26"/>
      <c r="C593" s="26"/>
      <c r="D593" s="26"/>
      <c r="E593" s="26"/>
      <c r="F593" s="53"/>
      <c r="J593" s="58"/>
      <c r="K593" s="27"/>
      <c r="L593" s="59"/>
      <c r="M593" s="27"/>
      <c r="N593" s="53"/>
      <c r="T593" s="53"/>
    </row>
    <row r="594">
      <c r="B594" s="26"/>
      <c r="C594" s="26"/>
      <c r="D594" s="26"/>
      <c r="E594" s="26"/>
      <c r="F594" s="53"/>
      <c r="J594" s="58"/>
      <c r="K594" s="27"/>
      <c r="L594" s="59"/>
      <c r="M594" s="27"/>
      <c r="N594" s="53"/>
      <c r="T594" s="53"/>
    </row>
    <row r="595">
      <c r="B595" s="26"/>
      <c r="C595" s="26"/>
      <c r="D595" s="26"/>
      <c r="E595" s="26"/>
      <c r="F595" s="53"/>
      <c r="J595" s="58"/>
      <c r="K595" s="27"/>
      <c r="L595" s="59"/>
      <c r="M595" s="27"/>
      <c r="N595" s="53"/>
      <c r="T595" s="53"/>
    </row>
    <row r="596">
      <c r="B596" s="26"/>
      <c r="C596" s="26"/>
      <c r="D596" s="26"/>
      <c r="E596" s="26"/>
      <c r="F596" s="53"/>
      <c r="J596" s="58"/>
      <c r="K596" s="27"/>
      <c r="L596" s="59"/>
      <c r="M596" s="27"/>
      <c r="N596" s="53"/>
      <c r="T596" s="53"/>
    </row>
    <row r="597">
      <c r="B597" s="26"/>
      <c r="C597" s="26"/>
      <c r="D597" s="26"/>
      <c r="E597" s="26"/>
      <c r="F597" s="53"/>
      <c r="J597" s="58"/>
      <c r="K597" s="27"/>
      <c r="L597" s="59"/>
      <c r="M597" s="27"/>
      <c r="N597" s="53"/>
      <c r="T597" s="53"/>
    </row>
    <row r="598">
      <c r="B598" s="26"/>
      <c r="C598" s="26"/>
      <c r="D598" s="26"/>
      <c r="E598" s="26"/>
      <c r="F598" s="53"/>
      <c r="J598" s="58"/>
      <c r="K598" s="27"/>
      <c r="L598" s="59"/>
      <c r="M598" s="27"/>
      <c r="N598" s="53"/>
      <c r="T598" s="53"/>
    </row>
    <row r="599">
      <c r="B599" s="26"/>
      <c r="C599" s="26"/>
      <c r="D599" s="26"/>
      <c r="E599" s="26"/>
      <c r="F599" s="53"/>
      <c r="J599" s="58"/>
      <c r="K599" s="27"/>
      <c r="L599" s="59"/>
      <c r="M599" s="27"/>
      <c r="N599" s="53"/>
      <c r="T599" s="53"/>
    </row>
    <row r="600">
      <c r="B600" s="26"/>
      <c r="C600" s="26"/>
      <c r="D600" s="26"/>
      <c r="E600" s="26"/>
      <c r="F600" s="53"/>
      <c r="J600" s="58"/>
      <c r="K600" s="27"/>
      <c r="L600" s="59"/>
      <c r="M600" s="27"/>
      <c r="N600" s="53"/>
      <c r="T600" s="53"/>
    </row>
    <row r="601">
      <c r="B601" s="26"/>
      <c r="C601" s="26"/>
      <c r="D601" s="26"/>
      <c r="E601" s="26"/>
      <c r="F601" s="53"/>
      <c r="J601" s="58"/>
      <c r="K601" s="27"/>
      <c r="L601" s="59"/>
      <c r="M601" s="27"/>
      <c r="N601" s="53"/>
      <c r="T601" s="53"/>
    </row>
    <row r="602">
      <c r="B602" s="26"/>
      <c r="C602" s="26"/>
      <c r="D602" s="26"/>
      <c r="E602" s="26"/>
      <c r="F602" s="53"/>
      <c r="J602" s="58"/>
      <c r="K602" s="27"/>
      <c r="L602" s="59"/>
      <c r="M602" s="27"/>
      <c r="N602" s="53"/>
      <c r="T602" s="53"/>
    </row>
    <row r="603">
      <c r="B603" s="26"/>
      <c r="C603" s="26"/>
      <c r="D603" s="26"/>
      <c r="E603" s="26"/>
      <c r="F603" s="53"/>
      <c r="J603" s="58"/>
      <c r="K603" s="27"/>
      <c r="L603" s="59"/>
      <c r="M603" s="27"/>
      <c r="N603" s="53"/>
      <c r="T603" s="53"/>
    </row>
    <row r="604">
      <c r="B604" s="26"/>
      <c r="C604" s="26"/>
      <c r="D604" s="26"/>
      <c r="E604" s="26"/>
      <c r="F604" s="53"/>
      <c r="J604" s="58"/>
      <c r="K604" s="27"/>
      <c r="L604" s="59"/>
      <c r="M604" s="27"/>
      <c r="N604" s="53"/>
      <c r="T604" s="53"/>
    </row>
    <row r="605">
      <c r="B605" s="26"/>
      <c r="C605" s="26"/>
      <c r="D605" s="26"/>
      <c r="E605" s="26"/>
      <c r="F605" s="53"/>
      <c r="J605" s="58"/>
      <c r="K605" s="27"/>
      <c r="L605" s="59"/>
      <c r="M605" s="27"/>
      <c r="N605" s="53"/>
      <c r="T605" s="53"/>
    </row>
    <row r="606">
      <c r="B606" s="26"/>
      <c r="C606" s="26"/>
      <c r="D606" s="26"/>
      <c r="E606" s="26"/>
      <c r="F606" s="53"/>
      <c r="J606" s="58"/>
      <c r="K606" s="27"/>
      <c r="L606" s="59"/>
      <c r="M606" s="27"/>
      <c r="N606" s="53"/>
      <c r="T606" s="53"/>
    </row>
    <row r="607">
      <c r="B607" s="26"/>
      <c r="C607" s="26"/>
      <c r="D607" s="26"/>
      <c r="E607" s="26"/>
      <c r="F607" s="53"/>
      <c r="J607" s="58"/>
      <c r="K607" s="27"/>
      <c r="L607" s="59"/>
      <c r="M607" s="27"/>
      <c r="N607" s="53"/>
      <c r="T607" s="53"/>
    </row>
    <row r="608">
      <c r="B608" s="26"/>
      <c r="C608" s="26"/>
      <c r="D608" s="26"/>
      <c r="E608" s="26"/>
      <c r="F608" s="53"/>
      <c r="J608" s="58"/>
      <c r="K608" s="27"/>
      <c r="L608" s="59"/>
      <c r="M608" s="27"/>
      <c r="N608" s="53"/>
      <c r="T608" s="53"/>
    </row>
    <row r="609">
      <c r="B609" s="26"/>
      <c r="C609" s="26"/>
      <c r="D609" s="26"/>
      <c r="E609" s="26"/>
      <c r="F609" s="53"/>
      <c r="J609" s="58"/>
      <c r="K609" s="27"/>
      <c r="L609" s="59"/>
      <c r="M609" s="27"/>
      <c r="N609" s="53"/>
      <c r="T609" s="53"/>
    </row>
    <row r="610">
      <c r="B610" s="26"/>
      <c r="C610" s="26"/>
      <c r="D610" s="26"/>
      <c r="E610" s="26"/>
      <c r="F610" s="53"/>
      <c r="J610" s="58"/>
      <c r="K610" s="27"/>
      <c r="L610" s="59"/>
      <c r="M610" s="27"/>
      <c r="N610" s="53"/>
      <c r="T610" s="53"/>
    </row>
    <row r="611">
      <c r="B611" s="26"/>
      <c r="C611" s="26"/>
      <c r="D611" s="26"/>
      <c r="E611" s="26"/>
      <c r="F611" s="53"/>
      <c r="J611" s="58"/>
      <c r="K611" s="27"/>
      <c r="L611" s="59"/>
      <c r="M611" s="27"/>
      <c r="N611" s="53"/>
      <c r="T611" s="53"/>
    </row>
    <row r="612">
      <c r="B612" s="26"/>
      <c r="C612" s="26"/>
      <c r="D612" s="26"/>
      <c r="E612" s="26"/>
      <c r="F612" s="53"/>
      <c r="J612" s="58"/>
      <c r="K612" s="27"/>
      <c r="L612" s="59"/>
      <c r="M612" s="27"/>
      <c r="N612" s="53"/>
      <c r="T612" s="53"/>
    </row>
    <row r="613">
      <c r="B613" s="26"/>
      <c r="C613" s="26"/>
      <c r="D613" s="26"/>
      <c r="E613" s="26"/>
      <c r="F613" s="53"/>
      <c r="J613" s="58"/>
      <c r="K613" s="27"/>
      <c r="L613" s="59"/>
      <c r="M613" s="27"/>
      <c r="N613" s="53"/>
      <c r="T613" s="53"/>
    </row>
    <row r="614">
      <c r="B614" s="26"/>
      <c r="C614" s="26"/>
      <c r="D614" s="26"/>
      <c r="E614" s="26"/>
      <c r="F614" s="53"/>
      <c r="J614" s="58"/>
      <c r="K614" s="27"/>
      <c r="L614" s="59"/>
      <c r="M614" s="27"/>
      <c r="N614" s="53"/>
      <c r="T614" s="53"/>
    </row>
    <row r="615">
      <c r="B615" s="26"/>
      <c r="C615" s="26"/>
      <c r="D615" s="26"/>
      <c r="E615" s="26"/>
      <c r="F615" s="53"/>
      <c r="J615" s="58"/>
      <c r="K615" s="27"/>
      <c r="L615" s="59"/>
      <c r="M615" s="27"/>
      <c r="N615" s="53"/>
      <c r="T615" s="53"/>
    </row>
    <row r="616">
      <c r="B616" s="26"/>
      <c r="C616" s="26"/>
      <c r="D616" s="26"/>
      <c r="E616" s="26"/>
      <c r="F616" s="53"/>
      <c r="J616" s="58"/>
      <c r="K616" s="27"/>
      <c r="L616" s="59"/>
      <c r="M616" s="27"/>
      <c r="N616" s="53"/>
      <c r="T616" s="53"/>
    </row>
    <row r="617">
      <c r="B617" s="26"/>
      <c r="C617" s="26"/>
      <c r="D617" s="26"/>
      <c r="E617" s="26"/>
      <c r="F617" s="53"/>
      <c r="J617" s="58"/>
      <c r="K617" s="27"/>
      <c r="L617" s="59"/>
      <c r="M617" s="27"/>
      <c r="N617" s="53"/>
      <c r="T617" s="53"/>
    </row>
    <row r="618">
      <c r="B618" s="26"/>
      <c r="C618" s="26"/>
      <c r="D618" s="26"/>
      <c r="E618" s="26"/>
      <c r="F618" s="53"/>
      <c r="J618" s="58"/>
      <c r="K618" s="27"/>
      <c r="L618" s="59"/>
      <c r="M618" s="27"/>
      <c r="N618" s="53"/>
      <c r="T618" s="53"/>
    </row>
    <row r="619">
      <c r="B619" s="26"/>
      <c r="C619" s="26"/>
      <c r="D619" s="26"/>
      <c r="E619" s="26"/>
      <c r="F619" s="53"/>
      <c r="J619" s="58"/>
      <c r="K619" s="27"/>
      <c r="L619" s="59"/>
      <c r="M619" s="27"/>
      <c r="N619" s="53"/>
      <c r="T619" s="53"/>
    </row>
    <row r="620">
      <c r="B620" s="26"/>
      <c r="C620" s="26"/>
      <c r="D620" s="26"/>
      <c r="E620" s="26"/>
      <c r="F620" s="53"/>
      <c r="J620" s="58"/>
      <c r="K620" s="27"/>
      <c r="L620" s="59"/>
      <c r="M620" s="27"/>
      <c r="N620" s="53"/>
      <c r="T620" s="53"/>
    </row>
    <row r="621">
      <c r="B621" s="26"/>
      <c r="C621" s="26"/>
      <c r="D621" s="26"/>
      <c r="E621" s="26"/>
      <c r="F621" s="53"/>
      <c r="J621" s="58"/>
      <c r="K621" s="27"/>
      <c r="L621" s="59"/>
      <c r="M621" s="27"/>
      <c r="N621" s="53"/>
      <c r="T621" s="53"/>
    </row>
    <row r="622">
      <c r="B622" s="26"/>
      <c r="C622" s="26"/>
      <c r="D622" s="26"/>
      <c r="E622" s="26"/>
      <c r="F622" s="53"/>
      <c r="J622" s="58"/>
      <c r="K622" s="27"/>
      <c r="L622" s="59"/>
      <c r="M622" s="27"/>
      <c r="N622" s="53"/>
      <c r="T622" s="53"/>
    </row>
    <row r="623">
      <c r="B623" s="26"/>
      <c r="C623" s="26"/>
      <c r="D623" s="26"/>
      <c r="E623" s="26"/>
      <c r="F623" s="53"/>
      <c r="J623" s="58"/>
      <c r="K623" s="27"/>
      <c r="L623" s="59"/>
      <c r="M623" s="27"/>
      <c r="N623" s="53"/>
      <c r="T623" s="53"/>
    </row>
    <row r="624">
      <c r="B624" s="26"/>
      <c r="C624" s="26"/>
      <c r="D624" s="26"/>
      <c r="E624" s="26"/>
      <c r="F624" s="53"/>
      <c r="J624" s="58"/>
      <c r="K624" s="27"/>
      <c r="L624" s="59"/>
      <c r="M624" s="27"/>
      <c r="N624" s="53"/>
      <c r="T624" s="53"/>
    </row>
    <row r="625">
      <c r="B625" s="26"/>
      <c r="C625" s="26"/>
      <c r="D625" s="26"/>
      <c r="E625" s="26"/>
      <c r="F625" s="53"/>
      <c r="J625" s="58"/>
      <c r="K625" s="27"/>
      <c r="L625" s="59"/>
      <c r="M625" s="27"/>
      <c r="N625" s="53"/>
      <c r="T625" s="53"/>
    </row>
    <row r="626">
      <c r="B626" s="26"/>
      <c r="C626" s="26"/>
      <c r="D626" s="26"/>
      <c r="E626" s="26"/>
      <c r="F626" s="53"/>
      <c r="J626" s="58"/>
      <c r="K626" s="27"/>
      <c r="L626" s="59"/>
      <c r="M626" s="27"/>
      <c r="N626" s="53"/>
      <c r="T626" s="53"/>
    </row>
    <row r="627">
      <c r="B627" s="26"/>
      <c r="C627" s="26"/>
      <c r="D627" s="26"/>
      <c r="E627" s="26"/>
      <c r="F627" s="53"/>
      <c r="J627" s="58"/>
      <c r="K627" s="27"/>
      <c r="L627" s="59"/>
      <c r="M627" s="27"/>
      <c r="N627" s="53"/>
      <c r="T627" s="53"/>
    </row>
    <row r="628">
      <c r="B628" s="26"/>
      <c r="C628" s="26"/>
      <c r="D628" s="26"/>
      <c r="E628" s="26"/>
      <c r="F628" s="53"/>
      <c r="J628" s="58"/>
      <c r="K628" s="27"/>
      <c r="L628" s="59"/>
      <c r="M628" s="27"/>
      <c r="N628" s="53"/>
      <c r="T628" s="53"/>
    </row>
    <row r="629">
      <c r="B629" s="26"/>
      <c r="C629" s="26"/>
      <c r="D629" s="26"/>
      <c r="E629" s="26"/>
      <c r="F629" s="53"/>
      <c r="J629" s="58"/>
      <c r="K629" s="27"/>
      <c r="L629" s="59"/>
      <c r="M629" s="27"/>
      <c r="N629" s="53"/>
      <c r="T629" s="53"/>
    </row>
    <row r="630">
      <c r="B630" s="26"/>
      <c r="C630" s="26"/>
      <c r="D630" s="26"/>
      <c r="E630" s="26"/>
      <c r="F630" s="53"/>
      <c r="J630" s="58"/>
      <c r="K630" s="27"/>
      <c r="L630" s="59"/>
      <c r="M630" s="27"/>
      <c r="N630" s="53"/>
      <c r="T630" s="53"/>
    </row>
    <row r="631">
      <c r="B631" s="26"/>
      <c r="C631" s="26"/>
      <c r="D631" s="26"/>
      <c r="E631" s="26"/>
      <c r="F631" s="53"/>
      <c r="J631" s="58"/>
      <c r="K631" s="27"/>
      <c r="L631" s="59"/>
      <c r="M631" s="27"/>
      <c r="N631" s="53"/>
      <c r="T631" s="53"/>
    </row>
    <row r="632">
      <c r="B632" s="26"/>
      <c r="C632" s="26"/>
      <c r="D632" s="26"/>
      <c r="E632" s="26"/>
      <c r="F632" s="53"/>
      <c r="J632" s="58"/>
      <c r="K632" s="27"/>
      <c r="L632" s="59"/>
      <c r="M632" s="27"/>
      <c r="N632" s="53"/>
      <c r="T632" s="53"/>
    </row>
    <row r="633">
      <c r="B633" s="26"/>
      <c r="C633" s="26"/>
      <c r="D633" s="26"/>
      <c r="E633" s="26"/>
      <c r="F633" s="53"/>
      <c r="J633" s="58"/>
      <c r="K633" s="27"/>
      <c r="L633" s="59"/>
      <c r="M633" s="27"/>
      <c r="N633" s="53"/>
      <c r="T633" s="53"/>
    </row>
    <row r="634">
      <c r="B634" s="26"/>
      <c r="C634" s="26"/>
      <c r="D634" s="26"/>
      <c r="E634" s="26"/>
      <c r="F634" s="53"/>
      <c r="J634" s="58"/>
      <c r="K634" s="27"/>
      <c r="L634" s="59"/>
      <c r="M634" s="27"/>
      <c r="N634" s="53"/>
      <c r="T634" s="53"/>
    </row>
    <row r="635">
      <c r="B635" s="26"/>
      <c r="C635" s="26"/>
      <c r="D635" s="26"/>
      <c r="E635" s="26"/>
      <c r="F635" s="53"/>
      <c r="J635" s="58"/>
      <c r="K635" s="27"/>
      <c r="L635" s="59"/>
      <c r="M635" s="27"/>
      <c r="N635" s="53"/>
      <c r="T635" s="53"/>
    </row>
    <row r="636">
      <c r="B636" s="26"/>
      <c r="C636" s="26"/>
      <c r="D636" s="26"/>
      <c r="E636" s="26"/>
      <c r="F636" s="53"/>
      <c r="J636" s="58"/>
      <c r="K636" s="27"/>
      <c r="L636" s="59"/>
      <c r="M636" s="27"/>
      <c r="N636" s="53"/>
      <c r="T636" s="53"/>
    </row>
    <row r="637">
      <c r="B637" s="26"/>
      <c r="C637" s="26"/>
      <c r="D637" s="26"/>
      <c r="E637" s="26"/>
      <c r="F637" s="53"/>
      <c r="J637" s="58"/>
      <c r="K637" s="27"/>
      <c r="L637" s="59"/>
      <c r="M637" s="27"/>
      <c r="N637" s="53"/>
      <c r="T637" s="53"/>
    </row>
    <row r="638">
      <c r="B638" s="26"/>
      <c r="C638" s="26"/>
      <c r="D638" s="26"/>
      <c r="E638" s="26"/>
      <c r="F638" s="53"/>
      <c r="J638" s="58"/>
      <c r="K638" s="27"/>
      <c r="L638" s="59"/>
      <c r="M638" s="27"/>
      <c r="N638" s="53"/>
      <c r="T638" s="53"/>
    </row>
    <row r="639">
      <c r="B639" s="26"/>
      <c r="C639" s="26"/>
      <c r="D639" s="26"/>
      <c r="E639" s="26"/>
      <c r="F639" s="53"/>
      <c r="J639" s="58"/>
      <c r="K639" s="27"/>
      <c r="L639" s="59"/>
      <c r="M639" s="27"/>
      <c r="N639" s="53"/>
      <c r="T639" s="53"/>
    </row>
    <row r="640">
      <c r="B640" s="26"/>
      <c r="C640" s="26"/>
      <c r="D640" s="26"/>
      <c r="E640" s="26"/>
      <c r="F640" s="53"/>
      <c r="J640" s="58"/>
      <c r="K640" s="27"/>
      <c r="L640" s="59"/>
      <c r="M640" s="27"/>
      <c r="N640" s="53"/>
      <c r="T640" s="53"/>
    </row>
    <row r="641">
      <c r="B641" s="26"/>
      <c r="C641" s="26"/>
      <c r="D641" s="26"/>
      <c r="E641" s="26"/>
      <c r="F641" s="53"/>
      <c r="J641" s="58"/>
      <c r="K641" s="27"/>
      <c r="L641" s="59"/>
      <c r="M641" s="27"/>
      <c r="N641" s="53"/>
      <c r="T641" s="53"/>
    </row>
    <row r="642">
      <c r="B642" s="26"/>
      <c r="C642" s="26"/>
      <c r="D642" s="26"/>
      <c r="E642" s="26"/>
      <c r="F642" s="53"/>
      <c r="J642" s="58"/>
      <c r="K642" s="27"/>
      <c r="L642" s="59"/>
      <c r="M642" s="27"/>
      <c r="N642" s="53"/>
      <c r="T642" s="53"/>
    </row>
    <row r="643">
      <c r="B643" s="26"/>
      <c r="C643" s="26"/>
      <c r="D643" s="26"/>
      <c r="E643" s="26"/>
      <c r="F643" s="53"/>
      <c r="J643" s="58"/>
      <c r="K643" s="27"/>
      <c r="L643" s="59"/>
      <c r="M643" s="27"/>
      <c r="N643" s="53"/>
      <c r="T643" s="53"/>
    </row>
    <row r="644">
      <c r="B644" s="26"/>
      <c r="C644" s="26"/>
      <c r="D644" s="26"/>
      <c r="E644" s="26"/>
      <c r="F644" s="53"/>
      <c r="J644" s="58"/>
      <c r="K644" s="27"/>
      <c r="L644" s="59"/>
      <c r="M644" s="27"/>
      <c r="N644" s="53"/>
      <c r="T644" s="53"/>
    </row>
    <row r="645">
      <c r="B645" s="26"/>
      <c r="C645" s="26"/>
      <c r="D645" s="26"/>
      <c r="E645" s="26"/>
      <c r="F645" s="53"/>
      <c r="J645" s="58"/>
      <c r="K645" s="27"/>
      <c r="L645" s="59"/>
      <c r="M645" s="27"/>
      <c r="N645" s="53"/>
      <c r="T645" s="53"/>
    </row>
    <row r="646">
      <c r="B646" s="26"/>
      <c r="C646" s="26"/>
      <c r="D646" s="26"/>
      <c r="E646" s="26"/>
      <c r="F646" s="53"/>
      <c r="J646" s="58"/>
      <c r="K646" s="27"/>
      <c r="L646" s="59"/>
      <c r="M646" s="27"/>
      <c r="N646" s="53"/>
      <c r="T646" s="53"/>
    </row>
    <row r="647">
      <c r="B647" s="26"/>
      <c r="C647" s="26"/>
      <c r="D647" s="26"/>
      <c r="E647" s="26"/>
      <c r="F647" s="53"/>
      <c r="J647" s="58"/>
      <c r="K647" s="27"/>
      <c r="L647" s="59"/>
      <c r="M647" s="27"/>
      <c r="N647" s="53"/>
      <c r="T647" s="53"/>
    </row>
    <row r="648">
      <c r="B648" s="26"/>
      <c r="C648" s="26"/>
      <c r="D648" s="26"/>
      <c r="E648" s="26"/>
      <c r="F648" s="53"/>
      <c r="J648" s="58"/>
      <c r="K648" s="27"/>
      <c r="L648" s="59"/>
      <c r="M648" s="27"/>
      <c r="N648" s="53"/>
      <c r="T648" s="53"/>
    </row>
    <row r="649">
      <c r="B649" s="26"/>
      <c r="C649" s="26"/>
      <c r="D649" s="26"/>
      <c r="E649" s="26"/>
      <c r="F649" s="53"/>
      <c r="J649" s="58"/>
      <c r="K649" s="27"/>
      <c r="L649" s="59"/>
      <c r="M649" s="27"/>
      <c r="N649" s="53"/>
      <c r="T649" s="53"/>
    </row>
    <row r="650">
      <c r="B650" s="26"/>
      <c r="C650" s="26"/>
      <c r="D650" s="26"/>
      <c r="E650" s="26"/>
      <c r="F650" s="53"/>
      <c r="J650" s="58"/>
      <c r="K650" s="27"/>
      <c r="L650" s="59"/>
      <c r="M650" s="27"/>
      <c r="N650" s="53"/>
      <c r="T650" s="53"/>
    </row>
    <row r="651">
      <c r="B651" s="26"/>
      <c r="C651" s="26"/>
      <c r="D651" s="26"/>
      <c r="E651" s="26"/>
      <c r="F651" s="53"/>
      <c r="J651" s="58"/>
      <c r="K651" s="27"/>
      <c r="L651" s="59"/>
      <c r="M651" s="27"/>
      <c r="N651" s="53"/>
      <c r="T651" s="53"/>
    </row>
    <row r="652">
      <c r="B652" s="26"/>
      <c r="C652" s="26"/>
      <c r="D652" s="26"/>
      <c r="E652" s="26"/>
      <c r="F652" s="53"/>
      <c r="J652" s="58"/>
      <c r="K652" s="27"/>
      <c r="L652" s="59"/>
      <c r="M652" s="27"/>
      <c r="N652" s="53"/>
      <c r="T652" s="53"/>
    </row>
    <row r="653">
      <c r="B653" s="26"/>
      <c r="C653" s="26"/>
      <c r="D653" s="26"/>
      <c r="E653" s="26"/>
      <c r="F653" s="53"/>
      <c r="J653" s="58"/>
      <c r="K653" s="27"/>
      <c r="L653" s="59"/>
      <c r="M653" s="27"/>
      <c r="N653" s="53"/>
      <c r="T653" s="53"/>
    </row>
    <row r="654">
      <c r="B654" s="26"/>
      <c r="C654" s="26"/>
      <c r="D654" s="26"/>
      <c r="E654" s="26"/>
      <c r="F654" s="53"/>
      <c r="J654" s="58"/>
      <c r="K654" s="27"/>
      <c r="L654" s="59"/>
      <c r="M654" s="27"/>
      <c r="N654" s="53"/>
      <c r="T654" s="53"/>
    </row>
    <row r="655">
      <c r="B655" s="26"/>
      <c r="C655" s="26"/>
      <c r="D655" s="26"/>
      <c r="E655" s="26"/>
      <c r="F655" s="53"/>
      <c r="J655" s="58"/>
      <c r="K655" s="27"/>
      <c r="L655" s="59"/>
      <c r="M655" s="27"/>
      <c r="N655" s="53"/>
      <c r="T655" s="53"/>
    </row>
    <row r="656">
      <c r="B656" s="26"/>
      <c r="C656" s="26"/>
      <c r="D656" s="26"/>
      <c r="E656" s="26"/>
      <c r="F656" s="53"/>
      <c r="J656" s="58"/>
      <c r="K656" s="27"/>
      <c r="L656" s="59"/>
      <c r="M656" s="27"/>
      <c r="N656" s="53"/>
      <c r="T656" s="53"/>
    </row>
    <row r="657">
      <c r="B657" s="26"/>
      <c r="C657" s="26"/>
      <c r="D657" s="26"/>
      <c r="E657" s="26"/>
      <c r="F657" s="53"/>
      <c r="J657" s="58"/>
      <c r="K657" s="27"/>
      <c r="L657" s="59"/>
      <c r="M657" s="27"/>
      <c r="N657" s="53"/>
      <c r="T657" s="53"/>
    </row>
    <row r="658">
      <c r="B658" s="26"/>
      <c r="C658" s="26"/>
      <c r="D658" s="26"/>
      <c r="E658" s="26"/>
      <c r="F658" s="53"/>
      <c r="J658" s="58"/>
      <c r="K658" s="27"/>
      <c r="L658" s="59"/>
      <c r="M658" s="27"/>
      <c r="N658" s="53"/>
      <c r="T658" s="53"/>
    </row>
    <row r="659">
      <c r="B659" s="26"/>
      <c r="C659" s="26"/>
      <c r="D659" s="26"/>
      <c r="E659" s="26"/>
      <c r="F659" s="53"/>
      <c r="J659" s="58"/>
      <c r="K659" s="27"/>
      <c r="L659" s="59"/>
      <c r="M659" s="27"/>
      <c r="N659" s="53"/>
      <c r="T659" s="53"/>
    </row>
    <row r="660">
      <c r="B660" s="26"/>
      <c r="C660" s="26"/>
      <c r="D660" s="26"/>
      <c r="E660" s="26"/>
      <c r="F660" s="53"/>
      <c r="J660" s="58"/>
      <c r="K660" s="27"/>
      <c r="L660" s="59"/>
      <c r="M660" s="27"/>
      <c r="N660" s="53"/>
      <c r="T660" s="53"/>
    </row>
    <row r="661">
      <c r="B661" s="26"/>
      <c r="C661" s="26"/>
      <c r="D661" s="26"/>
      <c r="E661" s="26"/>
      <c r="F661" s="53"/>
      <c r="J661" s="58"/>
      <c r="K661" s="27"/>
      <c r="L661" s="59"/>
      <c r="M661" s="27"/>
      <c r="N661" s="53"/>
      <c r="T661" s="53"/>
    </row>
    <row r="662">
      <c r="B662" s="26"/>
      <c r="C662" s="26"/>
      <c r="D662" s="26"/>
      <c r="E662" s="26"/>
      <c r="F662" s="53"/>
      <c r="J662" s="58"/>
      <c r="K662" s="27"/>
      <c r="L662" s="59"/>
      <c r="M662" s="27"/>
      <c r="N662" s="53"/>
      <c r="T662" s="53"/>
    </row>
    <row r="663">
      <c r="B663" s="26"/>
      <c r="C663" s="26"/>
      <c r="D663" s="26"/>
      <c r="E663" s="26"/>
      <c r="F663" s="53"/>
      <c r="J663" s="58"/>
      <c r="K663" s="27"/>
      <c r="L663" s="59"/>
      <c r="M663" s="27"/>
      <c r="N663" s="53"/>
      <c r="T663" s="53"/>
    </row>
    <row r="664">
      <c r="B664" s="26"/>
      <c r="C664" s="26"/>
      <c r="D664" s="26"/>
      <c r="E664" s="26"/>
      <c r="F664" s="53"/>
      <c r="J664" s="58"/>
      <c r="K664" s="27"/>
      <c r="L664" s="59"/>
      <c r="M664" s="27"/>
      <c r="N664" s="53"/>
      <c r="T664" s="53"/>
    </row>
    <row r="665">
      <c r="B665" s="26"/>
      <c r="C665" s="26"/>
      <c r="D665" s="26"/>
      <c r="E665" s="26"/>
      <c r="F665" s="53"/>
      <c r="J665" s="58"/>
      <c r="K665" s="27"/>
      <c r="L665" s="59"/>
      <c r="M665" s="27"/>
      <c r="N665" s="53"/>
      <c r="T665" s="53"/>
    </row>
    <row r="666">
      <c r="B666" s="26"/>
      <c r="C666" s="26"/>
      <c r="D666" s="26"/>
      <c r="E666" s="26"/>
      <c r="F666" s="53"/>
      <c r="J666" s="58"/>
      <c r="K666" s="27"/>
      <c r="L666" s="59"/>
      <c r="M666" s="27"/>
      <c r="N666" s="53"/>
      <c r="T666" s="53"/>
    </row>
    <row r="667">
      <c r="B667" s="26"/>
      <c r="C667" s="26"/>
      <c r="D667" s="26"/>
      <c r="E667" s="26"/>
      <c r="F667" s="53"/>
      <c r="J667" s="58"/>
      <c r="K667" s="27"/>
      <c r="L667" s="59"/>
      <c r="M667" s="27"/>
      <c r="N667" s="53"/>
      <c r="T667" s="53"/>
    </row>
    <row r="668">
      <c r="B668" s="26"/>
      <c r="C668" s="26"/>
      <c r="D668" s="26"/>
      <c r="E668" s="26"/>
      <c r="F668" s="53"/>
      <c r="J668" s="58"/>
      <c r="K668" s="27"/>
      <c r="L668" s="59"/>
      <c r="M668" s="27"/>
      <c r="N668" s="53"/>
      <c r="T668" s="53"/>
    </row>
    <row r="669">
      <c r="B669" s="26"/>
      <c r="C669" s="26"/>
      <c r="D669" s="26"/>
      <c r="E669" s="26"/>
      <c r="F669" s="53"/>
      <c r="J669" s="58"/>
      <c r="K669" s="27"/>
      <c r="L669" s="59"/>
      <c r="M669" s="27"/>
      <c r="N669" s="53"/>
      <c r="T669" s="53"/>
    </row>
    <row r="670">
      <c r="B670" s="26"/>
      <c r="C670" s="26"/>
      <c r="D670" s="26"/>
      <c r="E670" s="26"/>
      <c r="F670" s="53"/>
      <c r="J670" s="58"/>
      <c r="K670" s="27"/>
      <c r="L670" s="59"/>
      <c r="M670" s="27"/>
      <c r="N670" s="53"/>
      <c r="T670" s="53"/>
    </row>
    <row r="671">
      <c r="B671" s="26"/>
      <c r="C671" s="26"/>
      <c r="D671" s="26"/>
      <c r="E671" s="26"/>
      <c r="F671" s="53"/>
      <c r="J671" s="58"/>
      <c r="K671" s="27"/>
      <c r="L671" s="59"/>
      <c r="M671" s="27"/>
      <c r="N671" s="53"/>
      <c r="T671" s="53"/>
    </row>
    <row r="672">
      <c r="B672" s="26"/>
      <c r="C672" s="26"/>
      <c r="D672" s="26"/>
      <c r="E672" s="26"/>
      <c r="F672" s="53"/>
      <c r="J672" s="58"/>
      <c r="K672" s="27"/>
      <c r="L672" s="59"/>
      <c r="M672" s="27"/>
      <c r="N672" s="53"/>
      <c r="T672" s="53"/>
    </row>
    <row r="673">
      <c r="B673" s="26"/>
      <c r="C673" s="26"/>
      <c r="D673" s="26"/>
      <c r="E673" s="26"/>
      <c r="F673" s="53"/>
      <c r="J673" s="58"/>
      <c r="K673" s="27"/>
      <c r="L673" s="59"/>
      <c r="M673" s="27"/>
      <c r="N673" s="53"/>
      <c r="T673" s="53"/>
    </row>
    <row r="674">
      <c r="B674" s="26"/>
      <c r="C674" s="26"/>
      <c r="D674" s="26"/>
      <c r="E674" s="26"/>
      <c r="F674" s="53"/>
      <c r="J674" s="58"/>
      <c r="K674" s="27"/>
      <c r="L674" s="59"/>
      <c r="M674" s="27"/>
      <c r="N674" s="53"/>
      <c r="T674" s="53"/>
    </row>
    <row r="675">
      <c r="B675" s="26"/>
      <c r="C675" s="26"/>
      <c r="D675" s="26"/>
      <c r="E675" s="26"/>
      <c r="F675" s="53"/>
      <c r="J675" s="58"/>
      <c r="K675" s="27"/>
      <c r="L675" s="59"/>
      <c r="M675" s="27"/>
      <c r="N675" s="53"/>
      <c r="T675" s="53"/>
    </row>
    <row r="676">
      <c r="B676" s="26"/>
      <c r="C676" s="26"/>
      <c r="D676" s="26"/>
      <c r="E676" s="26"/>
      <c r="F676" s="53"/>
      <c r="J676" s="58"/>
      <c r="K676" s="27"/>
      <c r="L676" s="59"/>
      <c r="M676" s="27"/>
      <c r="N676" s="53"/>
      <c r="T676" s="53"/>
    </row>
    <row r="677">
      <c r="B677" s="26"/>
      <c r="C677" s="26"/>
      <c r="D677" s="26"/>
      <c r="E677" s="26"/>
      <c r="F677" s="53"/>
      <c r="J677" s="58"/>
      <c r="K677" s="27"/>
      <c r="L677" s="59"/>
      <c r="M677" s="27"/>
      <c r="N677" s="53"/>
      <c r="T677" s="53"/>
    </row>
    <row r="678">
      <c r="B678" s="26"/>
      <c r="C678" s="26"/>
      <c r="D678" s="26"/>
      <c r="E678" s="26"/>
      <c r="F678" s="53"/>
      <c r="J678" s="58"/>
      <c r="K678" s="27"/>
      <c r="L678" s="59"/>
      <c r="M678" s="27"/>
      <c r="N678" s="53"/>
      <c r="T678" s="53"/>
    </row>
    <row r="679">
      <c r="B679" s="26"/>
      <c r="C679" s="26"/>
      <c r="D679" s="26"/>
      <c r="E679" s="26"/>
      <c r="F679" s="53"/>
      <c r="J679" s="58"/>
      <c r="K679" s="27"/>
      <c r="L679" s="59"/>
      <c r="M679" s="27"/>
      <c r="N679" s="53"/>
      <c r="T679" s="53"/>
    </row>
    <row r="680">
      <c r="B680" s="26"/>
      <c r="C680" s="26"/>
      <c r="D680" s="26"/>
      <c r="E680" s="26"/>
      <c r="F680" s="53"/>
      <c r="J680" s="58"/>
      <c r="K680" s="27"/>
      <c r="L680" s="59"/>
      <c r="M680" s="27"/>
      <c r="N680" s="53"/>
      <c r="T680" s="53"/>
    </row>
    <row r="681">
      <c r="B681" s="26"/>
      <c r="C681" s="26"/>
      <c r="D681" s="26"/>
      <c r="E681" s="26"/>
      <c r="F681" s="53"/>
      <c r="J681" s="58"/>
      <c r="K681" s="27"/>
      <c r="L681" s="59"/>
      <c r="M681" s="27"/>
      <c r="N681" s="53"/>
      <c r="T681" s="53"/>
    </row>
    <row r="682">
      <c r="B682" s="26"/>
      <c r="C682" s="26"/>
      <c r="D682" s="26"/>
      <c r="E682" s="26"/>
      <c r="F682" s="53"/>
      <c r="J682" s="58"/>
      <c r="K682" s="27"/>
      <c r="L682" s="59"/>
      <c r="M682" s="27"/>
      <c r="N682" s="53"/>
      <c r="T682" s="53"/>
    </row>
    <row r="683">
      <c r="B683" s="26"/>
      <c r="C683" s="26"/>
      <c r="D683" s="26"/>
      <c r="E683" s="26"/>
      <c r="F683" s="53"/>
      <c r="J683" s="58"/>
      <c r="K683" s="27"/>
      <c r="L683" s="59"/>
      <c r="M683" s="27"/>
      <c r="N683" s="53"/>
      <c r="T683" s="53"/>
    </row>
    <row r="684">
      <c r="B684" s="26"/>
      <c r="C684" s="26"/>
      <c r="D684" s="26"/>
      <c r="E684" s="26"/>
      <c r="F684" s="53"/>
      <c r="J684" s="58"/>
      <c r="K684" s="27"/>
      <c r="L684" s="59"/>
      <c r="M684" s="27"/>
      <c r="N684" s="53"/>
      <c r="T684" s="53"/>
    </row>
    <row r="685">
      <c r="B685" s="26"/>
      <c r="C685" s="26"/>
      <c r="D685" s="26"/>
      <c r="E685" s="26"/>
      <c r="F685" s="53"/>
      <c r="J685" s="58"/>
      <c r="K685" s="27"/>
      <c r="L685" s="59"/>
      <c r="M685" s="27"/>
      <c r="N685" s="53"/>
      <c r="T685" s="53"/>
    </row>
    <row r="686">
      <c r="B686" s="26"/>
      <c r="C686" s="26"/>
      <c r="D686" s="26"/>
      <c r="E686" s="26"/>
      <c r="F686" s="53"/>
      <c r="J686" s="58"/>
      <c r="K686" s="27"/>
      <c r="L686" s="59"/>
      <c r="M686" s="27"/>
      <c r="N686" s="53"/>
      <c r="T686" s="53"/>
    </row>
    <row r="687">
      <c r="B687" s="26"/>
      <c r="C687" s="26"/>
      <c r="D687" s="26"/>
      <c r="E687" s="26"/>
      <c r="F687" s="53"/>
      <c r="J687" s="58"/>
      <c r="K687" s="27"/>
      <c r="L687" s="59"/>
      <c r="M687" s="27"/>
      <c r="N687" s="53"/>
      <c r="T687" s="53"/>
    </row>
    <row r="688">
      <c r="B688" s="26"/>
      <c r="C688" s="26"/>
      <c r="D688" s="26"/>
      <c r="E688" s="26"/>
      <c r="F688" s="53"/>
      <c r="J688" s="58"/>
      <c r="K688" s="27"/>
      <c r="L688" s="59"/>
      <c r="M688" s="27"/>
      <c r="N688" s="53"/>
      <c r="T688" s="53"/>
    </row>
    <row r="689">
      <c r="B689" s="26"/>
      <c r="C689" s="26"/>
      <c r="D689" s="26"/>
      <c r="E689" s="26"/>
      <c r="F689" s="53"/>
      <c r="J689" s="58"/>
      <c r="K689" s="27"/>
      <c r="L689" s="59"/>
      <c r="M689" s="27"/>
      <c r="N689" s="53"/>
      <c r="T689" s="53"/>
    </row>
    <row r="690">
      <c r="B690" s="26"/>
      <c r="C690" s="26"/>
      <c r="D690" s="26"/>
      <c r="E690" s="26"/>
      <c r="F690" s="53"/>
      <c r="J690" s="58"/>
      <c r="K690" s="27"/>
      <c r="L690" s="59"/>
      <c r="M690" s="27"/>
      <c r="N690" s="53"/>
      <c r="T690" s="53"/>
    </row>
    <row r="691">
      <c r="B691" s="26"/>
      <c r="C691" s="26"/>
      <c r="D691" s="26"/>
      <c r="E691" s="26"/>
      <c r="F691" s="53"/>
      <c r="J691" s="58"/>
      <c r="K691" s="27"/>
      <c r="L691" s="59"/>
      <c r="M691" s="27"/>
      <c r="N691" s="53"/>
      <c r="T691" s="53"/>
    </row>
    <row r="692">
      <c r="B692" s="26"/>
      <c r="C692" s="26"/>
      <c r="D692" s="26"/>
      <c r="E692" s="26"/>
      <c r="F692" s="53"/>
      <c r="J692" s="58"/>
      <c r="K692" s="27"/>
      <c r="L692" s="59"/>
      <c r="M692" s="27"/>
      <c r="N692" s="53"/>
      <c r="T692" s="53"/>
    </row>
    <row r="693">
      <c r="B693" s="26"/>
      <c r="C693" s="26"/>
      <c r="D693" s="26"/>
      <c r="E693" s="26"/>
      <c r="F693" s="53"/>
      <c r="J693" s="58"/>
      <c r="K693" s="27"/>
      <c r="L693" s="59"/>
      <c r="M693" s="27"/>
      <c r="N693" s="53"/>
      <c r="T693" s="53"/>
    </row>
    <row r="694">
      <c r="B694" s="26"/>
      <c r="C694" s="26"/>
      <c r="D694" s="26"/>
      <c r="E694" s="26"/>
      <c r="F694" s="53"/>
      <c r="J694" s="58"/>
      <c r="K694" s="27"/>
      <c r="L694" s="59"/>
      <c r="M694" s="27"/>
      <c r="N694" s="53"/>
      <c r="T694" s="53"/>
    </row>
    <row r="695">
      <c r="B695" s="26"/>
      <c r="C695" s="26"/>
      <c r="D695" s="26"/>
      <c r="E695" s="26"/>
      <c r="F695" s="53"/>
      <c r="J695" s="58"/>
      <c r="K695" s="27"/>
      <c r="L695" s="59"/>
      <c r="M695" s="27"/>
      <c r="N695" s="53"/>
      <c r="T695" s="53"/>
    </row>
    <row r="696">
      <c r="B696" s="26"/>
      <c r="C696" s="26"/>
      <c r="D696" s="26"/>
      <c r="E696" s="26"/>
      <c r="F696" s="53"/>
      <c r="J696" s="58"/>
      <c r="K696" s="27"/>
      <c r="L696" s="59"/>
      <c r="M696" s="27"/>
      <c r="N696" s="53"/>
      <c r="T696" s="53"/>
    </row>
    <row r="697">
      <c r="B697" s="26"/>
      <c r="C697" s="26"/>
      <c r="D697" s="26"/>
      <c r="E697" s="26"/>
      <c r="F697" s="53"/>
      <c r="J697" s="58"/>
      <c r="K697" s="27"/>
      <c r="L697" s="59"/>
      <c r="M697" s="27"/>
      <c r="N697" s="53"/>
      <c r="T697" s="53"/>
    </row>
    <row r="698">
      <c r="B698" s="26"/>
      <c r="C698" s="26"/>
      <c r="D698" s="26"/>
      <c r="E698" s="26"/>
      <c r="F698" s="53"/>
      <c r="J698" s="58"/>
      <c r="K698" s="27"/>
      <c r="L698" s="59"/>
      <c r="M698" s="27"/>
      <c r="N698" s="53"/>
      <c r="T698" s="53"/>
    </row>
    <row r="699">
      <c r="B699" s="26"/>
      <c r="C699" s="26"/>
      <c r="D699" s="26"/>
      <c r="E699" s="26"/>
      <c r="F699" s="53"/>
      <c r="J699" s="58"/>
      <c r="K699" s="27"/>
      <c r="L699" s="59"/>
      <c r="M699" s="27"/>
      <c r="N699" s="53"/>
      <c r="T699" s="53"/>
    </row>
    <row r="700">
      <c r="B700" s="26"/>
      <c r="C700" s="26"/>
      <c r="D700" s="26"/>
      <c r="E700" s="26"/>
      <c r="F700" s="53"/>
      <c r="J700" s="58"/>
      <c r="K700" s="27"/>
      <c r="L700" s="59"/>
      <c r="M700" s="27"/>
      <c r="N700" s="53"/>
      <c r="T700" s="53"/>
    </row>
    <row r="701">
      <c r="B701" s="26"/>
      <c r="C701" s="26"/>
      <c r="D701" s="26"/>
      <c r="E701" s="26"/>
      <c r="F701" s="53"/>
      <c r="J701" s="58"/>
      <c r="K701" s="27"/>
      <c r="L701" s="59"/>
      <c r="M701" s="27"/>
      <c r="N701" s="53"/>
      <c r="T701" s="53"/>
    </row>
    <row r="702">
      <c r="B702" s="26"/>
      <c r="C702" s="26"/>
      <c r="D702" s="26"/>
      <c r="E702" s="26"/>
      <c r="F702" s="53"/>
      <c r="J702" s="58"/>
      <c r="K702" s="27"/>
      <c r="L702" s="59"/>
      <c r="M702" s="27"/>
      <c r="N702" s="53"/>
      <c r="T702" s="53"/>
    </row>
    <row r="703">
      <c r="B703" s="26"/>
      <c r="C703" s="26"/>
      <c r="D703" s="26"/>
      <c r="E703" s="26"/>
      <c r="F703" s="53"/>
      <c r="J703" s="58"/>
      <c r="K703" s="27"/>
      <c r="L703" s="59"/>
      <c r="M703" s="27"/>
      <c r="N703" s="53"/>
      <c r="T703" s="53"/>
    </row>
    <row r="704">
      <c r="B704" s="26"/>
      <c r="C704" s="26"/>
      <c r="D704" s="26"/>
      <c r="E704" s="26"/>
      <c r="F704" s="53"/>
      <c r="J704" s="58"/>
      <c r="K704" s="27"/>
      <c r="L704" s="59"/>
      <c r="M704" s="27"/>
      <c r="N704" s="53"/>
      <c r="T704" s="53"/>
    </row>
    <row r="705">
      <c r="B705" s="26"/>
      <c r="C705" s="26"/>
      <c r="D705" s="26"/>
      <c r="E705" s="26"/>
      <c r="F705" s="53"/>
      <c r="J705" s="58"/>
      <c r="K705" s="27"/>
      <c r="L705" s="59"/>
      <c r="M705" s="27"/>
      <c r="N705" s="53"/>
      <c r="T705" s="53"/>
    </row>
    <row r="706">
      <c r="B706" s="26"/>
      <c r="C706" s="26"/>
      <c r="D706" s="26"/>
      <c r="E706" s="26"/>
      <c r="F706" s="53"/>
      <c r="J706" s="58"/>
      <c r="K706" s="27"/>
      <c r="L706" s="59"/>
      <c r="M706" s="27"/>
      <c r="N706" s="53"/>
      <c r="T706" s="53"/>
    </row>
    <row r="707">
      <c r="B707" s="26"/>
      <c r="C707" s="26"/>
      <c r="D707" s="26"/>
      <c r="E707" s="26"/>
      <c r="F707" s="53"/>
      <c r="J707" s="58"/>
      <c r="K707" s="27"/>
      <c r="L707" s="59"/>
      <c r="M707" s="27"/>
      <c r="N707" s="53"/>
      <c r="T707" s="53"/>
    </row>
    <row r="708">
      <c r="B708" s="26"/>
      <c r="C708" s="26"/>
      <c r="D708" s="26"/>
      <c r="E708" s="26"/>
      <c r="F708" s="53"/>
      <c r="J708" s="58"/>
      <c r="K708" s="27"/>
      <c r="L708" s="59"/>
      <c r="M708" s="27"/>
      <c r="N708" s="53"/>
      <c r="T708" s="53"/>
    </row>
    <row r="709">
      <c r="B709" s="26"/>
      <c r="C709" s="26"/>
      <c r="D709" s="26"/>
      <c r="E709" s="26"/>
      <c r="F709" s="53"/>
      <c r="J709" s="58"/>
      <c r="K709" s="27"/>
      <c r="L709" s="59"/>
      <c r="M709" s="27"/>
      <c r="N709" s="53"/>
      <c r="T709" s="53"/>
    </row>
    <row r="710">
      <c r="B710" s="26"/>
      <c r="C710" s="26"/>
      <c r="D710" s="26"/>
      <c r="E710" s="26"/>
      <c r="F710" s="53"/>
      <c r="J710" s="58"/>
      <c r="K710" s="27"/>
      <c r="L710" s="59"/>
      <c r="M710" s="27"/>
      <c r="N710" s="53"/>
      <c r="T710" s="53"/>
    </row>
    <row r="711">
      <c r="B711" s="26"/>
      <c r="C711" s="26"/>
      <c r="D711" s="26"/>
      <c r="E711" s="26"/>
      <c r="F711" s="53"/>
      <c r="J711" s="58"/>
      <c r="K711" s="27"/>
      <c r="L711" s="59"/>
      <c r="M711" s="27"/>
      <c r="N711" s="53"/>
      <c r="T711" s="53"/>
    </row>
    <row r="712">
      <c r="B712" s="26"/>
      <c r="C712" s="26"/>
      <c r="D712" s="26"/>
      <c r="E712" s="26"/>
      <c r="F712" s="53"/>
      <c r="J712" s="58"/>
      <c r="K712" s="27"/>
      <c r="L712" s="59"/>
      <c r="M712" s="27"/>
      <c r="N712" s="53"/>
      <c r="T712" s="53"/>
    </row>
    <row r="713">
      <c r="B713" s="26"/>
      <c r="C713" s="26"/>
      <c r="D713" s="26"/>
      <c r="E713" s="26"/>
      <c r="F713" s="53"/>
      <c r="J713" s="58"/>
      <c r="K713" s="27"/>
      <c r="L713" s="59"/>
      <c r="M713" s="27"/>
      <c r="N713" s="53"/>
      <c r="T713" s="53"/>
    </row>
    <row r="714">
      <c r="B714" s="26"/>
      <c r="C714" s="26"/>
      <c r="D714" s="26"/>
      <c r="E714" s="26"/>
      <c r="F714" s="53"/>
      <c r="J714" s="58"/>
      <c r="K714" s="27"/>
      <c r="L714" s="59"/>
      <c r="M714" s="27"/>
      <c r="N714" s="53"/>
      <c r="T714" s="53"/>
    </row>
    <row r="715">
      <c r="B715" s="26"/>
      <c r="C715" s="26"/>
      <c r="D715" s="26"/>
      <c r="E715" s="26"/>
      <c r="F715" s="53"/>
      <c r="J715" s="58"/>
      <c r="K715" s="27"/>
      <c r="L715" s="59"/>
      <c r="M715" s="27"/>
      <c r="N715" s="53"/>
      <c r="T715" s="53"/>
    </row>
    <row r="716">
      <c r="B716" s="26"/>
      <c r="C716" s="26"/>
      <c r="D716" s="26"/>
      <c r="E716" s="26"/>
      <c r="F716" s="53"/>
      <c r="J716" s="58"/>
      <c r="K716" s="27"/>
      <c r="L716" s="59"/>
      <c r="M716" s="27"/>
      <c r="N716" s="53"/>
      <c r="T716" s="53"/>
    </row>
    <row r="717">
      <c r="B717" s="26"/>
      <c r="C717" s="26"/>
      <c r="D717" s="26"/>
      <c r="E717" s="26"/>
      <c r="F717" s="53"/>
      <c r="J717" s="58"/>
      <c r="K717" s="27"/>
      <c r="L717" s="59"/>
      <c r="M717" s="27"/>
      <c r="N717" s="53"/>
      <c r="T717" s="53"/>
    </row>
    <row r="718">
      <c r="B718" s="26"/>
      <c r="C718" s="26"/>
      <c r="D718" s="26"/>
      <c r="E718" s="26"/>
      <c r="F718" s="53"/>
      <c r="J718" s="58"/>
      <c r="K718" s="27"/>
      <c r="L718" s="59"/>
      <c r="M718" s="27"/>
      <c r="N718" s="53"/>
      <c r="T718" s="53"/>
    </row>
    <row r="719">
      <c r="B719" s="26"/>
      <c r="C719" s="26"/>
      <c r="D719" s="26"/>
      <c r="E719" s="26"/>
      <c r="F719" s="53"/>
      <c r="J719" s="58"/>
      <c r="K719" s="27"/>
      <c r="L719" s="59"/>
      <c r="M719" s="27"/>
      <c r="N719" s="53"/>
      <c r="T719" s="53"/>
    </row>
    <row r="720">
      <c r="B720" s="26"/>
      <c r="C720" s="26"/>
      <c r="D720" s="26"/>
      <c r="E720" s="26"/>
      <c r="F720" s="53"/>
      <c r="J720" s="58"/>
      <c r="K720" s="27"/>
      <c r="L720" s="59"/>
      <c r="M720" s="27"/>
      <c r="N720" s="53"/>
      <c r="T720" s="53"/>
    </row>
    <row r="721">
      <c r="B721" s="26"/>
      <c r="C721" s="26"/>
      <c r="D721" s="26"/>
      <c r="E721" s="26"/>
      <c r="F721" s="53"/>
      <c r="J721" s="58"/>
      <c r="K721" s="27"/>
      <c r="L721" s="59"/>
      <c r="M721" s="27"/>
      <c r="N721" s="53"/>
      <c r="T721" s="53"/>
    </row>
    <row r="722">
      <c r="B722" s="26"/>
      <c r="C722" s="26"/>
      <c r="D722" s="26"/>
      <c r="E722" s="26"/>
      <c r="F722" s="53"/>
      <c r="J722" s="58"/>
      <c r="K722" s="27"/>
      <c r="L722" s="59"/>
      <c r="M722" s="27"/>
      <c r="N722" s="53"/>
      <c r="T722" s="53"/>
    </row>
    <row r="723">
      <c r="B723" s="26"/>
      <c r="C723" s="26"/>
      <c r="D723" s="26"/>
      <c r="E723" s="26"/>
      <c r="F723" s="53"/>
      <c r="J723" s="58"/>
      <c r="K723" s="27"/>
      <c r="L723" s="59"/>
      <c r="M723" s="27"/>
      <c r="N723" s="53"/>
      <c r="T723" s="53"/>
    </row>
    <row r="724">
      <c r="B724" s="26"/>
      <c r="C724" s="26"/>
      <c r="D724" s="26"/>
      <c r="E724" s="26"/>
      <c r="F724" s="53"/>
      <c r="J724" s="58"/>
      <c r="K724" s="27"/>
      <c r="L724" s="59"/>
      <c r="M724" s="27"/>
      <c r="N724" s="53"/>
      <c r="T724" s="53"/>
    </row>
    <row r="725">
      <c r="B725" s="26"/>
      <c r="C725" s="26"/>
      <c r="D725" s="26"/>
      <c r="E725" s="26"/>
      <c r="F725" s="53"/>
      <c r="J725" s="58"/>
      <c r="K725" s="27"/>
      <c r="L725" s="59"/>
      <c r="M725" s="27"/>
      <c r="N725" s="53"/>
      <c r="T725" s="53"/>
    </row>
    <row r="726">
      <c r="B726" s="26"/>
      <c r="C726" s="26"/>
      <c r="D726" s="26"/>
      <c r="E726" s="26"/>
      <c r="F726" s="53"/>
      <c r="J726" s="58"/>
      <c r="K726" s="27"/>
      <c r="L726" s="59"/>
      <c r="M726" s="27"/>
      <c r="N726" s="53"/>
      <c r="T726" s="53"/>
    </row>
    <row r="727">
      <c r="B727" s="26"/>
      <c r="C727" s="26"/>
      <c r="D727" s="26"/>
      <c r="E727" s="26"/>
      <c r="F727" s="53"/>
      <c r="J727" s="58"/>
      <c r="K727" s="27"/>
      <c r="L727" s="59"/>
      <c r="M727" s="27"/>
      <c r="N727" s="53"/>
      <c r="T727" s="53"/>
    </row>
    <row r="728">
      <c r="B728" s="26"/>
      <c r="C728" s="26"/>
      <c r="D728" s="26"/>
      <c r="E728" s="26"/>
      <c r="F728" s="53"/>
      <c r="J728" s="58"/>
      <c r="K728" s="27"/>
      <c r="L728" s="59"/>
      <c r="M728" s="27"/>
      <c r="N728" s="53"/>
      <c r="T728" s="53"/>
    </row>
    <row r="729">
      <c r="B729" s="26"/>
      <c r="C729" s="26"/>
      <c r="D729" s="26"/>
      <c r="E729" s="26"/>
      <c r="F729" s="53"/>
      <c r="J729" s="58"/>
      <c r="K729" s="27"/>
      <c r="L729" s="59"/>
      <c r="M729" s="27"/>
      <c r="N729" s="53"/>
      <c r="T729" s="53"/>
    </row>
    <row r="730">
      <c r="B730" s="26"/>
      <c r="C730" s="26"/>
      <c r="D730" s="26"/>
      <c r="E730" s="26"/>
      <c r="F730" s="53"/>
      <c r="J730" s="58"/>
      <c r="K730" s="27"/>
      <c r="L730" s="59"/>
      <c r="M730" s="27"/>
      <c r="N730" s="53"/>
      <c r="T730" s="53"/>
    </row>
    <row r="731">
      <c r="B731" s="26"/>
      <c r="C731" s="26"/>
      <c r="D731" s="26"/>
      <c r="E731" s="26"/>
      <c r="F731" s="53"/>
      <c r="J731" s="58"/>
      <c r="K731" s="27"/>
      <c r="L731" s="59"/>
      <c r="M731" s="27"/>
      <c r="N731" s="53"/>
      <c r="T731" s="53"/>
    </row>
    <row r="732">
      <c r="B732" s="26"/>
      <c r="C732" s="26"/>
      <c r="D732" s="26"/>
      <c r="E732" s="26"/>
      <c r="F732" s="53"/>
      <c r="J732" s="58"/>
      <c r="K732" s="27"/>
      <c r="L732" s="59"/>
      <c r="M732" s="27"/>
      <c r="N732" s="53"/>
      <c r="T732" s="53"/>
    </row>
    <row r="733">
      <c r="B733" s="26"/>
      <c r="C733" s="26"/>
      <c r="D733" s="26"/>
      <c r="E733" s="26"/>
      <c r="F733" s="53"/>
      <c r="J733" s="58"/>
      <c r="K733" s="27"/>
      <c r="L733" s="59"/>
      <c r="M733" s="27"/>
      <c r="N733" s="53"/>
      <c r="T733" s="53"/>
    </row>
    <row r="734">
      <c r="B734" s="26"/>
      <c r="C734" s="26"/>
      <c r="D734" s="26"/>
      <c r="E734" s="26"/>
      <c r="F734" s="53"/>
      <c r="J734" s="58"/>
      <c r="K734" s="27"/>
      <c r="L734" s="59"/>
      <c r="M734" s="27"/>
      <c r="N734" s="53"/>
      <c r="T734" s="53"/>
    </row>
    <row r="735">
      <c r="B735" s="26"/>
      <c r="C735" s="26"/>
      <c r="D735" s="26"/>
      <c r="E735" s="26"/>
      <c r="F735" s="53"/>
      <c r="J735" s="58"/>
      <c r="K735" s="27"/>
      <c r="L735" s="59"/>
      <c r="M735" s="27"/>
      <c r="N735" s="53"/>
      <c r="T735" s="53"/>
    </row>
    <row r="736">
      <c r="B736" s="26"/>
      <c r="C736" s="26"/>
      <c r="D736" s="26"/>
      <c r="E736" s="26"/>
      <c r="F736" s="53"/>
      <c r="J736" s="58"/>
      <c r="K736" s="27"/>
      <c r="L736" s="59"/>
      <c r="M736" s="27"/>
      <c r="N736" s="53"/>
      <c r="T736" s="53"/>
    </row>
    <row r="737">
      <c r="B737" s="26"/>
      <c r="C737" s="26"/>
      <c r="D737" s="26"/>
      <c r="E737" s="26"/>
      <c r="F737" s="53"/>
      <c r="J737" s="58"/>
      <c r="K737" s="27"/>
      <c r="L737" s="59"/>
      <c r="M737" s="27"/>
      <c r="N737" s="53"/>
      <c r="T737" s="53"/>
    </row>
    <row r="738">
      <c r="B738" s="26"/>
      <c r="C738" s="26"/>
      <c r="D738" s="26"/>
      <c r="E738" s="26"/>
      <c r="F738" s="53"/>
      <c r="J738" s="58"/>
      <c r="K738" s="27"/>
      <c r="L738" s="59"/>
      <c r="M738" s="27"/>
      <c r="N738" s="53"/>
      <c r="T738" s="53"/>
    </row>
    <row r="739">
      <c r="B739" s="26"/>
      <c r="C739" s="26"/>
      <c r="D739" s="26"/>
      <c r="E739" s="26"/>
      <c r="F739" s="53"/>
      <c r="J739" s="58"/>
      <c r="K739" s="27"/>
      <c r="L739" s="59"/>
      <c r="M739" s="27"/>
      <c r="N739" s="53"/>
      <c r="T739" s="53"/>
    </row>
    <row r="740">
      <c r="B740" s="26"/>
      <c r="C740" s="26"/>
      <c r="D740" s="26"/>
      <c r="E740" s="26"/>
      <c r="F740" s="53"/>
      <c r="J740" s="58"/>
      <c r="K740" s="27"/>
      <c r="L740" s="59"/>
      <c r="M740" s="27"/>
      <c r="N740" s="53"/>
      <c r="T740" s="53"/>
    </row>
    <row r="741">
      <c r="B741" s="26"/>
      <c r="C741" s="26"/>
      <c r="D741" s="26"/>
      <c r="E741" s="26"/>
      <c r="F741" s="53"/>
      <c r="J741" s="58"/>
      <c r="K741" s="27"/>
      <c r="L741" s="59"/>
      <c r="M741" s="27"/>
      <c r="N741" s="53"/>
      <c r="T741" s="53"/>
    </row>
    <row r="742">
      <c r="B742" s="26"/>
      <c r="C742" s="26"/>
      <c r="D742" s="26"/>
      <c r="E742" s="26"/>
      <c r="F742" s="53"/>
      <c r="J742" s="58"/>
      <c r="K742" s="27"/>
      <c r="L742" s="59"/>
      <c r="M742" s="27"/>
      <c r="N742" s="53"/>
      <c r="T742" s="53"/>
    </row>
    <row r="743">
      <c r="B743" s="26"/>
      <c r="C743" s="26"/>
      <c r="D743" s="26"/>
      <c r="E743" s="26"/>
      <c r="F743" s="53"/>
      <c r="J743" s="58"/>
      <c r="K743" s="27"/>
      <c r="L743" s="59"/>
      <c r="M743" s="27"/>
      <c r="N743" s="53"/>
      <c r="T743" s="53"/>
    </row>
    <row r="744">
      <c r="B744" s="26"/>
      <c r="C744" s="26"/>
      <c r="D744" s="26"/>
      <c r="E744" s="26"/>
      <c r="F744" s="53"/>
      <c r="J744" s="58"/>
      <c r="K744" s="27"/>
      <c r="L744" s="59"/>
      <c r="M744" s="27"/>
      <c r="N744" s="53"/>
      <c r="T744" s="53"/>
    </row>
    <row r="745">
      <c r="B745" s="26"/>
      <c r="C745" s="26"/>
      <c r="D745" s="26"/>
      <c r="E745" s="26"/>
      <c r="F745" s="53"/>
      <c r="J745" s="58"/>
      <c r="K745" s="27"/>
      <c r="L745" s="59"/>
      <c r="M745" s="27"/>
      <c r="N745" s="53"/>
      <c r="T745" s="53"/>
    </row>
    <row r="746">
      <c r="B746" s="26"/>
      <c r="C746" s="26"/>
      <c r="D746" s="26"/>
      <c r="E746" s="26"/>
      <c r="F746" s="53"/>
      <c r="J746" s="58"/>
      <c r="K746" s="27"/>
      <c r="L746" s="59"/>
      <c r="M746" s="27"/>
      <c r="N746" s="53"/>
      <c r="T746" s="53"/>
    </row>
    <row r="747">
      <c r="B747" s="26"/>
      <c r="C747" s="26"/>
      <c r="D747" s="26"/>
      <c r="E747" s="26"/>
      <c r="F747" s="53"/>
      <c r="J747" s="58"/>
      <c r="K747" s="27"/>
      <c r="L747" s="59"/>
      <c r="M747" s="27"/>
      <c r="N747" s="53"/>
      <c r="T747" s="53"/>
    </row>
    <row r="748">
      <c r="B748" s="26"/>
      <c r="C748" s="26"/>
      <c r="D748" s="26"/>
      <c r="E748" s="26"/>
      <c r="F748" s="53"/>
      <c r="J748" s="58"/>
      <c r="K748" s="27"/>
      <c r="L748" s="59"/>
      <c r="M748" s="27"/>
      <c r="N748" s="53"/>
      <c r="T748" s="53"/>
    </row>
    <row r="749">
      <c r="B749" s="26"/>
      <c r="C749" s="26"/>
      <c r="D749" s="26"/>
      <c r="E749" s="26"/>
      <c r="F749" s="53"/>
      <c r="J749" s="58"/>
      <c r="K749" s="27"/>
      <c r="L749" s="59"/>
      <c r="M749" s="27"/>
      <c r="N749" s="53"/>
      <c r="T749" s="53"/>
    </row>
    <row r="750">
      <c r="B750" s="26"/>
      <c r="C750" s="26"/>
      <c r="D750" s="26"/>
      <c r="E750" s="26"/>
      <c r="F750" s="53"/>
      <c r="J750" s="58"/>
      <c r="K750" s="27"/>
      <c r="L750" s="59"/>
      <c r="M750" s="27"/>
      <c r="N750" s="53"/>
      <c r="T750" s="53"/>
    </row>
    <row r="751">
      <c r="B751" s="26"/>
      <c r="C751" s="26"/>
      <c r="D751" s="26"/>
      <c r="E751" s="26"/>
      <c r="F751" s="53"/>
      <c r="J751" s="58"/>
      <c r="K751" s="27"/>
      <c r="L751" s="59"/>
      <c r="M751" s="27"/>
      <c r="N751" s="53"/>
      <c r="T751" s="53"/>
    </row>
    <row r="752">
      <c r="B752" s="26"/>
      <c r="C752" s="26"/>
      <c r="D752" s="26"/>
      <c r="E752" s="26"/>
      <c r="F752" s="53"/>
      <c r="J752" s="58"/>
      <c r="K752" s="27"/>
      <c r="L752" s="59"/>
      <c r="M752" s="27"/>
      <c r="N752" s="53"/>
      <c r="T752" s="53"/>
    </row>
    <row r="753">
      <c r="B753" s="26"/>
      <c r="C753" s="26"/>
      <c r="D753" s="26"/>
      <c r="E753" s="26"/>
      <c r="F753" s="53"/>
      <c r="J753" s="58"/>
      <c r="K753" s="27"/>
      <c r="L753" s="59"/>
      <c r="M753" s="27"/>
      <c r="N753" s="53"/>
      <c r="T753" s="53"/>
    </row>
    <row r="754">
      <c r="B754" s="26"/>
      <c r="C754" s="26"/>
      <c r="D754" s="26"/>
      <c r="E754" s="26"/>
      <c r="F754" s="53"/>
      <c r="J754" s="58"/>
      <c r="K754" s="27"/>
      <c r="L754" s="59"/>
      <c r="M754" s="27"/>
      <c r="N754" s="53"/>
      <c r="T754" s="53"/>
    </row>
    <row r="755">
      <c r="B755" s="26"/>
      <c r="C755" s="26"/>
      <c r="D755" s="26"/>
      <c r="E755" s="26"/>
      <c r="F755" s="53"/>
      <c r="J755" s="58"/>
      <c r="K755" s="27"/>
      <c r="L755" s="59"/>
      <c r="M755" s="27"/>
      <c r="N755" s="53"/>
      <c r="T755" s="53"/>
    </row>
    <row r="756">
      <c r="B756" s="26"/>
      <c r="C756" s="26"/>
      <c r="D756" s="26"/>
      <c r="E756" s="26"/>
      <c r="F756" s="53"/>
      <c r="J756" s="58"/>
      <c r="K756" s="27"/>
      <c r="L756" s="59"/>
      <c r="M756" s="27"/>
      <c r="N756" s="53"/>
      <c r="T756" s="53"/>
    </row>
    <row r="757">
      <c r="B757" s="26"/>
      <c r="C757" s="26"/>
      <c r="D757" s="26"/>
      <c r="E757" s="26"/>
      <c r="F757" s="53"/>
      <c r="J757" s="58"/>
      <c r="K757" s="27"/>
      <c r="L757" s="59"/>
      <c r="M757" s="27"/>
      <c r="N757" s="53"/>
      <c r="T757" s="53"/>
    </row>
    <row r="758">
      <c r="B758" s="26"/>
      <c r="C758" s="26"/>
      <c r="D758" s="26"/>
      <c r="E758" s="26"/>
      <c r="F758" s="53"/>
      <c r="J758" s="58"/>
      <c r="K758" s="27"/>
      <c r="L758" s="59"/>
      <c r="M758" s="27"/>
      <c r="N758" s="53"/>
      <c r="T758" s="53"/>
    </row>
    <row r="759">
      <c r="B759" s="26"/>
      <c r="C759" s="26"/>
      <c r="D759" s="26"/>
      <c r="E759" s="26"/>
      <c r="F759" s="53"/>
      <c r="J759" s="58"/>
      <c r="K759" s="27"/>
      <c r="L759" s="59"/>
      <c r="M759" s="27"/>
      <c r="N759" s="53"/>
      <c r="T759" s="53"/>
    </row>
    <row r="760">
      <c r="B760" s="26"/>
      <c r="C760" s="26"/>
      <c r="D760" s="26"/>
      <c r="E760" s="26"/>
      <c r="F760" s="53"/>
      <c r="J760" s="58"/>
      <c r="K760" s="27"/>
      <c r="L760" s="59"/>
      <c r="M760" s="27"/>
      <c r="N760" s="53"/>
      <c r="T760" s="53"/>
    </row>
    <row r="761">
      <c r="B761" s="26"/>
      <c r="C761" s="26"/>
      <c r="D761" s="26"/>
      <c r="E761" s="26"/>
      <c r="F761" s="53"/>
      <c r="J761" s="58"/>
      <c r="K761" s="27"/>
      <c r="L761" s="59"/>
      <c r="M761" s="27"/>
      <c r="N761" s="53"/>
      <c r="T761" s="53"/>
    </row>
    <row r="762">
      <c r="B762" s="26"/>
      <c r="C762" s="26"/>
      <c r="D762" s="26"/>
      <c r="E762" s="26"/>
      <c r="F762" s="53"/>
      <c r="J762" s="58"/>
      <c r="K762" s="27"/>
      <c r="L762" s="59"/>
      <c r="M762" s="27"/>
      <c r="N762" s="53"/>
      <c r="T762" s="53"/>
    </row>
    <row r="763">
      <c r="B763" s="26"/>
      <c r="C763" s="26"/>
      <c r="D763" s="26"/>
      <c r="E763" s="26"/>
      <c r="F763" s="53"/>
      <c r="J763" s="58"/>
      <c r="K763" s="27"/>
      <c r="L763" s="59"/>
      <c r="M763" s="27"/>
      <c r="N763" s="53"/>
      <c r="T763" s="53"/>
    </row>
    <row r="764">
      <c r="B764" s="26"/>
      <c r="C764" s="26"/>
      <c r="D764" s="26"/>
      <c r="E764" s="26"/>
      <c r="F764" s="53"/>
      <c r="J764" s="58"/>
      <c r="K764" s="27"/>
      <c r="L764" s="59"/>
      <c r="M764" s="27"/>
      <c r="N764" s="53"/>
      <c r="T764" s="53"/>
    </row>
    <row r="765">
      <c r="B765" s="26"/>
      <c r="C765" s="26"/>
      <c r="D765" s="26"/>
      <c r="E765" s="26"/>
      <c r="F765" s="53"/>
      <c r="J765" s="58"/>
      <c r="K765" s="27"/>
      <c r="L765" s="59"/>
      <c r="M765" s="27"/>
      <c r="N765" s="53"/>
      <c r="T765" s="53"/>
    </row>
    <row r="766">
      <c r="B766" s="26"/>
      <c r="C766" s="26"/>
      <c r="D766" s="26"/>
      <c r="E766" s="26"/>
      <c r="F766" s="53"/>
      <c r="J766" s="58"/>
      <c r="K766" s="27"/>
      <c r="L766" s="59"/>
      <c r="M766" s="27"/>
      <c r="N766" s="53"/>
      <c r="T766" s="53"/>
    </row>
    <row r="767">
      <c r="B767" s="26"/>
      <c r="C767" s="26"/>
      <c r="D767" s="26"/>
      <c r="E767" s="26"/>
      <c r="F767" s="53"/>
      <c r="J767" s="58"/>
      <c r="K767" s="27"/>
      <c r="L767" s="59"/>
      <c r="M767" s="27"/>
      <c r="N767" s="53"/>
      <c r="T767" s="53"/>
    </row>
    <row r="768">
      <c r="B768" s="26"/>
      <c r="C768" s="26"/>
      <c r="D768" s="26"/>
      <c r="E768" s="26"/>
      <c r="F768" s="53"/>
      <c r="J768" s="58"/>
      <c r="K768" s="27"/>
      <c r="L768" s="59"/>
      <c r="M768" s="27"/>
      <c r="N768" s="53"/>
      <c r="T768" s="53"/>
    </row>
    <row r="769">
      <c r="B769" s="26"/>
      <c r="C769" s="26"/>
      <c r="D769" s="26"/>
      <c r="E769" s="26"/>
      <c r="F769" s="53"/>
      <c r="J769" s="58"/>
      <c r="K769" s="27"/>
      <c r="L769" s="59"/>
      <c r="M769" s="27"/>
      <c r="N769" s="53"/>
      <c r="T769" s="53"/>
    </row>
    <row r="770">
      <c r="B770" s="26"/>
      <c r="C770" s="26"/>
      <c r="D770" s="26"/>
      <c r="E770" s="26"/>
      <c r="F770" s="53"/>
      <c r="J770" s="58"/>
      <c r="K770" s="27"/>
      <c r="L770" s="59"/>
      <c r="M770" s="27"/>
      <c r="N770" s="53"/>
      <c r="T770" s="53"/>
    </row>
    <row r="771">
      <c r="B771" s="26"/>
      <c r="C771" s="26"/>
      <c r="D771" s="26"/>
      <c r="E771" s="26"/>
      <c r="F771" s="53"/>
      <c r="J771" s="58"/>
      <c r="K771" s="27"/>
      <c r="L771" s="59"/>
      <c r="M771" s="27"/>
      <c r="N771" s="53"/>
      <c r="T771" s="53"/>
    </row>
    <row r="772">
      <c r="B772" s="26"/>
      <c r="C772" s="26"/>
      <c r="D772" s="26"/>
      <c r="E772" s="26"/>
      <c r="F772" s="53"/>
      <c r="J772" s="58"/>
      <c r="K772" s="27"/>
      <c r="L772" s="59"/>
      <c r="M772" s="27"/>
      <c r="N772" s="53"/>
      <c r="T772" s="53"/>
    </row>
    <row r="773">
      <c r="B773" s="26"/>
      <c r="C773" s="26"/>
      <c r="D773" s="26"/>
      <c r="E773" s="26"/>
      <c r="F773" s="53"/>
      <c r="J773" s="58"/>
      <c r="K773" s="27"/>
      <c r="L773" s="59"/>
      <c r="M773" s="27"/>
      <c r="N773" s="53"/>
      <c r="T773" s="53"/>
    </row>
    <row r="774">
      <c r="B774" s="26"/>
      <c r="C774" s="26"/>
      <c r="D774" s="26"/>
      <c r="E774" s="26"/>
      <c r="F774" s="53"/>
      <c r="J774" s="58"/>
      <c r="K774" s="27"/>
      <c r="L774" s="59"/>
      <c r="M774" s="27"/>
      <c r="N774" s="53"/>
      <c r="T774" s="53"/>
    </row>
    <row r="775">
      <c r="B775" s="26"/>
      <c r="C775" s="26"/>
      <c r="D775" s="26"/>
      <c r="E775" s="26"/>
      <c r="F775" s="53"/>
      <c r="J775" s="58"/>
      <c r="K775" s="27"/>
      <c r="L775" s="59"/>
      <c r="M775" s="27"/>
      <c r="N775" s="53"/>
      <c r="T775" s="53"/>
    </row>
    <row r="776">
      <c r="B776" s="26"/>
      <c r="C776" s="26"/>
      <c r="D776" s="26"/>
      <c r="E776" s="26"/>
      <c r="F776" s="53"/>
      <c r="J776" s="58"/>
      <c r="K776" s="27"/>
      <c r="L776" s="59"/>
      <c r="M776" s="27"/>
      <c r="N776" s="53"/>
      <c r="T776" s="53"/>
    </row>
    <row r="777">
      <c r="B777" s="26"/>
      <c r="C777" s="26"/>
      <c r="D777" s="26"/>
      <c r="E777" s="26"/>
      <c r="F777" s="53"/>
      <c r="J777" s="58"/>
      <c r="K777" s="27"/>
      <c r="L777" s="59"/>
      <c r="M777" s="27"/>
      <c r="N777" s="53"/>
      <c r="T777" s="53"/>
    </row>
    <row r="778">
      <c r="B778" s="26"/>
      <c r="C778" s="26"/>
      <c r="D778" s="26"/>
      <c r="E778" s="26"/>
      <c r="F778" s="53"/>
      <c r="J778" s="58"/>
      <c r="K778" s="27"/>
      <c r="L778" s="59"/>
      <c r="M778" s="27"/>
      <c r="N778" s="53"/>
      <c r="T778" s="53"/>
    </row>
    <row r="779">
      <c r="B779" s="26"/>
      <c r="C779" s="26"/>
      <c r="D779" s="26"/>
      <c r="E779" s="26"/>
      <c r="F779" s="53"/>
      <c r="J779" s="58"/>
      <c r="K779" s="27"/>
      <c r="L779" s="59"/>
      <c r="M779" s="27"/>
      <c r="N779" s="53"/>
      <c r="T779" s="53"/>
    </row>
    <row r="780">
      <c r="B780" s="26"/>
      <c r="C780" s="26"/>
      <c r="D780" s="26"/>
      <c r="E780" s="26"/>
      <c r="F780" s="53"/>
      <c r="J780" s="58"/>
      <c r="K780" s="27"/>
      <c r="L780" s="59"/>
      <c r="M780" s="27"/>
      <c r="N780" s="53"/>
      <c r="T780" s="53"/>
    </row>
    <row r="781">
      <c r="B781" s="26"/>
      <c r="C781" s="26"/>
      <c r="D781" s="26"/>
      <c r="E781" s="26"/>
      <c r="F781" s="53"/>
      <c r="J781" s="58"/>
      <c r="K781" s="27"/>
      <c r="L781" s="59"/>
      <c r="M781" s="27"/>
      <c r="N781" s="53"/>
      <c r="T781" s="53"/>
    </row>
    <row r="782">
      <c r="B782" s="26"/>
      <c r="C782" s="26"/>
      <c r="D782" s="26"/>
      <c r="E782" s="26"/>
      <c r="F782" s="53"/>
      <c r="J782" s="58"/>
      <c r="K782" s="27"/>
      <c r="L782" s="59"/>
      <c r="M782" s="27"/>
      <c r="N782" s="53"/>
      <c r="T782" s="53"/>
    </row>
    <row r="783">
      <c r="B783" s="26"/>
      <c r="C783" s="26"/>
      <c r="D783" s="26"/>
      <c r="E783" s="26"/>
      <c r="F783" s="53"/>
      <c r="J783" s="58"/>
      <c r="K783" s="27"/>
      <c r="L783" s="59"/>
      <c r="M783" s="27"/>
      <c r="N783" s="53"/>
      <c r="T783" s="53"/>
    </row>
    <row r="784">
      <c r="B784" s="26"/>
      <c r="C784" s="26"/>
      <c r="D784" s="26"/>
      <c r="E784" s="26"/>
      <c r="F784" s="53"/>
      <c r="J784" s="58"/>
      <c r="K784" s="27"/>
      <c r="L784" s="59"/>
      <c r="M784" s="27"/>
      <c r="N784" s="53"/>
      <c r="T784" s="53"/>
    </row>
    <row r="785">
      <c r="B785" s="26"/>
      <c r="C785" s="26"/>
      <c r="D785" s="26"/>
      <c r="E785" s="26"/>
      <c r="F785" s="53"/>
      <c r="J785" s="58"/>
      <c r="K785" s="27"/>
      <c r="L785" s="59"/>
      <c r="M785" s="27"/>
      <c r="N785" s="53"/>
      <c r="T785" s="53"/>
    </row>
    <row r="786">
      <c r="B786" s="26"/>
      <c r="C786" s="26"/>
      <c r="D786" s="26"/>
      <c r="E786" s="26"/>
      <c r="F786" s="53"/>
      <c r="J786" s="58"/>
      <c r="K786" s="27"/>
      <c r="L786" s="59"/>
      <c r="M786" s="27"/>
      <c r="N786" s="53"/>
      <c r="T786" s="53"/>
    </row>
    <row r="787">
      <c r="B787" s="26"/>
      <c r="C787" s="26"/>
      <c r="D787" s="26"/>
      <c r="E787" s="26"/>
      <c r="F787" s="53"/>
      <c r="J787" s="58"/>
      <c r="K787" s="27"/>
      <c r="L787" s="59"/>
      <c r="M787" s="27"/>
      <c r="N787" s="53"/>
      <c r="T787" s="53"/>
    </row>
    <row r="788">
      <c r="B788" s="26"/>
      <c r="C788" s="26"/>
      <c r="D788" s="26"/>
      <c r="E788" s="26"/>
      <c r="F788" s="53"/>
      <c r="J788" s="58"/>
      <c r="K788" s="27"/>
      <c r="L788" s="59"/>
      <c r="M788" s="27"/>
      <c r="N788" s="53"/>
      <c r="T788" s="53"/>
    </row>
    <row r="789">
      <c r="B789" s="26"/>
      <c r="C789" s="26"/>
      <c r="D789" s="26"/>
      <c r="E789" s="26"/>
      <c r="F789" s="53"/>
      <c r="J789" s="58"/>
      <c r="K789" s="27"/>
      <c r="L789" s="59"/>
      <c r="M789" s="27"/>
      <c r="N789" s="53"/>
      <c r="T789" s="53"/>
    </row>
    <row r="790">
      <c r="B790" s="26"/>
      <c r="C790" s="26"/>
      <c r="D790" s="26"/>
      <c r="E790" s="26"/>
      <c r="F790" s="53"/>
      <c r="J790" s="58"/>
      <c r="K790" s="27"/>
      <c r="L790" s="59"/>
      <c r="M790" s="27"/>
      <c r="N790" s="53"/>
      <c r="T790" s="53"/>
    </row>
    <row r="791">
      <c r="B791" s="26"/>
      <c r="C791" s="26"/>
      <c r="D791" s="26"/>
      <c r="E791" s="26"/>
      <c r="F791" s="53"/>
      <c r="J791" s="58"/>
      <c r="K791" s="27"/>
      <c r="L791" s="59"/>
      <c r="M791" s="27"/>
      <c r="N791" s="53"/>
      <c r="T791" s="53"/>
    </row>
    <row r="792">
      <c r="B792" s="26"/>
      <c r="C792" s="26"/>
      <c r="D792" s="26"/>
      <c r="E792" s="26"/>
      <c r="F792" s="53"/>
      <c r="J792" s="58"/>
      <c r="K792" s="27"/>
      <c r="L792" s="59"/>
      <c r="M792" s="27"/>
      <c r="N792" s="53"/>
      <c r="T792" s="53"/>
    </row>
    <row r="793">
      <c r="B793" s="26"/>
      <c r="C793" s="26"/>
      <c r="D793" s="26"/>
      <c r="E793" s="26"/>
      <c r="F793" s="53"/>
      <c r="J793" s="58"/>
      <c r="K793" s="27"/>
      <c r="L793" s="59"/>
      <c r="M793" s="27"/>
      <c r="N793" s="53"/>
      <c r="T793" s="53"/>
    </row>
    <row r="794">
      <c r="B794" s="26"/>
      <c r="C794" s="26"/>
      <c r="D794" s="26"/>
      <c r="E794" s="26"/>
      <c r="F794" s="53"/>
      <c r="J794" s="58"/>
      <c r="K794" s="27"/>
      <c r="L794" s="59"/>
      <c r="M794" s="27"/>
      <c r="N794" s="53"/>
      <c r="T794" s="53"/>
    </row>
    <row r="795">
      <c r="B795" s="26"/>
      <c r="C795" s="26"/>
      <c r="D795" s="26"/>
      <c r="E795" s="26"/>
      <c r="F795" s="53"/>
      <c r="J795" s="58"/>
      <c r="K795" s="27"/>
      <c r="L795" s="59"/>
      <c r="M795" s="27"/>
      <c r="N795" s="53"/>
      <c r="T795" s="53"/>
    </row>
    <row r="796">
      <c r="B796" s="26"/>
      <c r="C796" s="26"/>
      <c r="D796" s="26"/>
      <c r="E796" s="26"/>
      <c r="F796" s="53"/>
      <c r="J796" s="58"/>
      <c r="K796" s="27"/>
      <c r="L796" s="59"/>
      <c r="M796" s="27"/>
      <c r="N796" s="53"/>
      <c r="T796" s="53"/>
    </row>
    <row r="797">
      <c r="B797" s="26"/>
      <c r="C797" s="26"/>
      <c r="D797" s="26"/>
      <c r="E797" s="26"/>
      <c r="F797" s="53"/>
      <c r="J797" s="58"/>
      <c r="K797" s="27"/>
      <c r="L797" s="59"/>
      <c r="M797" s="27"/>
      <c r="N797" s="53"/>
      <c r="T797" s="53"/>
    </row>
    <row r="798">
      <c r="B798" s="26"/>
      <c r="C798" s="26"/>
      <c r="D798" s="26"/>
      <c r="E798" s="26"/>
      <c r="F798" s="53"/>
      <c r="J798" s="58"/>
      <c r="K798" s="27"/>
      <c r="L798" s="59"/>
      <c r="M798" s="27"/>
      <c r="N798" s="53"/>
      <c r="T798" s="53"/>
    </row>
    <row r="799">
      <c r="B799" s="26"/>
      <c r="C799" s="26"/>
      <c r="D799" s="26"/>
      <c r="E799" s="26"/>
      <c r="F799" s="53"/>
      <c r="J799" s="58"/>
      <c r="K799" s="27"/>
      <c r="L799" s="59"/>
      <c r="M799" s="27"/>
      <c r="N799" s="53"/>
      <c r="T799" s="53"/>
    </row>
    <row r="800">
      <c r="B800" s="26"/>
      <c r="C800" s="26"/>
      <c r="D800" s="26"/>
      <c r="E800" s="26"/>
      <c r="F800" s="53"/>
      <c r="J800" s="58"/>
      <c r="K800" s="27"/>
      <c r="L800" s="59"/>
      <c r="M800" s="27"/>
      <c r="N800" s="53"/>
      <c r="T800" s="53"/>
    </row>
    <row r="801">
      <c r="B801" s="26"/>
      <c r="C801" s="26"/>
      <c r="D801" s="26"/>
      <c r="E801" s="26"/>
      <c r="F801" s="53"/>
      <c r="J801" s="58"/>
      <c r="K801" s="27"/>
      <c r="L801" s="59"/>
      <c r="M801" s="27"/>
      <c r="N801" s="53"/>
      <c r="T801" s="53"/>
    </row>
    <row r="802">
      <c r="B802" s="26"/>
      <c r="C802" s="26"/>
      <c r="D802" s="26"/>
      <c r="E802" s="26"/>
      <c r="F802" s="53"/>
      <c r="J802" s="58"/>
      <c r="K802" s="27"/>
      <c r="L802" s="59"/>
      <c r="M802" s="27"/>
      <c r="N802" s="53"/>
      <c r="T802" s="53"/>
    </row>
    <row r="803">
      <c r="B803" s="26"/>
      <c r="C803" s="26"/>
      <c r="D803" s="26"/>
      <c r="E803" s="26"/>
      <c r="F803" s="53"/>
      <c r="J803" s="58"/>
      <c r="K803" s="27"/>
      <c r="L803" s="59"/>
      <c r="M803" s="27"/>
      <c r="N803" s="53"/>
      <c r="T803" s="53"/>
    </row>
    <row r="804">
      <c r="B804" s="26"/>
      <c r="C804" s="26"/>
      <c r="D804" s="26"/>
      <c r="E804" s="26"/>
      <c r="F804" s="53"/>
      <c r="J804" s="58"/>
      <c r="K804" s="27"/>
      <c r="L804" s="59"/>
      <c r="M804" s="27"/>
      <c r="N804" s="53"/>
      <c r="T804" s="53"/>
    </row>
    <row r="805">
      <c r="B805" s="26"/>
      <c r="C805" s="26"/>
      <c r="D805" s="26"/>
      <c r="E805" s="26"/>
      <c r="F805" s="53"/>
      <c r="J805" s="58"/>
      <c r="K805" s="27"/>
      <c r="L805" s="59"/>
      <c r="M805" s="27"/>
      <c r="N805" s="53"/>
      <c r="T805" s="53"/>
    </row>
    <row r="806">
      <c r="B806" s="26"/>
      <c r="C806" s="26"/>
      <c r="D806" s="26"/>
      <c r="E806" s="26"/>
      <c r="F806" s="53"/>
      <c r="J806" s="58"/>
      <c r="K806" s="27"/>
      <c r="L806" s="59"/>
      <c r="M806" s="27"/>
      <c r="N806" s="53"/>
      <c r="T806" s="53"/>
    </row>
    <row r="807">
      <c r="B807" s="26"/>
      <c r="C807" s="26"/>
      <c r="D807" s="26"/>
      <c r="E807" s="26"/>
      <c r="F807" s="53"/>
      <c r="J807" s="58"/>
      <c r="K807" s="27"/>
      <c r="L807" s="59"/>
      <c r="M807" s="27"/>
      <c r="N807" s="53"/>
      <c r="T807" s="53"/>
    </row>
    <row r="808">
      <c r="B808" s="26"/>
      <c r="C808" s="26"/>
      <c r="D808" s="26"/>
      <c r="E808" s="26"/>
      <c r="F808" s="53"/>
      <c r="J808" s="58"/>
      <c r="K808" s="27"/>
      <c r="L808" s="59"/>
      <c r="M808" s="27"/>
      <c r="N808" s="53"/>
      <c r="T808" s="53"/>
    </row>
    <row r="809">
      <c r="B809" s="26"/>
      <c r="C809" s="26"/>
      <c r="D809" s="26"/>
      <c r="E809" s="26"/>
      <c r="F809" s="53"/>
      <c r="J809" s="58"/>
      <c r="K809" s="27"/>
      <c r="L809" s="59"/>
      <c r="M809" s="27"/>
      <c r="N809" s="53"/>
      <c r="T809" s="53"/>
    </row>
    <row r="810">
      <c r="B810" s="26"/>
      <c r="C810" s="26"/>
      <c r="D810" s="26"/>
      <c r="E810" s="26"/>
      <c r="F810" s="53"/>
      <c r="J810" s="58"/>
      <c r="K810" s="27"/>
      <c r="L810" s="59"/>
      <c r="M810" s="27"/>
      <c r="N810" s="53"/>
      <c r="T810" s="53"/>
    </row>
    <row r="811">
      <c r="B811" s="26"/>
      <c r="C811" s="26"/>
      <c r="D811" s="26"/>
      <c r="E811" s="26"/>
      <c r="F811" s="53"/>
      <c r="J811" s="58"/>
      <c r="K811" s="27"/>
      <c r="L811" s="59"/>
      <c r="M811" s="27"/>
      <c r="N811" s="53"/>
      <c r="T811" s="53"/>
    </row>
    <row r="812">
      <c r="B812" s="26"/>
      <c r="C812" s="26"/>
      <c r="D812" s="26"/>
      <c r="E812" s="26"/>
      <c r="F812" s="53"/>
      <c r="J812" s="58"/>
      <c r="K812" s="27"/>
      <c r="L812" s="59"/>
      <c r="M812" s="27"/>
      <c r="N812" s="53"/>
      <c r="T812" s="53"/>
    </row>
    <row r="813">
      <c r="B813" s="26"/>
      <c r="C813" s="26"/>
      <c r="D813" s="26"/>
      <c r="E813" s="26"/>
      <c r="F813" s="53"/>
      <c r="J813" s="58"/>
      <c r="K813" s="27"/>
      <c r="L813" s="59"/>
      <c r="M813" s="27"/>
      <c r="N813" s="53"/>
      <c r="T813" s="53"/>
    </row>
    <row r="814">
      <c r="B814" s="26"/>
      <c r="C814" s="26"/>
      <c r="D814" s="26"/>
      <c r="E814" s="26"/>
      <c r="F814" s="53"/>
      <c r="J814" s="58"/>
      <c r="K814" s="27"/>
      <c r="L814" s="59"/>
      <c r="M814" s="27"/>
      <c r="N814" s="53"/>
      <c r="T814" s="53"/>
    </row>
    <row r="815">
      <c r="B815" s="26"/>
      <c r="C815" s="26"/>
      <c r="D815" s="26"/>
      <c r="E815" s="26"/>
      <c r="F815" s="53"/>
      <c r="J815" s="58"/>
      <c r="K815" s="27"/>
      <c r="L815" s="59"/>
      <c r="M815" s="27"/>
      <c r="N815" s="53"/>
      <c r="T815" s="53"/>
    </row>
    <row r="816">
      <c r="B816" s="26"/>
      <c r="C816" s="26"/>
      <c r="D816" s="26"/>
      <c r="E816" s="26"/>
      <c r="F816" s="53"/>
      <c r="J816" s="58"/>
      <c r="K816" s="27"/>
      <c r="L816" s="59"/>
      <c r="M816" s="27"/>
      <c r="N816" s="53"/>
      <c r="T816" s="53"/>
    </row>
    <row r="817">
      <c r="B817" s="26"/>
      <c r="C817" s="26"/>
      <c r="D817" s="26"/>
      <c r="E817" s="26"/>
      <c r="F817" s="53"/>
      <c r="J817" s="58"/>
      <c r="K817" s="27"/>
      <c r="L817" s="59"/>
      <c r="M817" s="27"/>
      <c r="N817" s="53"/>
      <c r="T817" s="53"/>
    </row>
    <row r="818">
      <c r="B818" s="26"/>
      <c r="C818" s="26"/>
      <c r="D818" s="26"/>
      <c r="E818" s="26"/>
      <c r="F818" s="53"/>
      <c r="J818" s="58"/>
      <c r="K818" s="27"/>
      <c r="L818" s="59"/>
      <c r="M818" s="27"/>
      <c r="N818" s="53"/>
      <c r="T818" s="53"/>
    </row>
    <row r="819">
      <c r="B819" s="26"/>
      <c r="C819" s="26"/>
      <c r="D819" s="26"/>
      <c r="E819" s="26"/>
      <c r="F819" s="53"/>
      <c r="J819" s="58"/>
      <c r="K819" s="27"/>
      <c r="L819" s="59"/>
      <c r="M819" s="27"/>
      <c r="N819" s="53"/>
      <c r="T819" s="53"/>
    </row>
    <row r="820">
      <c r="B820" s="26"/>
      <c r="C820" s="26"/>
      <c r="D820" s="26"/>
      <c r="E820" s="26"/>
      <c r="F820" s="53"/>
      <c r="J820" s="58"/>
      <c r="K820" s="27"/>
      <c r="L820" s="59"/>
      <c r="M820" s="27"/>
      <c r="N820" s="53"/>
      <c r="T820" s="53"/>
    </row>
    <row r="821">
      <c r="B821" s="26"/>
      <c r="C821" s="26"/>
      <c r="D821" s="26"/>
      <c r="E821" s="26"/>
      <c r="F821" s="53"/>
      <c r="J821" s="58"/>
      <c r="K821" s="27"/>
      <c r="L821" s="59"/>
      <c r="M821" s="27"/>
      <c r="N821" s="53"/>
      <c r="T821" s="53"/>
    </row>
    <row r="822">
      <c r="B822" s="26"/>
      <c r="C822" s="26"/>
      <c r="D822" s="26"/>
      <c r="E822" s="26"/>
      <c r="F822" s="53"/>
      <c r="J822" s="58"/>
      <c r="K822" s="27"/>
      <c r="L822" s="59"/>
      <c r="M822" s="27"/>
      <c r="N822" s="53"/>
      <c r="T822" s="53"/>
    </row>
    <row r="823">
      <c r="B823" s="26"/>
      <c r="C823" s="26"/>
      <c r="D823" s="26"/>
      <c r="E823" s="26"/>
      <c r="F823" s="53"/>
      <c r="J823" s="58"/>
      <c r="K823" s="27"/>
      <c r="L823" s="59"/>
      <c r="M823" s="27"/>
      <c r="N823" s="53"/>
      <c r="T823" s="53"/>
    </row>
    <row r="824">
      <c r="B824" s="26"/>
      <c r="C824" s="26"/>
      <c r="D824" s="26"/>
      <c r="E824" s="26"/>
      <c r="F824" s="53"/>
      <c r="J824" s="58"/>
      <c r="K824" s="27"/>
      <c r="L824" s="59"/>
      <c r="M824" s="27"/>
      <c r="N824" s="53"/>
      <c r="T824" s="53"/>
    </row>
    <row r="825">
      <c r="B825" s="26"/>
      <c r="C825" s="26"/>
      <c r="D825" s="26"/>
      <c r="E825" s="26"/>
      <c r="F825" s="53"/>
      <c r="J825" s="58"/>
      <c r="K825" s="27"/>
      <c r="L825" s="59"/>
      <c r="M825" s="27"/>
      <c r="N825" s="53"/>
      <c r="T825" s="53"/>
    </row>
    <row r="826">
      <c r="B826" s="26"/>
      <c r="C826" s="26"/>
      <c r="D826" s="26"/>
      <c r="E826" s="26"/>
      <c r="F826" s="53"/>
      <c r="J826" s="58"/>
      <c r="K826" s="27"/>
      <c r="L826" s="59"/>
      <c r="M826" s="27"/>
      <c r="N826" s="53"/>
      <c r="T826" s="53"/>
    </row>
    <row r="827">
      <c r="B827" s="26"/>
      <c r="C827" s="26"/>
      <c r="D827" s="26"/>
      <c r="E827" s="26"/>
      <c r="F827" s="53"/>
      <c r="J827" s="58"/>
      <c r="K827" s="27"/>
      <c r="L827" s="59"/>
      <c r="M827" s="27"/>
      <c r="N827" s="53"/>
      <c r="T827" s="53"/>
    </row>
    <row r="828">
      <c r="B828" s="26"/>
      <c r="C828" s="26"/>
      <c r="D828" s="26"/>
      <c r="E828" s="26"/>
      <c r="F828" s="53"/>
      <c r="J828" s="58"/>
      <c r="K828" s="27"/>
      <c r="L828" s="59"/>
      <c r="M828" s="27"/>
      <c r="N828" s="53"/>
      <c r="T828" s="53"/>
    </row>
    <row r="829">
      <c r="B829" s="26"/>
      <c r="C829" s="26"/>
      <c r="D829" s="26"/>
      <c r="E829" s="26"/>
      <c r="F829" s="53"/>
      <c r="J829" s="58"/>
      <c r="K829" s="27"/>
      <c r="L829" s="59"/>
      <c r="M829" s="27"/>
      <c r="N829" s="53"/>
      <c r="T829" s="53"/>
    </row>
    <row r="830">
      <c r="B830" s="26"/>
      <c r="C830" s="26"/>
      <c r="D830" s="26"/>
      <c r="E830" s="26"/>
      <c r="F830" s="53"/>
      <c r="J830" s="58"/>
      <c r="K830" s="27"/>
      <c r="L830" s="59"/>
      <c r="M830" s="27"/>
      <c r="N830" s="53"/>
      <c r="T830" s="53"/>
    </row>
    <row r="831">
      <c r="B831" s="26"/>
      <c r="C831" s="26"/>
      <c r="D831" s="26"/>
      <c r="E831" s="26"/>
      <c r="F831" s="53"/>
      <c r="J831" s="58"/>
      <c r="K831" s="27"/>
      <c r="L831" s="59"/>
      <c r="M831" s="27"/>
      <c r="N831" s="53"/>
      <c r="T831" s="53"/>
    </row>
    <row r="832">
      <c r="B832" s="26"/>
      <c r="C832" s="26"/>
      <c r="D832" s="26"/>
      <c r="E832" s="26"/>
      <c r="F832" s="53"/>
      <c r="J832" s="58"/>
      <c r="K832" s="27"/>
      <c r="L832" s="59"/>
      <c r="M832" s="27"/>
      <c r="N832" s="53"/>
      <c r="T832" s="53"/>
    </row>
    <row r="833">
      <c r="B833" s="26"/>
      <c r="C833" s="26"/>
      <c r="D833" s="26"/>
      <c r="E833" s="26"/>
      <c r="F833" s="53"/>
      <c r="J833" s="58"/>
      <c r="K833" s="27"/>
      <c r="L833" s="59"/>
      <c r="M833" s="27"/>
      <c r="N833" s="53"/>
      <c r="T833" s="53"/>
    </row>
    <row r="834">
      <c r="B834" s="26"/>
      <c r="C834" s="26"/>
      <c r="D834" s="26"/>
      <c r="E834" s="26"/>
      <c r="F834" s="53"/>
      <c r="J834" s="58"/>
      <c r="K834" s="27"/>
      <c r="L834" s="59"/>
      <c r="M834" s="27"/>
      <c r="N834" s="53"/>
      <c r="T834" s="53"/>
    </row>
    <row r="835">
      <c r="B835" s="26"/>
      <c r="C835" s="26"/>
      <c r="D835" s="26"/>
      <c r="E835" s="26"/>
      <c r="F835" s="53"/>
      <c r="J835" s="58"/>
      <c r="K835" s="27"/>
      <c r="L835" s="59"/>
      <c r="M835" s="27"/>
      <c r="N835" s="53"/>
      <c r="T835" s="53"/>
    </row>
    <row r="836">
      <c r="B836" s="26"/>
      <c r="C836" s="26"/>
      <c r="D836" s="26"/>
      <c r="E836" s="26"/>
      <c r="F836" s="53"/>
      <c r="J836" s="58"/>
      <c r="K836" s="27"/>
      <c r="L836" s="59"/>
      <c r="M836" s="27"/>
      <c r="N836" s="53"/>
      <c r="T836" s="53"/>
    </row>
    <row r="837">
      <c r="B837" s="26"/>
      <c r="C837" s="26"/>
      <c r="D837" s="26"/>
      <c r="E837" s="26"/>
      <c r="F837" s="53"/>
      <c r="J837" s="58"/>
      <c r="K837" s="27"/>
      <c r="L837" s="59"/>
      <c r="M837" s="27"/>
      <c r="N837" s="53"/>
      <c r="T837" s="53"/>
    </row>
    <row r="838">
      <c r="B838" s="26"/>
      <c r="C838" s="26"/>
      <c r="D838" s="26"/>
      <c r="E838" s="26"/>
      <c r="F838" s="53"/>
      <c r="J838" s="58"/>
      <c r="K838" s="27"/>
      <c r="L838" s="59"/>
      <c r="M838" s="27"/>
      <c r="N838" s="53"/>
      <c r="T838" s="53"/>
    </row>
    <row r="839">
      <c r="B839" s="26"/>
      <c r="C839" s="26"/>
      <c r="D839" s="26"/>
      <c r="E839" s="26"/>
      <c r="F839" s="53"/>
      <c r="J839" s="58"/>
      <c r="K839" s="27"/>
      <c r="L839" s="59"/>
      <c r="M839" s="27"/>
      <c r="N839" s="53"/>
      <c r="T839" s="53"/>
    </row>
    <row r="840">
      <c r="B840" s="26"/>
      <c r="C840" s="26"/>
      <c r="D840" s="26"/>
      <c r="E840" s="26"/>
      <c r="F840" s="53"/>
      <c r="J840" s="58"/>
      <c r="K840" s="27"/>
      <c r="L840" s="59"/>
      <c r="M840" s="27"/>
      <c r="N840" s="53"/>
      <c r="T840" s="53"/>
    </row>
    <row r="841">
      <c r="B841" s="26"/>
      <c r="C841" s="26"/>
      <c r="D841" s="26"/>
      <c r="E841" s="26"/>
      <c r="F841" s="53"/>
      <c r="J841" s="58"/>
      <c r="K841" s="27"/>
      <c r="L841" s="59"/>
      <c r="M841" s="27"/>
      <c r="N841" s="53"/>
      <c r="T841" s="53"/>
    </row>
    <row r="842">
      <c r="B842" s="26"/>
      <c r="C842" s="26"/>
      <c r="D842" s="26"/>
      <c r="E842" s="26"/>
      <c r="F842" s="53"/>
      <c r="J842" s="58"/>
      <c r="K842" s="27"/>
      <c r="L842" s="59"/>
      <c r="M842" s="27"/>
      <c r="N842" s="53"/>
      <c r="T842" s="53"/>
    </row>
    <row r="843">
      <c r="B843" s="26"/>
      <c r="C843" s="26"/>
      <c r="D843" s="26"/>
      <c r="E843" s="26"/>
      <c r="F843" s="53"/>
      <c r="J843" s="58"/>
      <c r="K843" s="27"/>
      <c r="L843" s="59"/>
      <c r="M843" s="27"/>
      <c r="N843" s="53"/>
      <c r="T843" s="53"/>
    </row>
    <row r="844">
      <c r="B844" s="26"/>
      <c r="C844" s="26"/>
      <c r="D844" s="26"/>
      <c r="E844" s="26"/>
      <c r="F844" s="53"/>
      <c r="J844" s="58"/>
      <c r="K844" s="27"/>
      <c r="L844" s="59"/>
      <c r="M844" s="27"/>
      <c r="N844" s="53"/>
      <c r="T844" s="53"/>
    </row>
    <row r="845">
      <c r="B845" s="26"/>
      <c r="C845" s="26"/>
      <c r="D845" s="26"/>
      <c r="E845" s="26"/>
      <c r="F845" s="53"/>
      <c r="J845" s="58"/>
      <c r="K845" s="27"/>
      <c r="L845" s="59"/>
      <c r="M845" s="27"/>
      <c r="N845" s="53"/>
      <c r="T845" s="53"/>
    </row>
    <row r="846">
      <c r="B846" s="26"/>
      <c r="C846" s="26"/>
      <c r="D846" s="26"/>
      <c r="E846" s="26"/>
      <c r="F846" s="53"/>
      <c r="J846" s="58"/>
      <c r="K846" s="27"/>
      <c r="L846" s="59"/>
      <c r="M846" s="27"/>
      <c r="N846" s="53"/>
      <c r="T846" s="53"/>
    </row>
    <row r="847">
      <c r="B847" s="26"/>
      <c r="C847" s="26"/>
      <c r="D847" s="26"/>
      <c r="E847" s="26"/>
      <c r="F847" s="53"/>
      <c r="J847" s="58"/>
      <c r="K847" s="27"/>
      <c r="L847" s="59"/>
      <c r="M847" s="27"/>
      <c r="N847" s="53"/>
      <c r="T847" s="53"/>
    </row>
    <row r="848">
      <c r="B848" s="26"/>
      <c r="C848" s="26"/>
      <c r="D848" s="26"/>
      <c r="E848" s="26"/>
      <c r="F848" s="53"/>
      <c r="J848" s="58"/>
      <c r="K848" s="27"/>
      <c r="L848" s="59"/>
      <c r="M848" s="27"/>
      <c r="N848" s="53"/>
      <c r="T848" s="53"/>
    </row>
    <row r="849">
      <c r="B849" s="26"/>
      <c r="C849" s="26"/>
      <c r="D849" s="26"/>
      <c r="E849" s="26"/>
      <c r="F849" s="53"/>
      <c r="J849" s="58"/>
      <c r="K849" s="27"/>
      <c r="L849" s="59"/>
      <c r="M849" s="27"/>
      <c r="N849" s="53"/>
      <c r="T849" s="53"/>
    </row>
    <row r="850">
      <c r="B850" s="26"/>
      <c r="C850" s="26"/>
      <c r="D850" s="26"/>
      <c r="E850" s="26"/>
      <c r="F850" s="53"/>
      <c r="J850" s="58"/>
      <c r="K850" s="27"/>
      <c r="L850" s="59"/>
      <c r="M850" s="27"/>
      <c r="N850" s="53"/>
      <c r="T850" s="53"/>
    </row>
    <row r="851">
      <c r="B851" s="26"/>
      <c r="C851" s="26"/>
      <c r="D851" s="26"/>
      <c r="E851" s="26"/>
      <c r="F851" s="53"/>
      <c r="J851" s="58"/>
      <c r="K851" s="27"/>
      <c r="L851" s="59"/>
      <c r="M851" s="27"/>
      <c r="N851" s="53"/>
      <c r="T851" s="53"/>
    </row>
    <row r="852">
      <c r="B852" s="26"/>
      <c r="C852" s="26"/>
      <c r="D852" s="26"/>
      <c r="E852" s="26"/>
      <c r="F852" s="53"/>
      <c r="J852" s="58"/>
      <c r="K852" s="27"/>
      <c r="L852" s="59"/>
      <c r="M852" s="27"/>
      <c r="N852" s="53"/>
      <c r="T852" s="53"/>
    </row>
    <row r="853">
      <c r="B853" s="26"/>
      <c r="C853" s="26"/>
      <c r="D853" s="26"/>
      <c r="E853" s="26"/>
      <c r="F853" s="53"/>
      <c r="J853" s="58"/>
      <c r="K853" s="27"/>
      <c r="L853" s="59"/>
      <c r="M853" s="27"/>
      <c r="N853" s="53"/>
      <c r="T853" s="53"/>
    </row>
    <row r="854">
      <c r="B854" s="26"/>
      <c r="C854" s="26"/>
      <c r="D854" s="26"/>
      <c r="E854" s="26"/>
      <c r="F854" s="53"/>
      <c r="J854" s="58"/>
      <c r="K854" s="27"/>
      <c r="L854" s="59"/>
      <c r="M854" s="27"/>
      <c r="N854" s="53"/>
      <c r="T854" s="53"/>
    </row>
    <row r="855">
      <c r="B855" s="26"/>
      <c r="C855" s="26"/>
      <c r="D855" s="26"/>
      <c r="E855" s="26"/>
      <c r="F855" s="53"/>
      <c r="J855" s="58"/>
      <c r="K855" s="27"/>
      <c r="L855" s="59"/>
      <c r="M855" s="27"/>
      <c r="N855" s="53"/>
      <c r="T855" s="53"/>
    </row>
    <row r="856">
      <c r="B856" s="26"/>
      <c r="C856" s="26"/>
      <c r="D856" s="26"/>
      <c r="E856" s="26"/>
      <c r="F856" s="53"/>
      <c r="J856" s="58"/>
      <c r="K856" s="27"/>
      <c r="L856" s="59"/>
      <c r="M856" s="27"/>
      <c r="N856" s="53"/>
      <c r="T856" s="53"/>
    </row>
    <row r="857">
      <c r="B857" s="26"/>
      <c r="C857" s="26"/>
      <c r="D857" s="26"/>
      <c r="E857" s="26"/>
      <c r="F857" s="53"/>
      <c r="J857" s="58"/>
      <c r="K857" s="27"/>
      <c r="L857" s="59"/>
      <c r="M857" s="27"/>
      <c r="N857" s="53"/>
      <c r="T857" s="53"/>
    </row>
    <row r="858">
      <c r="B858" s="26"/>
      <c r="C858" s="26"/>
      <c r="D858" s="26"/>
      <c r="E858" s="26"/>
      <c r="F858" s="53"/>
      <c r="J858" s="58"/>
      <c r="K858" s="27"/>
      <c r="L858" s="59"/>
      <c r="M858" s="27"/>
      <c r="N858" s="53"/>
      <c r="T858" s="53"/>
    </row>
    <row r="859">
      <c r="B859" s="26"/>
      <c r="C859" s="26"/>
      <c r="D859" s="26"/>
      <c r="E859" s="26"/>
      <c r="F859" s="53"/>
      <c r="J859" s="58"/>
      <c r="K859" s="27"/>
      <c r="L859" s="59"/>
      <c r="M859" s="27"/>
      <c r="N859" s="53"/>
      <c r="T859" s="53"/>
    </row>
    <row r="860">
      <c r="B860" s="26"/>
      <c r="C860" s="26"/>
      <c r="D860" s="26"/>
      <c r="E860" s="26"/>
      <c r="F860" s="53"/>
      <c r="J860" s="58"/>
      <c r="K860" s="27"/>
      <c r="L860" s="59"/>
      <c r="M860" s="27"/>
      <c r="N860" s="53"/>
      <c r="T860" s="53"/>
    </row>
    <row r="861">
      <c r="B861" s="26"/>
      <c r="C861" s="26"/>
      <c r="D861" s="26"/>
      <c r="E861" s="26"/>
      <c r="F861" s="53"/>
      <c r="J861" s="58"/>
      <c r="K861" s="27"/>
      <c r="L861" s="59"/>
      <c r="M861" s="27"/>
      <c r="N861" s="53"/>
      <c r="T861" s="53"/>
    </row>
    <row r="862">
      <c r="B862" s="26"/>
      <c r="C862" s="26"/>
      <c r="D862" s="26"/>
      <c r="E862" s="26"/>
      <c r="F862" s="53"/>
      <c r="J862" s="58"/>
      <c r="K862" s="27"/>
      <c r="L862" s="59"/>
      <c r="M862" s="27"/>
      <c r="N862" s="53"/>
      <c r="T862" s="53"/>
    </row>
    <row r="863">
      <c r="B863" s="26"/>
      <c r="C863" s="26"/>
      <c r="D863" s="26"/>
      <c r="E863" s="26"/>
      <c r="F863" s="53"/>
      <c r="J863" s="58"/>
      <c r="K863" s="27"/>
      <c r="L863" s="59"/>
      <c r="M863" s="27"/>
      <c r="N863" s="53"/>
      <c r="T863" s="53"/>
    </row>
    <row r="864">
      <c r="B864" s="26"/>
      <c r="C864" s="26"/>
      <c r="D864" s="26"/>
      <c r="E864" s="26"/>
      <c r="F864" s="53"/>
      <c r="J864" s="58"/>
      <c r="K864" s="27"/>
      <c r="L864" s="59"/>
      <c r="M864" s="27"/>
      <c r="N864" s="53"/>
      <c r="T864" s="53"/>
    </row>
    <row r="865">
      <c r="B865" s="26"/>
      <c r="C865" s="26"/>
      <c r="D865" s="26"/>
      <c r="E865" s="26"/>
      <c r="F865" s="53"/>
      <c r="J865" s="58"/>
      <c r="K865" s="27"/>
      <c r="L865" s="59"/>
      <c r="M865" s="27"/>
      <c r="N865" s="53"/>
      <c r="T865" s="53"/>
    </row>
    <row r="866">
      <c r="B866" s="26"/>
      <c r="C866" s="26"/>
      <c r="D866" s="26"/>
      <c r="E866" s="26"/>
      <c r="F866" s="53"/>
      <c r="J866" s="58"/>
      <c r="K866" s="27"/>
      <c r="L866" s="59"/>
      <c r="M866" s="27"/>
      <c r="N866" s="53"/>
      <c r="T866" s="53"/>
    </row>
    <row r="867">
      <c r="B867" s="26"/>
      <c r="C867" s="26"/>
      <c r="D867" s="26"/>
      <c r="E867" s="26"/>
      <c r="F867" s="53"/>
      <c r="J867" s="58"/>
      <c r="K867" s="27"/>
      <c r="L867" s="59"/>
      <c r="M867" s="27"/>
      <c r="N867" s="53"/>
      <c r="T867" s="53"/>
    </row>
    <row r="868">
      <c r="B868" s="26"/>
      <c r="C868" s="26"/>
      <c r="D868" s="26"/>
      <c r="E868" s="26"/>
      <c r="F868" s="53"/>
      <c r="J868" s="58"/>
      <c r="K868" s="27"/>
      <c r="L868" s="59"/>
      <c r="M868" s="27"/>
      <c r="N868" s="53"/>
      <c r="T868" s="53"/>
    </row>
    <row r="869">
      <c r="B869" s="26"/>
      <c r="C869" s="26"/>
      <c r="D869" s="26"/>
      <c r="E869" s="26"/>
      <c r="F869" s="53"/>
      <c r="J869" s="58"/>
      <c r="K869" s="27"/>
      <c r="L869" s="59"/>
      <c r="M869" s="27"/>
      <c r="N869" s="53"/>
      <c r="T869" s="53"/>
    </row>
    <row r="870">
      <c r="B870" s="26"/>
      <c r="C870" s="26"/>
      <c r="D870" s="26"/>
      <c r="E870" s="26"/>
      <c r="F870" s="53"/>
      <c r="J870" s="58"/>
      <c r="K870" s="27"/>
      <c r="L870" s="59"/>
      <c r="M870" s="27"/>
      <c r="N870" s="53"/>
      <c r="T870" s="53"/>
    </row>
    <row r="871">
      <c r="B871" s="26"/>
      <c r="C871" s="26"/>
      <c r="D871" s="26"/>
      <c r="E871" s="26"/>
      <c r="F871" s="53"/>
      <c r="J871" s="58"/>
      <c r="K871" s="27"/>
      <c r="L871" s="59"/>
      <c r="M871" s="27"/>
      <c r="N871" s="53"/>
      <c r="T871" s="53"/>
    </row>
    <row r="872">
      <c r="B872" s="26"/>
      <c r="C872" s="26"/>
      <c r="D872" s="26"/>
      <c r="E872" s="26"/>
      <c r="F872" s="53"/>
      <c r="J872" s="58"/>
      <c r="K872" s="27"/>
      <c r="L872" s="59"/>
      <c r="M872" s="27"/>
      <c r="N872" s="53"/>
      <c r="T872" s="53"/>
    </row>
    <row r="873">
      <c r="B873" s="26"/>
      <c r="C873" s="26"/>
      <c r="D873" s="26"/>
      <c r="E873" s="26"/>
      <c r="F873" s="53"/>
      <c r="J873" s="58"/>
      <c r="K873" s="27"/>
      <c r="L873" s="59"/>
      <c r="M873" s="27"/>
      <c r="N873" s="53"/>
      <c r="T873" s="53"/>
    </row>
    <row r="874">
      <c r="B874" s="26"/>
      <c r="C874" s="26"/>
      <c r="D874" s="26"/>
      <c r="E874" s="26"/>
      <c r="F874" s="53"/>
      <c r="J874" s="58"/>
      <c r="K874" s="27"/>
      <c r="L874" s="59"/>
      <c r="M874" s="27"/>
      <c r="N874" s="53"/>
      <c r="T874" s="53"/>
    </row>
    <row r="875">
      <c r="B875" s="26"/>
      <c r="C875" s="26"/>
      <c r="D875" s="26"/>
      <c r="E875" s="26"/>
      <c r="F875" s="53"/>
      <c r="J875" s="58"/>
      <c r="K875" s="27"/>
      <c r="L875" s="59"/>
      <c r="M875" s="27"/>
      <c r="N875" s="53"/>
      <c r="T875" s="53"/>
    </row>
    <row r="876">
      <c r="B876" s="26"/>
      <c r="C876" s="26"/>
      <c r="D876" s="26"/>
      <c r="E876" s="26"/>
      <c r="F876" s="53"/>
      <c r="J876" s="58"/>
      <c r="K876" s="27"/>
      <c r="L876" s="59"/>
      <c r="M876" s="27"/>
      <c r="N876" s="53"/>
      <c r="T876" s="53"/>
    </row>
    <row r="877">
      <c r="B877" s="26"/>
      <c r="C877" s="26"/>
      <c r="D877" s="26"/>
      <c r="E877" s="26"/>
      <c r="F877" s="53"/>
      <c r="J877" s="58"/>
      <c r="K877" s="27"/>
      <c r="L877" s="59"/>
      <c r="M877" s="27"/>
      <c r="N877" s="53"/>
      <c r="T877" s="53"/>
    </row>
    <row r="878">
      <c r="B878" s="26"/>
      <c r="C878" s="26"/>
      <c r="D878" s="26"/>
      <c r="E878" s="26"/>
      <c r="F878" s="53"/>
      <c r="J878" s="58"/>
      <c r="K878" s="27"/>
      <c r="L878" s="59"/>
      <c r="M878" s="27"/>
      <c r="N878" s="53"/>
      <c r="T878" s="53"/>
    </row>
    <row r="879">
      <c r="B879" s="26"/>
      <c r="C879" s="26"/>
      <c r="D879" s="26"/>
      <c r="E879" s="26"/>
      <c r="F879" s="53"/>
      <c r="J879" s="58"/>
      <c r="K879" s="27"/>
      <c r="L879" s="59"/>
      <c r="M879" s="27"/>
      <c r="N879" s="53"/>
      <c r="T879" s="53"/>
    </row>
    <row r="880">
      <c r="B880" s="26"/>
      <c r="C880" s="26"/>
      <c r="D880" s="26"/>
      <c r="E880" s="26"/>
      <c r="F880" s="53"/>
      <c r="J880" s="58"/>
      <c r="K880" s="27"/>
      <c r="L880" s="59"/>
      <c r="M880" s="27"/>
      <c r="N880" s="53"/>
      <c r="T880" s="53"/>
    </row>
    <row r="881">
      <c r="B881" s="26"/>
      <c r="C881" s="26"/>
      <c r="D881" s="26"/>
      <c r="E881" s="26"/>
      <c r="F881" s="53"/>
      <c r="J881" s="58"/>
      <c r="K881" s="27"/>
      <c r="L881" s="59"/>
      <c r="M881" s="27"/>
      <c r="N881" s="53"/>
      <c r="T881" s="53"/>
    </row>
    <row r="882">
      <c r="B882" s="26"/>
      <c r="C882" s="26"/>
      <c r="D882" s="26"/>
      <c r="E882" s="26"/>
      <c r="F882" s="53"/>
      <c r="J882" s="58"/>
      <c r="K882" s="27"/>
      <c r="L882" s="59"/>
      <c r="M882" s="27"/>
      <c r="N882" s="53"/>
      <c r="T882" s="53"/>
    </row>
    <row r="883">
      <c r="B883" s="26"/>
      <c r="C883" s="26"/>
      <c r="D883" s="26"/>
      <c r="E883" s="26"/>
      <c r="F883" s="53"/>
      <c r="J883" s="58"/>
      <c r="K883" s="27"/>
      <c r="L883" s="59"/>
      <c r="M883" s="27"/>
      <c r="N883" s="53"/>
      <c r="T883" s="53"/>
    </row>
    <row r="884">
      <c r="B884" s="26"/>
      <c r="C884" s="26"/>
      <c r="D884" s="26"/>
      <c r="E884" s="26"/>
      <c r="F884" s="53"/>
      <c r="J884" s="58"/>
      <c r="K884" s="27"/>
      <c r="L884" s="59"/>
      <c r="M884" s="27"/>
      <c r="N884" s="53"/>
      <c r="T884" s="53"/>
    </row>
    <row r="885">
      <c r="B885" s="26"/>
      <c r="C885" s="26"/>
      <c r="D885" s="26"/>
      <c r="E885" s="26"/>
      <c r="F885" s="53"/>
      <c r="J885" s="58"/>
      <c r="K885" s="27"/>
      <c r="L885" s="59"/>
      <c r="M885" s="27"/>
      <c r="N885" s="53"/>
      <c r="T885" s="53"/>
    </row>
    <row r="886">
      <c r="B886" s="26"/>
      <c r="C886" s="26"/>
      <c r="D886" s="26"/>
      <c r="E886" s="26"/>
      <c r="F886" s="53"/>
      <c r="J886" s="58"/>
      <c r="K886" s="27"/>
      <c r="L886" s="59"/>
      <c r="M886" s="27"/>
      <c r="N886" s="53"/>
      <c r="T886" s="53"/>
    </row>
    <row r="887">
      <c r="B887" s="26"/>
      <c r="C887" s="26"/>
      <c r="D887" s="26"/>
      <c r="E887" s="26"/>
      <c r="F887" s="53"/>
      <c r="J887" s="58"/>
      <c r="K887" s="27"/>
      <c r="L887" s="59"/>
      <c r="M887" s="27"/>
      <c r="N887" s="53"/>
      <c r="T887" s="53"/>
    </row>
    <row r="888">
      <c r="B888" s="26"/>
      <c r="C888" s="26"/>
      <c r="D888" s="26"/>
      <c r="E888" s="26"/>
      <c r="F888" s="53"/>
      <c r="J888" s="58"/>
      <c r="K888" s="27"/>
      <c r="L888" s="59"/>
      <c r="M888" s="27"/>
      <c r="N888" s="53"/>
      <c r="T888" s="53"/>
    </row>
    <row r="889">
      <c r="B889" s="26"/>
      <c r="C889" s="26"/>
      <c r="D889" s="26"/>
      <c r="E889" s="26"/>
      <c r="F889" s="53"/>
      <c r="J889" s="58"/>
      <c r="K889" s="27"/>
      <c r="L889" s="59"/>
      <c r="M889" s="27"/>
      <c r="N889" s="53"/>
      <c r="T889" s="53"/>
    </row>
    <row r="890">
      <c r="B890" s="26"/>
      <c r="C890" s="26"/>
      <c r="D890" s="26"/>
      <c r="E890" s="26"/>
      <c r="F890" s="53"/>
      <c r="J890" s="58"/>
      <c r="K890" s="27"/>
      <c r="L890" s="59"/>
      <c r="M890" s="27"/>
      <c r="N890" s="53"/>
      <c r="T890" s="53"/>
    </row>
    <row r="891">
      <c r="B891" s="26"/>
      <c r="C891" s="26"/>
      <c r="D891" s="26"/>
      <c r="E891" s="26"/>
      <c r="F891" s="53"/>
      <c r="J891" s="58"/>
      <c r="K891" s="27"/>
      <c r="L891" s="59"/>
      <c r="M891" s="27"/>
      <c r="N891" s="53"/>
      <c r="T891" s="53"/>
    </row>
    <row r="892">
      <c r="B892" s="26"/>
      <c r="C892" s="26"/>
      <c r="D892" s="26"/>
      <c r="E892" s="26"/>
      <c r="F892" s="53"/>
      <c r="J892" s="58"/>
      <c r="K892" s="27"/>
      <c r="L892" s="59"/>
      <c r="M892" s="27"/>
      <c r="N892" s="53"/>
      <c r="T892" s="53"/>
    </row>
    <row r="893">
      <c r="B893" s="26"/>
      <c r="C893" s="26"/>
      <c r="D893" s="26"/>
      <c r="E893" s="26"/>
      <c r="F893" s="53"/>
      <c r="J893" s="58"/>
      <c r="K893" s="27"/>
      <c r="L893" s="59"/>
      <c r="M893" s="27"/>
      <c r="N893" s="53"/>
      <c r="T893" s="53"/>
    </row>
    <row r="894">
      <c r="B894" s="26"/>
      <c r="C894" s="26"/>
      <c r="D894" s="26"/>
      <c r="E894" s="26"/>
      <c r="F894" s="53"/>
      <c r="J894" s="58"/>
      <c r="K894" s="27"/>
      <c r="L894" s="59"/>
      <c r="M894" s="27"/>
      <c r="N894" s="53"/>
      <c r="T894" s="53"/>
    </row>
    <row r="895">
      <c r="B895" s="26"/>
      <c r="C895" s="26"/>
      <c r="D895" s="26"/>
      <c r="E895" s="26"/>
      <c r="F895" s="53"/>
      <c r="J895" s="58"/>
      <c r="K895" s="27"/>
      <c r="L895" s="59"/>
      <c r="M895" s="27"/>
      <c r="N895" s="53"/>
      <c r="T895" s="53"/>
    </row>
    <row r="896">
      <c r="B896" s="26"/>
      <c r="C896" s="26"/>
      <c r="D896" s="26"/>
      <c r="E896" s="26"/>
      <c r="F896" s="53"/>
      <c r="J896" s="58"/>
      <c r="K896" s="27"/>
      <c r="L896" s="59"/>
      <c r="M896" s="27"/>
      <c r="N896" s="53"/>
      <c r="T896" s="53"/>
    </row>
    <row r="897">
      <c r="B897" s="26"/>
      <c r="C897" s="26"/>
      <c r="D897" s="26"/>
      <c r="E897" s="26"/>
      <c r="F897" s="53"/>
      <c r="J897" s="58"/>
      <c r="K897" s="27"/>
      <c r="L897" s="59"/>
      <c r="M897" s="27"/>
      <c r="N897" s="53"/>
      <c r="T897" s="53"/>
    </row>
    <row r="898">
      <c r="B898" s="26"/>
      <c r="C898" s="26"/>
      <c r="D898" s="26"/>
      <c r="E898" s="26"/>
      <c r="F898" s="53"/>
      <c r="J898" s="58"/>
      <c r="K898" s="27"/>
      <c r="L898" s="59"/>
      <c r="M898" s="27"/>
      <c r="N898" s="53"/>
      <c r="T898" s="53"/>
    </row>
    <row r="899">
      <c r="B899" s="26"/>
      <c r="C899" s="26"/>
      <c r="D899" s="26"/>
      <c r="E899" s="26"/>
      <c r="F899" s="53"/>
      <c r="J899" s="58"/>
      <c r="K899" s="27"/>
      <c r="L899" s="59"/>
      <c r="M899" s="27"/>
      <c r="N899" s="53"/>
      <c r="T899" s="53"/>
    </row>
    <row r="900">
      <c r="B900" s="26"/>
      <c r="C900" s="26"/>
      <c r="D900" s="26"/>
      <c r="E900" s="26"/>
      <c r="F900" s="53"/>
      <c r="J900" s="58"/>
      <c r="K900" s="27"/>
      <c r="L900" s="59"/>
      <c r="M900" s="27"/>
      <c r="N900" s="53"/>
      <c r="T900" s="53"/>
    </row>
    <row r="901">
      <c r="B901" s="26"/>
      <c r="C901" s="26"/>
      <c r="D901" s="26"/>
      <c r="E901" s="26"/>
      <c r="F901" s="53"/>
      <c r="J901" s="58"/>
      <c r="K901" s="27"/>
      <c r="L901" s="59"/>
      <c r="M901" s="27"/>
      <c r="N901" s="53"/>
      <c r="T901" s="53"/>
    </row>
    <row r="902">
      <c r="B902" s="26"/>
      <c r="C902" s="26"/>
      <c r="D902" s="26"/>
      <c r="E902" s="26"/>
      <c r="F902" s="53"/>
      <c r="J902" s="58"/>
      <c r="K902" s="27"/>
      <c r="L902" s="59"/>
      <c r="M902" s="27"/>
      <c r="N902" s="53"/>
      <c r="T902" s="53"/>
    </row>
    <row r="903">
      <c r="B903" s="26"/>
      <c r="C903" s="26"/>
      <c r="D903" s="26"/>
      <c r="E903" s="26"/>
      <c r="F903" s="53"/>
      <c r="J903" s="58"/>
      <c r="K903" s="27"/>
      <c r="L903" s="59"/>
      <c r="M903" s="27"/>
      <c r="N903" s="53"/>
      <c r="T903" s="53"/>
    </row>
    <row r="904">
      <c r="B904" s="26"/>
      <c r="C904" s="26"/>
      <c r="D904" s="26"/>
      <c r="E904" s="26"/>
      <c r="F904" s="53"/>
      <c r="J904" s="58"/>
      <c r="K904" s="27"/>
      <c r="L904" s="59"/>
      <c r="M904" s="27"/>
      <c r="N904" s="53"/>
      <c r="T904" s="53"/>
    </row>
    <row r="905">
      <c r="B905" s="26"/>
      <c r="C905" s="26"/>
      <c r="D905" s="26"/>
      <c r="E905" s="26"/>
      <c r="F905" s="53"/>
      <c r="J905" s="58"/>
      <c r="K905" s="27"/>
      <c r="L905" s="59"/>
      <c r="M905" s="27"/>
      <c r="N905" s="53"/>
      <c r="T905" s="53"/>
    </row>
    <row r="906">
      <c r="B906" s="26"/>
      <c r="C906" s="26"/>
      <c r="D906" s="26"/>
      <c r="E906" s="26"/>
      <c r="F906" s="53"/>
      <c r="J906" s="58"/>
      <c r="K906" s="27"/>
      <c r="L906" s="59"/>
      <c r="M906" s="27"/>
      <c r="N906" s="53"/>
      <c r="T906" s="53"/>
    </row>
    <row r="907">
      <c r="B907" s="26"/>
      <c r="C907" s="26"/>
      <c r="D907" s="26"/>
      <c r="E907" s="26"/>
      <c r="F907" s="53"/>
      <c r="J907" s="58"/>
      <c r="K907" s="27"/>
      <c r="L907" s="59"/>
      <c r="M907" s="27"/>
      <c r="N907" s="53"/>
      <c r="T907" s="53"/>
    </row>
    <row r="908">
      <c r="B908" s="26"/>
      <c r="C908" s="26"/>
      <c r="D908" s="26"/>
      <c r="E908" s="26"/>
      <c r="F908" s="53"/>
      <c r="J908" s="58"/>
      <c r="K908" s="27"/>
      <c r="L908" s="59"/>
      <c r="M908" s="27"/>
      <c r="N908" s="53"/>
      <c r="T908" s="53"/>
    </row>
    <row r="909">
      <c r="B909" s="26"/>
      <c r="C909" s="26"/>
      <c r="D909" s="26"/>
      <c r="E909" s="26"/>
      <c r="F909" s="53"/>
      <c r="J909" s="58"/>
      <c r="K909" s="27"/>
      <c r="L909" s="59"/>
      <c r="M909" s="27"/>
      <c r="N909" s="53"/>
      <c r="T909" s="53"/>
    </row>
    <row r="910">
      <c r="B910" s="26"/>
      <c r="C910" s="26"/>
      <c r="D910" s="26"/>
      <c r="E910" s="26"/>
      <c r="F910" s="53"/>
      <c r="J910" s="58"/>
      <c r="K910" s="27"/>
      <c r="L910" s="59"/>
      <c r="M910" s="27"/>
      <c r="N910" s="53"/>
      <c r="T910" s="53"/>
    </row>
    <row r="911">
      <c r="B911" s="26"/>
      <c r="C911" s="26"/>
      <c r="D911" s="26"/>
      <c r="E911" s="26"/>
      <c r="F911" s="53"/>
      <c r="J911" s="58"/>
      <c r="K911" s="27"/>
      <c r="L911" s="59"/>
      <c r="M911" s="27"/>
      <c r="N911" s="53"/>
      <c r="T911" s="53"/>
    </row>
    <row r="912">
      <c r="B912" s="26"/>
      <c r="C912" s="26"/>
      <c r="D912" s="26"/>
      <c r="E912" s="26"/>
      <c r="F912" s="53"/>
      <c r="J912" s="58"/>
      <c r="K912" s="27"/>
      <c r="L912" s="59"/>
      <c r="M912" s="27"/>
      <c r="N912" s="53"/>
      <c r="T912" s="53"/>
    </row>
    <row r="913">
      <c r="B913" s="26"/>
      <c r="C913" s="26"/>
      <c r="D913" s="26"/>
      <c r="E913" s="26"/>
      <c r="F913" s="53"/>
      <c r="J913" s="58"/>
      <c r="K913" s="27"/>
      <c r="L913" s="59"/>
      <c r="M913" s="27"/>
      <c r="N913" s="53"/>
      <c r="T913" s="53"/>
    </row>
    <row r="914">
      <c r="B914" s="26"/>
      <c r="C914" s="26"/>
      <c r="D914" s="26"/>
      <c r="E914" s="26"/>
      <c r="F914" s="53"/>
      <c r="J914" s="58"/>
      <c r="K914" s="27"/>
      <c r="L914" s="59"/>
      <c r="M914" s="27"/>
      <c r="N914" s="53"/>
      <c r="T914" s="53"/>
    </row>
    <row r="915">
      <c r="B915" s="26"/>
      <c r="C915" s="26"/>
      <c r="D915" s="26"/>
      <c r="E915" s="26"/>
      <c r="F915" s="53"/>
      <c r="J915" s="58"/>
      <c r="K915" s="27"/>
      <c r="L915" s="59"/>
      <c r="M915" s="27"/>
      <c r="N915" s="53"/>
      <c r="T915" s="53"/>
    </row>
    <row r="916">
      <c r="B916" s="26"/>
      <c r="C916" s="26"/>
      <c r="D916" s="26"/>
      <c r="E916" s="26"/>
      <c r="F916" s="53"/>
      <c r="J916" s="58"/>
      <c r="K916" s="27"/>
      <c r="L916" s="59"/>
      <c r="M916" s="27"/>
      <c r="N916" s="53"/>
      <c r="T916" s="53"/>
    </row>
    <row r="917">
      <c r="B917" s="26"/>
      <c r="C917" s="26"/>
      <c r="D917" s="26"/>
      <c r="E917" s="26"/>
      <c r="F917" s="53"/>
      <c r="J917" s="58"/>
      <c r="K917" s="27"/>
      <c r="L917" s="59"/>
      <c r="M917" s="27"/>
      <c r="N917" s="53"/>
      <c r="T917" s="53"/>
    </row>
    <row r="918">
      <c r="B918" s="26"/>
      <c r="C918" s="26"/>
      <c r="D918" s="26"/>
      <c r="E918" s="26"/>
      <c r="F918" s="53"/>
      <c r="J918" s="58"/>
      <c r="K918" s="27"/>
      <c r="L918" s="59"/>
      <c r="M918" s="27"/>
      <c r="N918" s="53"/>
      <c r="T918" s="53"/>
    </row>
    <row r="919">
      <c r="B919" s="26"/>
      <c r="C919" s="26"/>
      <c r="D919" s="26"/>
      <c r="E919" s="26"/>
      <c r="F919" s="53"/>
      <c r="J919" s="58"/>
      <c r="K919" s="27"/>
      <c r="L919" s="59"/>
      <c r="M919" s="27"/>
      <c r="N919" s="53"/>
      <c r="T919" s="53"/>
    </row>
    <row r="920">
      <c r="B920" s="26"/>
      <c r="C920" s="26"/>
      <c r="D920" s="26"/>
      <c r="E920" s="26"/>
      <c r="F920" s="53"/>
      <c r="J920" s="58"/>
      <c r="K920" s="27"/>
      <c r="L920" s="59"/>
      <c r="M920" s="27"/>
      <c r="N920" s="53"/>
      <c r="T920" s="53"/>
    </row>
    <row r="921">
      <c r="B921" s="26"/>
      <c r="C921" s="26"/>
      <c r="D921" s="26"/>
      <c r="E921" s="26"/>
      <c r="F921" s="53"/>
      <c r="J921" s="58"/>
      <c r="K921" s="27"/>
      <c r="L921" s="59"/>
      <c r="M921" s="27"/>
      <c r="N921" s="53"/>
      <c r="T921" s="53"/>
    </row>
    <row r="922">
      <c r="B922" s="26"/>
      <c r="C922" s="26"/>
      <c r="D922" s="26"/>
      <c r="E922" s="26"/>
      <c r="F922" s="53"/>
      <c r="J922" s="58"/>
      <c r="K922" s="27"/>
      <c r="L922" s="59"/>
      <c r="M922" s="27"/>
      <c r="N922" s="53"/>
      <c r="T922" s="53"/>
    </row>
    <row r="923">
      <c r="B923" s="26"/>
      <c r="C923" s="26"/>
      <c r="D923" s="26"/>
      <c r="E923" s="26"/>
      <c r="F923" s="53"/>
      <c r="J923" s="58"/>
      <c r="K923" s="27"/>
      <c r="L923" s="59"/>
      <c r="M923" s="27"/>
      <c r="N923" s="53"/>
      <c r="T923" s="53"/>
    </row>
    <row r="924">
      <c r="B924" s="26"/>
      <c r="C924" s="26"/>
      <c r="D924" s="26"/>
      <c r="E924" s="26"/>
      <c r="F924" s="53"/>
      <c r="J924" s="58"/>
      <c r="K924" s="27"/>
      <c r="L924" s="59"/>
      <c r="M924" s="27"/>
      <c r="N924" s="53"/>
      <c r="T924" s="53"/>
    </row>
    <row r="925">
      <c r="B925" s="26"/>
      <c r="C925" s="26"/>
      <c r="D925" s="26"/>
      <c r="E925" s="26"/>
      <c r="F925" s="53"/>
      <c r="J925" s="58"/>
      <c r="K925" s="27"/>
      <c r="L925" s="59"/>
      <c r="M925" s="27"/>
      <c r="N925" s="53"/>
      <c r="T925" s="53"/>
    </row>
    <row r="926">
      <c r="B926" s="26"/>
      <c r="C926" s="26"/>
      <c r="D926" s="26"/>
      <c r="E926" s="26"/>
      <c r="F926" s="53"/>
      <c r="J926" s="58"/>
      <c r="K926" s="27"/>
      <c r="L926" s="59"/>
      <c r="M926" s="27"/>
      <c r="N926" s="53"/>
      <c r="T926" s="53"/>
    </row>
    <row r="927">
      <c r="B927" s="26"/>
      <c r="C927" s="26"/>
      <c r="D927" s="26"/>
      <c r="E927" s="26"/>
      <c r="F927" s="53"/>
      <c r="J927" s="58"/>
      <c r="K927" s="27"/>
      <c r="L927" s="59"/>
      <c r="M927" s="27"/>
      <c r="N927" s="53"/>
      <c r="T927" s="53"/>
    </row>
    <row r="928">
      <c r="B928" s="26"/>
      <c r="C928" s="26"/>
      <c r="D928" s="26"/>
      <c r="E928" s="26"/>
      <c r="F928" s="53"/>
      <c r="J928" s="58"/>
      <c r="K928" s="27"/>
      <c r="L928" s="59"/>
      <c r="M928" s="27"/>
      <c r="N928" s="53"/>
      <c r="T928" s="53"/>
    </row>
    <row r="929">
      <c r="B929" s="26"/>
      <c r="C929" s="26"/>
      <c r="D929" s="26"/>
      <c r="E929" s="26"/>
      <c r="F929" s="53"/>
      <c r="J929" s="58"/>
      <c r="K929" s="27"/>
      <c r="L929" s="59"/>
      <c r="M929" s="27"/>
      <c r="N929" s="53"/>
      <c r="T929" s="53"/>
    </row>
    <row r="930">
      <c r="B930" s="26"/>
      <c r="C930" s="26"/>
      <c r="D930" s="26"/>
      <c r="E930" s="26"/>
      <c r="F930" s="53"/>
      <c r="J930" s="58"/>
      <c r="K930" s="27"/>
      <c r="L930" s="59"/>
      <c r="M930" s="27"/>
      <c r="N930" s="53"/>
      <c r="T930" s="53"/>
    </row>
    <row r="931">
      <c r="B931" s="26"/>
      <c r="C931" s="26"/>
      <c r="D931" s="26"/>
      <c r="E931" s="26"/>
      <c r="F931" s="53"/>
      <c r="J931" s="58"/>
      <c r="K931" s="27"/>
      <c r="L931" s="59"/>
      <c r="M931" s="27"/>
      <c r="N931" s="53"/>
      <c r="T931" s="53"/>
    </row>
    <row r="932">
      <c r="B932" s="26"/>
      <c r="C932" s="26"/>
      <c r="D932" s="26"/>
      <c r="E932" s="26"/>
      <c r="F932" s="53"/>
      <c r="J932" s="58"/>
      <c r="K932" s="27"/>
      <c r="L932" s="59"/>
      <c r="M932" s="27"/>
      <c r="N932" s="53"/>
      <c r="T932" s="53"/>
    </row>
    <row r="933">
      <c r="B933" s="26"/>
      <c r="C933" s="26"/>
      <c r="D933" s="26"/>
      <c r="E933" s="26"/>
      <c r="F933" s="53"/>
      <c r="J933" s="58"/>
      <c r="K933" s="27"/>
      <c r="L933" s="59"/>
      <c r="M933" s="27"/>
      <c r="N933" s="53"/>
      <c r="T933" s="53"/>
    </row>
    <row r="934">
      <c r="B934" s="26"/>
      <c r="C934" s="26"/>
      <c r="D934" s="26"/>
      <c r="E934" s="26"/>
      <c r="F934" s="53"/>
      <c r="J934" s="58"/>
      <c r="K934" s="27"/>
      <c r="L934" s="59"/>
      <c r="M934" s="27"/>
      <c r="N934" s="53"/>
      <c r="T934" s="53"/>
    </row>
    <row r="935">
      <c r="B935" s="26"/>
      <c r="C935" s="26"/>
      <c r="D935" s="26"/>
      <c r="E935" s="26"/>
      <c r="F935" s="53"/>
      <c r="J935" s="58"/>
      <c r="K935" s="27"/>
      <c r="L935" s="59"/>
      <c r="M935" s="27"/>
      <c r="N935" s="53"/>
      <c r="T935" s="53"/>
    </row>
    <row r="936">
      <c r="B936" s="26"/>
      <c r="C936" s="26"/>
      <c r="D936" s="26"/>
      <c r="E936" s="26"/>
      <c r="F936" s="53"/>
      <c r="J936" s="58"/>
      <c r="K936" s="27"/>
      <c r="L936" s="59"/>
      <c r="M936" s="27"/>
      <c r="N936" s="53"/>
      <c r="T936" s="53"/>
    </row>
    <row r="937">
      <c r="B937" s="26"/>
      <c r="C937" s="26"/>
      <c r="D937" s="26"/>
      <c r="E937" s="26"/>
      <c r="F937" s="53"/>
      <c r="J937" s="58"/>
      <c r="K937" s="27"/>
      <c r="L937" s="59"/>
      <c r="M937" s="27"/>
      <c r="N937" s="53"/>
      <c r="T937" s="53"/>
    </row>
    <row r="938">
      <c r="B938" s="26"/>
      <c r="C938" s="26"/>
      <c r="D938" s="26"/>
      <c r="E938" s="26"/>
      <c r="F938" s="53"/>
      <c r="J938" s="58"/>
      <c r="K938" s="27"/>
      <c r="L938" s="59"/>
      <c r="M938" s="27"/>
      <c r="N938" s="53"/>
      <c r="T938" s="53"/>
    </row>
    <row r="939">
      <c r="B939" s="26"/>
      <c r="C939" s="26"/>
      <c r="D939" s="26"/>
      <c r="E939" s="26"/>
      <c r="F939" s="53"/>
      <c r="J939" s="58"/>
      <c r="K939" s="27"/>
      <c r="L939" s="59"/>
      <c r="M939" s="27"/>
      <c r="N939" s="53"/>
      <c r="T939" s="53"/>
    </row>
    <row r="940">
      <c r="B940" s="26"/>
      <c r="C940" s="26"/>
      <c r="D940" s="26"/>
      <c r="E940" s="26"/>
      <c r="F940" s="53"/>
      <c r="J940" s="58"/>
      <c r="K940" s="27"/>
      <c r="L940" s="59"/>
      <c r="M940" s="27"/>
      <c r="N940" s="53"/>
      <c r="T940" s="53"/>
    </row>
    <row r="941">
      <c r="B941" s="26"/>
      <c r="C941" s="26"/>
      <c r="D941" s="26"/>
      <c r="E941" s="26"/>
      <c r="F941" s="53"/>
      <c r="J941" s="58"/>
      <c r="K941" s="27"/>
      <c r="L941" s="59"/>
      <c r="M941" s="27"/>
      <c r="N941" s="53"/>
      <c r="T941" s="53"/>
    </row>
    <row r="942">
      <c r="B942" s="26"/>
      <c r="C942" s="26"/>
      <c r="D942" s="26"/>
      <c r="E942" s="26"/>
      <c r="F942" s="53"/>
      <c r="J942" s="58"/>
      <c r="K942" s="27"/>
      <c r="L942" s="59"/>
      <c r="M942" s="27"/>
      <c r="N942" s="53"/>
      <c r="T942" s="53"/>
    </row>
    <row r="943">
      <c r="B943" s="26"/>
      <c r="C943" s="26"/>
      <c r="D943" s="26"/>
      <c r="E943" s="26"/>
      <c r="F943" s="53"/>
      <c r="J943" s="58"/>
      <c r="K943" s="27"/>
      <c r="L943" s="59"/>
      <c r="M943" s="27"/>
      <c r="N943" s="53"/>
      <c r="T943" s="53"/>
    </row>
    <row r="944">
      <c r="B944" s="26"/>
      <c r="C944" s="26"/>
      <c r="D944" s="26"/>
      <c r="E944" s="26"/>
      <c r="F944" s="53"/>
      <c r="J944" s="58"/>
      <c r="K944" s="27"/>
      <c r="L944" s="59"/>
      <c r="M944" s="27"/>
      <c r="N944" s="53"/>
      <c r="T944" s="53"/>
    </row>
    <row r="945">
      <c r="B945" s="26"/>
      <c r="C945" s="26"/>
      <c r="D945" s="26"/>
      <c r="E945" s="26"/>
      <c r="F945" s="53"/>
      <c r="J945" s="58"/>
      <c r="K945" s="27"/>
      <c r="L945" s="59"/>
      <c r="M945" s="27"/>
      <c r="N945" s="53"/>
      <c r="T945" s="53"/>
    </row>
    <row r="946">
      <c r="B946" s="26"/>
      <c r="C946" s="26"/>
      <c r="D946" s="26"/>
      <c r="E946" s="26"/>
      <c r="F946" s="53"/>
      <c r="J946" s="58"/>
      <c r="K946" s="27"/>
      <c r="L946" s="59"/>
      <c r="M946" s="27"/>
      <c r="N946" s="53"/>
      <c r="T946" s="53"/>
    </row>
    <row r="947">
      <c r="B947" s="26"/>
      <c r="C947" s="26"/>
      <c r="D947" s="26"/>
      <c r="E947" s="26"/>
      <c r="F947" s="53"/>
      <c r="J947" s="58"/>
      <c r="K947" s="27"/>
      <c r="L947" s="59"/>
      <c r="M947" s="27"/>
      <c r="N947" s="53"/>
      <c r="T947" s="53"/>
    </row>
    <row r="948">
      <c r="B948" s="26"/>
      <c r="C948" s="26"/>
      <c r="D948" s="26"/>
      <c r="E948" s="26"/>
      <c r="F948" s="53"/>
      <c r="J948" s="58"/>
      <c r="K948" s="27"/>
      <c r="L948" s="59"/>
      <c r="M948" s="27"/>
      <c r="N948" s="53"/>
      <c r="T948" s="53"/>
    </row>
    <row r="949">
      <c r="B949" s="26"/>
      <c r="C949" s="26"/>
      <c r="D949" s="26"/>
      <c r="E949" s="26"/>
      <c r="F949" s="53"/>
      <c r="J949" s="58"/>
      <c r="K949" s="27"/>
      <c r="L949" s="59"/>
      <c r="M949" s="27"/>
      <c r="N949" s="53"/>
      <c r="T949" s="53"/>
    </row>
    <row r="950">
      <c r="B950" s="26"/>
      <c r="C950" s="26"/>
      <c r="D950" s="26"/>
      <c r="E950" s="26"/>
      <c r="F950" s="53"/>
      <c r="J950" s="58"/>
      <c r="K950" s="27"/>
      <c r="L950" s="59"/>
      <c r="M950" s="27"/>
      <c r="N950" s="53"/>
      <c r="T950" s="53"/>
    </row>
    <row r="951">
      <c r="B951" s="26"/>
      <c r="C951" s="26"/>
      <c r="D951" s="26"/>
      <c r="E951" s="26"/>
      <c r="F951" s="53"/>
      <c r="J951" s="58"/>
      <c r="K951" s="27"/>
      <c r="L951" s="59"/>
      <c r="M951" s="27"/>
      <c r="N951" s="53"/>
      <c r="T951" s="53"/>
    </row>
    <row r="952">
      <c r="B952" s="26"/>
      <c r="C952" s="26"/>
      <c r="D952" s="26"/>
      <c r="E952" s="26"/>
      <c r="F952" s="53"/>
      <c r="J952" s="58"/>
      <c r="K952" s="27"/>
      <c r="L952" s="59"/>
      <c r="M952" s="27"/>
      <c r="N952" s="53"/>
      <c r="T952" s="53"/>
    </row>
    <row r="953">
      <c r="B953" s="26"/>
      <c r="C953" s="26"/>
      <c r="D953" s="26"/>
      <c r="E953" s="26"/>
      <c r="F953" s="53"/>
      <c r="J953" s="58"/>
      <c r="K953" s="27"/>
      <c r="L953" s="59"/>
      <c r="M953" s="27"/>
      <c r="N953" s="53"/>
      <c r="T953" s="53"/>
    </row>
    <row r="954">
      <c r="B954" s="26"/>
      <c r="C954" s="26"/>
      <c r="D954" s="26"/>
      <c r="E954" s="26"/>
      <c r="F954" s="53"/>
      <c r="J954" s="58"/>
      <c r="K954" s="27"/>
      <c r="L954" s="59"/>
      <c r="M954" s="27"/>
      <c r="N954" s="53"/>
      <c r="T954" s="53"/>
    </row>
    <row r="955">
      <c r="B955" s="26"/>
      <c r="C955" s="26"/>
      <c r="D955" s="26"/>
      <c r="E955" s="26"/>
      <c r="F955" s="53"/>
      <c r="J955" s="58"/>
      <c r="K955" s="27"/>
      <c r="L955" s="59"/>
      <c r="M955" s="27"/>
      <c r="N955" s="53"/>
      <c r="T955" s="53"/>
    </row>
    <row r="956">
      <c r="B956" s="26"/>
      <c r="C956" s="26"/>
      <c r="D956" s="26"/>
      <c r="E956" s="26"/>
      <c r="F956" s="53"/>
      <c r="J956" s="58"/>
      <c r="K956" s="27"/>
      <c r="L956" s="59"/>
      <c r="M956" s="27"/>
      <c r="N956" s="53"/>
      <c r="T956" s="53"/>
    </row>
    <row r="957">
      <c r="B957" s="26"/>
      <c r="C957" s="26"/>
      <c r="D957" s="26"/>
      <c r="E957" s="26"/>
      <c r="F957" s="53"/>
      <c r="J957" s="58"/>
      <c r="K957" s="27"/>
      <c r="L957" s="59"/>
      <c r="M957" s="27"/>
      <c r="N957" s="53"/>
      <c r="T957" s="53"/>
    </row>
    <row r="958">
      <c r="B958" s="26"/>
      <c r="C958" s="26"/>
      <c r="D958" s="26"/>
      <c r="E958" s="26"/>
      <c r="F958" s="53"/>
      <c r="J958" s="58"/>
      <c r="K958" s="27"/>
      <c r="L958" s="59"/>
      <c r="M958" s="27"/>
      <c r="N958" s="53"/>
      <c r="T958" s="53"/>
    </row>
    <row r="959">
      <c r="B959" s="26"/>
      <c r="C959" s="26"/>
      <c r="D959" s="26"/>
      <c r="E959" s="26"/>
      <c r="F959" s="53"/>
      <c r="J959" s="58"/>
      <c r="K959" s="27"/>
      <c r="L959" s="59"/>
      <c r="M959" s="27"/>
      <c r="N959" s="53"/>
      <c r="T959" s="53"/>
    </row>
    <row r="960">
      <c r="B960" s="26"/>
      <c r="C960" s="26"/>
      <c r="D960" s="26"/>
      <c r="E960" s="26"/>
      <c r="F960" s="53"/>
      <c r="J960" s="58"/>
      <c r="K960" s="27"/>
      <c r="L960" s="59"/>
      <c r="M960" s="27"/>
      <c r="N960" s="53"/>
      <c r="T960" s="53"/>
    </row>
    <row r="961">
      <c r="B961" s="26"/>
      <c r="C961" s="26"/>
      <c r="D961" s="26"/>
      <c r="E961" s="26"/>
      <c r="F961" s="53"/>
      <c r="J961" s="58"/>
      <c r="K961" s="27"/>
      <c r="L961" s="59"/>
      <c r="M961" s="27"/>
      <c r="N961" s="53"/>
      <c r="T961" s="53"/>
    </row>
    <row r="962">
      <c r="B962" s="26"/>
      <c r="C962" s="26"/>
      <c r="D962" s="26"/>
      <c r="E962" s="26"/>
      <c r="F962" s="53"/>
      <c r="J962" s="58"/>
      <c r="K962" s="27"/>
      <c r="L962" s="59"/>
      <c r="M962" s="27"/>
      <c r="N962" s="53"/>
      <c r="T962" s="53"/>
    </row>
    <row r="963">
      <c r="B963" s="26"/>
      <c r="C963" s="26"/>
      <c r="D963" s="26"/>
      <c r="E963" s="26"/>
      <c r="F963" s="53"/>
      <c r="J963" s="58"/>
      <c r="K963" s="27"/>
      <c r="L963" s="59"/>
      <c r="M963" s="27"/>
      <c r="N963" s="53"/>
      <c r="T963" s="53"/>
    </row>
    <row r="964">
      <c r="B964" s="26"/>
      <c r="C964" s="26"/>
      <c r="D964" s="26"/>
      <c r="E964" s="26"/>
      <c r="F964" s="53"/>
      <c r="J964" s="58"/>
      <c r="K964" s="27"/>
      <c r="L964" s="59"/>
      <c r="M964" s="27"/>
      <c r="N964" s="53"/>
      <c r="T964" s="53"/>
    </row>
    <row r="965">
      <c r="B965" s="26"/>
      <c r="C965" s="26"/>
      <c r="D965" s="26"/>
      <c r="E965" s="26"/>
      <c r="F965" s="53"/>
      <c r="J965" s="58"/>
      <c r="K965" s="27"/>
      <c r="L965" s="59"/>
      <c r="M965" s="27"/>
      <c r="N965" s="53"/>
      <c r="T965" s="53"/>
    </row>
    <row r="966">
      <c r="B966" s="26"/>
      <c r="C966" s="26"/>
      <c r="D966" s="26"/>
      <c r="E966" s="26"/>
      <c r="F966" s="53"/>
      <c r="J966" s="58"/>
      <c r="K966" s="27"/>
      <c r="L966" s="59"/>
      <c r="M966" s="27"/>
      <c r="N966" s="53"/>
      <c r="T966" s="53"/>
    </row>
    <row r="967">
      <c r="B967" s="26"/>
      <c r="C967" s="26"/>
      <c r="D967" s="26"/>
      <c r="E967" s="26"/>
      <c r="F967" s="53"/>
      <c r="J967" s="58"/>
      <c r="K967" s="27"/>
      <c r="L967" s="59"/>
      <c r="M967" s="27"/>
      <c r="N967" s="53"/>
      <c r="T967" s="53"/>
    </row>
    <row r="968">
      <c r="B968" s="26"/>
      <c r="C968" s="26"/>
      <c r="D968" s="26"/>
      <c r="E968" s="26"/>
      <c r="F968" s="53"/>
      <c r="J968" s="58"/>
      <c r="K968" s="27"/>
      <c r="L968" s="59"/>
      <c r="M968" s="27"/>
      <c r="N968" s="53"/>
      <c r="T968" s="53"/>
    </row>
    <row r="969">
      <c r="B969" s="26"/>
      <c r="C969" s="26"/>
      <c r="D969" s="26"/>
      <c r="E969" s="26"/>
      <c r="F969" s="53"/>
      <c r="J969" s="58"/>
      <c r="K969" s="27"/>
      <c r="L969" s="59"/>
      <c r="M969" s="27"/>
      <c r="N969" s="53"/>
      <c r="T969" s="53"/>
    </row>
    <row r="970">
      <c r="B970" s="26"/>
      <c r="C970" s="26"/>
      <c r="D970" s="26"/>
      <c r="E970" s="26"/>
      <c r="F970" s="53"/>
      <c r="J970" s="58"/>
      <c r="K970" s="27"/>
      <c r="L970" s="59"/>
      <c r="M970" s="27"/>
      <c r="N970" s="53"/>
      <c r="T970" s="53"/>
    </row>
    <row r="971">
      <c r="B971" s="26"/>
      <c r="C971" s="26"/>
      <c r="D971" s="26"/>
      <c r="E971" s="26"/>
      <c r="F971" s="53"/>
      <c r="J971" s="58"/>
      <c r="K971" s="27"/>
      <c r="L971" s="59"/>
      <c r="M971" s="27"/>
      <c r="N971" s="53"/>
      <c r="T971" s="53"/>
    </row>
    <row r="972">
      <c r="B972" s="26"/>
      <c r="C972" s="26"/>
      <c r="D972" s="26"/>
      <c r="E972" s="26"/>
      <c r="F972" s="53"/>
      <c r="J972" s="58"/>
      <c r="K972" s="27"/>
      <c r="L972" s="59"/>
      <c r="M972" s="27"/>
      <c r="N972" s="53"/>
      <c r="T972" s="53"/>
    </row>
    <row r="973">
      <c r="B973" s="26"/>
      <c r="C973" s="26"/>
      <c r="D973" s="26"/>
      <c r="E973" s="26"/>
      <c r="F973" s="53"/>
      <c r="J973" s="58"/>
      <c r="K973" s="27"/>
      <c r="L973" s="59"/>
      <c r="M973" s="27"/>
      <c r="N973" s="53"/>
      <c r="T973" s="53"/>
    </row>
    <row r="974">
      <c r="B974" s="26"/>
      <c r="C974" s="26"/>
      <c r="D974" s="26"/>
      <c r="E974" s="26"/>
      <c r="F974" s="53"/>
      <c r="J974" s="58"/>
      <c r="K974" s="27"/>
      <c r="L974" s="59"/>
      <c r="M974" s="27"/>
      <c r="N974" s="53"/>
      <c r="T974" s="53"/>
    </row>
    <row r="975">
      <c r="B975" s="26"/>
      <c r="C975" s="26"/>
      <c r="D975" s="26"/>
      <c r="E975" s="26"/>
      <c r="F975" s="53"/>
      <c r="J975" s="58"/>
      <c r="K975" s="27"/>
      <c r="L975" s="59"/>
      <c r="M975" s="27"/>
      <c r="N975" s="53"/>
      <c r="T975" s="53"/>
    </row>
    <row r="976">
      <c r="B976" s="26"/>
      <c r="C976" s="26"/>
      <c r="D976" s="26"/>
      <c r="E976" s="26"/>
      <c r="F976" s="53"/>
      <c r="J976" s="58"/>
      <c r="K976" s="27"/>
      <c r="L976" s="59"/>
      <c r="M976" s="27"/>
      <c r="N976" s="53"/>
      <c r="T976" s="53"/>
    </row>
    <row r="977">
      <c r="B977" s="26"/>
      <c r="C977" s="26"/>
      <c r="D977" s="26"/>
      <c r="E977" s="26"/>
      <c r="F977" s="53"/>
      <c r="J977" s="58"/>
      <c r="K977" s="27"/>
      <c r="L977" s="59"/>
      <c r="M977" s="27"/>
      <c r="N977" s="53"/>
      <c r="T977" s="53"/>
    </row>
    <row r="978">
      <c r="B978" s="26"/>
      <c r="C978" s="26"/>
      <c r="D978" s="26"/>
      <c r="E978" s="26"/>
      <c r="F978" s="53"/>
      <c r="J978" s="58"/>
      <c r="K978" s="27"/>
      <c r="L978" s="59"/>
      <c r="M978" s="27"/>
      <c r="N978" s="53"/>
      <c r="T978" s="53"/>
    </row>
    <row r="979">
      <c r="B979" s="26"/>
      <c r="C979" s="26"/>
      <c r="D979" s="26"/>
      <c r="E979" s="26"/>
      <c r="F979" s="53"/>
      <c r="J979" s="58"/>
      <c r="K979" s="27"/>
      <c r="L979" s="59"/>
      <c r="M979" s="27"/>
      <c r="N979" s="53"/>
      <c r="T979" s="53"/>
    </row>
    <row r="980">
      <c r="B980" s="26"/>
      <c r="C980" s="26"/>
      <c r="D980" s="26"/>
      <c r="E980" s="26"/>
      <c r="F980" s="53"/>
      <c r="J980" s="58"/>
      <c r="K980" s="27"/>
      <c r="L980" s="59"/>
      <c r="M980" s="27"/>
      <c r="N980" s="53"/>
      <c r="T980" s="53"/>
    </row>
    <row r="981">
      <c r="B981" s="26"/>
      <c r="C981" s="26"/>
      <c r="D981" s="26"/>
      <c r="E981" s="26"/>
      <c r="F981" s="53"/>
      <c r="J981" s="58"/>
      <c r="K981" s="27"/>
      <c r="L981" s="59"/>
      <c r="M981" s="27"/>
      <c r="N981" s="53"/>
      <c r="T981" s="53"/>
    </row>
    <row r="982">
      <c r="B982" s="26"/>
      <c r="C982" s="26"/>
      <c r="D982" s="26"/>
      <c r="E982" s="26"/>
      <c r="F982" s="53"/>
      <c r="J982" s="58"/>
      <c r="K982" s="27"/>
      <c r="L982" s="59"/>
      <c r="M982" s="27"/>
      <c r="N982" s="53"/>
      <c r="T982" s="53"/>
    </row>
    <row r="983">
      <c r="B983" s="26"/>
      <c r="C983" s="26"/>
      <c r="D983" s="26"/>
      <c r="E983" s="26"/>
      <c r="F983" s="53"/>
      <c r="J983" s="58"/>
      <c r="K983" s="27"/>
      <c r="L983" s="59"/>
      <c r="M983" s="27"/>
      <c r="N983" s="53"/>
      <c r="T983" s="53"/>
    </row>
    <row r="984">
      <c r="B984" s="26"/>
      <c r="C984" s="26"/>
      <c r="D984" s="26"/>
      <c r="E984" s="26"/>
      <c r="F984" s="53"/>
      <c r="J984" s="58"/>
      <c r="K984" s="27"/>
      <c r="L984" s="59"/>
      <c r="M984" s="27"/>
      <c r="N984" s="53"/>
      <c r="T984" s="53"/>
    </row>
    <row r="985">
      <c r="B985" s="26"/>
      <c r="C985" s="26"/>
      <c r="D985" s="26"/>
      <c r="E985" s="26"/>
      <c r="F985" s="53"/>
      <c r="J985" s="58"/>
      <c r="K985" s="27"/>
      <c r="L985" s="59"/>
      <c r="M985" s="27"/>
      <c r="N985" s="53"/>
      <c r="T985" s="53"/>
    </row>
    <row r="986">
      <c r="B986" s="26"/>
      <c r="C986" s="26"/>
      <c r="D986" s="26"/>
      <c r="E986" s="26"/>
      <c r="F986" s="53"/>
      <c r="J986" s="58"/>
      <c r="K986" s="27"/>
      <c r="L986" s="59"/>
      <c r="M986" s="27"/>
      <c r="N986" s="53"/>
      <c r="T986" s="53"/>
    </row>
    <row r="987">
      <c r="B987" s="26"/>
      <c r="C987" s="26"/>
      <c r="D987" s="26"/>
      <c r="E987" s="26"/>
      <c r="F987" s="53"/>
      <c r="J987" s="58"/>
      <c r="K987" s="27"/>
      <c r="L987" s="59"/>
      <c r="M987" s="27"/>
      <c r="N987" s="53"/>
      <c r="T987" s="53"/>
    </row>
    <row r="988">
      <c r="B988" s="26"/>
      <c r="C988" s="26"/>
      <c r="D988" s="26"/>
      <c r="E988" s="26"/>
      <c r="F988" s="53"/>
      <c r="J988" s="58"/>
      <c r="K988" s="27"/>
      <c r="L988" s="59"/>
      <c r="M988" s="27"/>
      <c r="N988" s="53"/>
      <c r="T988" s="53"/>
    </row>
    <row r="989">
      <c r="B989" s="26"/>
      <c r="C989" s="26"/>
      <c r="D989" s="26"/>
      <c r="E989" s="26"/>
      <c r="F989" s="53"/>
      <c r="J989" s="58"/>
      <c r="K989" s="27"/>
      <c r="L989" s="59"/>
      <c r="M989" s="27"/>
      <c r="N989" s="53"/>
      <c r="T989" s="53"/>
    </row>
    <row r="990">
      <c r="B990" s="26"/>
      <c r="C990" s="26"/>
      <c r="D990" s="26"/>
      <c r="E990" s="26"/>
      <c r="F990" s="53"/>
      <c r="J990" s="58"/>
      <c r="K990" s="27"/>
      <c r="L990" s="59"/>
      <c r="M990" s="27"/>
      <c r="N990" s="53"/>
      <c r="T990" s="53"/>
    </row>
    <row r="991">
      <c r="B991" s="26"/>
      <c r="C991" s="26"/>
      <c r="D991" s="26"/>
      <c r="E991" s="26"/>
      <c r="F991" s="53"/>
      <c r="J991" s="58"/>
      <c r="K991" s="27"/>
      <c r="L991" s="59"/>
      <c r="M991" s="27"/>
      <c r="N991" s="53"/>
      <c r="T991" s="53"/>
    </row>
    <row r="992">
      <c r="B992" s="26"/>
      <c r="C992" s="26"/>
      <c r="D992" s="26"/>
      <c r="E992" s="26"/>
      <c r="F992" s="53"/>
      <c r="J992" s="58"/>
      <c r="K992" s="27"/>
      <c r="L992" s="59"/>
      <c r="M992" s="27"/>
      <c r="N992" s="53"/>
      <c r="T992" s="53"/>
    </row>
    <row r="993">
      <c r="B993" s="26"/>
      <c r="C993" s="26"/>
      <c r="D993" s="26"/>
      <c r="E993" s="26"/>
      <c r="F993" s="53"/>
      <c r="J993" s="58"/>
      <c r="K993" s="27"/>
      <c r="L993" s="59"/>
      <c r="M993" s="27"/>
      <c r="N993" s="53"/>
      <c r="T993" s="53"/>
    </row>
    <row r="994">
      <c r="B994" s="26"/>
      <c r="C994" s="26"/>
      <c r="D994" s="26"/>
      <c r="E994" s="26"/>
      <c r="F994" s="53"/>
      <c r="J994" s="58"/>
      <c r="K994" s="27"/>
      <c r="L994" s="59"/>
      <c r="M994" s="27"/>
      <c r="N994" s="53"/>
      <c r="T994" s="53"/>
    </row>
    <row r="995">
      <c r="B995" s="26"/>
      <c r="C995" s="26"/>
      <c r="D995" s="26"/>
      <c r="E995" s="26"/>
      <c r="F995" s="53"/>
      <c r="J995" s="58"/>
      <c r="K995" s="27"/>
      <c r="L995" s="59"/>
      <c r="M995" s="27"/>
      <c r="N995" s="53"/>
      <c r="T995" s="53"/>
    </row>
    <row r="996">
      <c r="B996" s="26"/>
      <c r="C996" s="26"/>
      <c r="D996" s="26"/>
      <c r="E996" s="26"/>
      <c r="F996" s="53"/>
      <c r="J996" s="58"/>
      <c r="K996" s="27"/>
      <c r="L996" s="59"/>
      <c r="M996" s="27"/>
      <c r="N996" s="53"/>
      <c r="T996" s="53"/>
    </row>
    <row r="997">
      <c r="B997" s="26"/>
      <c r="C997" s="26"/>
      <c r="D997" s="26"/>
      <c r="E997" s="26"/>
      <c r="F997" s="53"/>
      <c r="J997" s="58"/>
      <c r="K997" s="27"/>
      <c r="L997" s="59"/>
      <c r="M997" s="27"/>
      <c r="N997" s="53"/>
      <c r="T997" s="53"/>
    </row>
    <row r="998">
      <c r="B998" s="26"/>
      <c r="C998" s="26"/>
      <c r="D998" s="26"/>
      <c r="E998" s="26"/>
      <c r="F998" s="53"/>
      <c r="J998" s="58"/>
      <c r="K998" s="27"/>
      <c r="L998" s="59"/>
      <c r="M998" s="27"/>
      <c r="N998" s="53"/>
      <c r="T998" s="53"/>
    </row>
    <row r="999">
      <c r="B999" s="26"/>
      <c r="C999" s="26"/>
      <c r="D999" s="26"/>
      <c r="E999" s="26"/>
      <c r="F999" s="53"/>
      <c r="J999" s="58"/>
      <c r="K999" s="27"/>
      <c r="L999" s="59"/>
      <c r="M999" s="27"/>
      <c r="N999" s="53"/>
      <c r="T999" s="53"/>
    </row>
    <row r="1000">
      <c r="B1000" s="26"/>
      <c r="C1000" s="26"/>
      <c r="D1000" s="26"/>
      <c r="E1000" s="26"/>
      <c r="F1000" s="53"/>
      <c r="J1000" s="58"/>
      <c r="K1000" s="27"/>
      <c r="L1000" s="59"/>
      <c r="M1000" s="27"/>
      <c r="N1000" s="53"/>
      <c r="T1000" s="5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hidden="1" min="2" max="2" width="5.67"/>
    <col customWidth="1" hidden="1" min="3" max="3" width="5.44"/>
    <col customWidth="1" min="4" max="4" width="6.22"/>
    <col customWidth="1" min="5" max="5" width="7.67"/>
    <col customWidth="1" min="7" max="7" width="14.11"/>
    <col customWidth="1" min="8" max="8" width="15.44"/>
    <col customWidth="1" min="9" max="9" width="14.44"/>
    <col customWidth="1" min="11" max="11" width="17.67"/>
    <col customWidth="1" min="14" max="14" width="16.67"/>
    <col customWidth="1" min="15" max="15" width="10.78"/>
    <col customWidth="1" min="16" max="16" width="8.78"/>
    <col customWidth="1" min="17" max="17" width="15.78"/>
    <col customWidth="1" min="18" max="18" width="10.78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8" t="s">
        <v>10</v>
      </c>
      <c r="M1" s="9" t="s">
        <v>11</v>
      </c>
      <c r="N1" s="10" t="s">
        <v>12</v>
      </c>
      <c r="O1" s="11" t="s">
        <v>13</v>
      </c>
      <c r="P1" s="11"/>
      <c r="Q1" s="12" t="s">
        <v>12</v>
      </c>
      <c r="R1" s="11" t="s">
        <v>13</v>
      </c>
      <c r="S1" s="1"/>
      <c r="T1" s="13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4" t="s">
        <v>16</v>
      </c>
      <c r="B2" s="15" t="s">
        <v>15</v>
      </c>
      <c r="C2" s="16">
        <v>41.0</v>
      </c>
      <c r="D2" s="16">
        <v>128.0</v>
      </c>
      <c r="E2" s="16">
        <v>1.0</v>
      </c>
      <c r="F2" s="17">
        <v>25.27</v>
      </c>
      <c r="G2" s="18">
        <f t="array" ref="G2">SQRT(AVERAGE(F2:F5^2))</f>
        <v>25.22779172</v>
      </c>
      <c r="H2" s="18">
        <v>25.34</v>
      </c>
      <c r="I2" s="18">
        <f t="array" ref="I2">SQRT(AVERAGE(H2:H5^2))</f>
        <v>25.29255078</v>
      </c>
      <c r="J2" s="19">
        <v>0.028</v>
      </c>
      <c r="K2" s="20">
        <f t="array" ref="K2">SQRT(AVERAGE(J2:J5^2))</f>
        <v>0.02850438563</v>
      </c>
      <c r="L2" s="21">
        <v>0.1452</v>
      </c>
      <c r="M2" s="20">
        <f t="array" ref="M2">SQRT(AVERAGE(L2:L5^2))</f>
        <v>0.1453000172</v>
      </c>
      <c r="N2" s="22">
        <f>M2/(G2*I2)*1000*100</f>
        <v>22.7716132</v>
      </c>
      <c r="O2" s="23">
        <f>SQRT( (STDEV(F2:F5)/G2)^2+(STDEV(H2:H5)/I2)^2+((STDEV(L2:L5)/M2)^2) )*N2</f>
        <v>0.1375851205</v>
      </c>
      <c r="P2" s="23">
        <f>100*O2/N2</f>
        <v>0.6041957556</v>
      </c>
      <c r="Q2" s="23">
        <f>R3*K2*1000/10</f>
        <v>24.42825848</v>
      </c>
      <c r="R2" s="23">
        <f>SQRT( (STDEV(J2:J5)/K2)^2 )*Q2</f>
        <v>0.4947891807</v>
      </c>
      <c r="T2" s="24" t="s">
        <v>18</v>
      </c>
      <c r="U2" s="25" t="s">
        <v>19</v>
      </c>
    </row>
    <row r="3">
      <c r="B3" s="26"/>
      <c r="C3" s="26"/>
      <c r="D3" s="26"/>
      <c r="E3" s="26"/>
      <c r="F3" s="17">
        <v>25.25</v>
      </c>
      <c r="G3" s="18"/>
      <c r="H3" s="18">
        <v>25.34</v>
      </c>
      <c r="I3" s="18"/>
      <c r="J3" s="19">
        <v>0.028</v>
      </c>
      <c r="K3" s="20"/>
      <c r="L3" s="21">
        <v>0.1454</v>
      </c>
      <c r="M3" s="27"/>
      <c r="N3" s="28" t="s">
        <v>20</v>
      </c>
      <c r="O3" s="29"/>
      <c r="P3" s="29"/>
      <c r="Q3" s="30" t="s">
        <v>21</v>
      </c>
      <c r="R3" s="31">
        <v>8.57</v>
      </c>
      <c r="S3" s="32" t="s">
        <v>22</v>
      </c>
      <c r="T3" s="33">
        <f>STDEV(N2,N8,N14,N20,N26,N32,N38,N44,N50,N56)</f>
        <v>0.7844572762</v>
      </c>
      <c r="U3" s="34">
        <f t="array" ref="U3">T3/ SQRT(AVERAGE(N2^2,N8^2,N14^2,N20^2,N26^2,N32^2))</f>
        <v>0.03521647243</v>
      </c>
    </row>
    <row r="4">
      <c r="B4" s="26"/>
      <c r="C4" s="26"/>
      <c r="D4" s="26"/>
      <c r="E4" s="26"/>
      <c r="F4" s="17">
        <v>25.03</v>
      </c>
      <c r="G4" s="18"/>
      <c r="H4" s="18">
        <v>25.27</v>
      </c>
      <c r="I4" s="18"/>
      <c r="J4" s="19">
        <v>0.029</v>
      </c>
      <c r="K4" s="20"/>
      <c r="L4" s="21">
        <v>0.1453</v>
      </c>
      <c r="M4" s="27"/>
      <c r="N4" s="22"/>
      <c r="O4" s="29"/>
      <c r="P4" s="29"/>
      <c r="R4" s="35"/>
      <c r="T4" s="36" t="s">
        <v>23</v>
      </c>
      <c r="U4" s="37"/>
    </row>
    <row r="5">
      <c r="B5" s="26"/>
      <c r="C5" s="26"/>
      <c r="D5" s="26"/>
      <c r="E5" s="26"/>
      <c r="F5" s="17">
        <v>25.36</v>
      </c>
      <c r="G5" s="18"/>
      <c r="H5" s="18">
        <v>25.22</v>
      </c>
      <c r="I5" s="18"/>
      <c r="J5" s="19">
        <v>0.029</v>
      </c>
      <c r="K5" s="20"/>
      <c r="L5" s="21">
        <v>0.1453</v>
      </c>
      <c r="M5" s="27"/>
      <c r="N5" s="22"/>
      <c r="O5" s="29"/>
      <c r="P5" s="29"/>
      <c r="R5" s="35"/>
      <c r="T5" s="38">
        <f>MAX(N2,N8,N14,N20,N26,N32) - MIN(N2,N8,N14,N20,N26,N32)</f>
        <v>2.414428236</v>
      </c>
      <c r="U5" s="34">
        <f t="array" ref="U5">T5/ SQRT(AVERAGE(N2^2,N8^2,N14^2,N20^2,N26^2,N32^2))</f>
        <v>0.1083904095</v>
      </c>
    </row>
    <row r="6">
      <c r="A6" s="1"/>
      <c r="B6" s="39"/>
      <c r="C6" s="39"/>
      <c r="D6" s="39"/>
      <c r="E6" s="39"/>
      <c r="F6" s="40"/>
      <c r="G6" s="41"/>
      <c r="H6" s="41"/>
      <c r="I6" s="41"/>
      <c r="J6" s="6"/>
      <c r="K6" s="42"/>
      <c r="L6" s="8"/>
      <c r="M6" s="43"/>
      <c r="N6" s="10"/>
      <c r="O6" s="11"/>
      <c r="P6" s="11"/>
      <c r="Q6" s="1"/>
      <c r="R6" s="44"/>
      <c r="S6" s="1"/>
      <c r="T6" s="45"/>
      <c r="U6" s="46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B7" s="26"/>
      <c r="C7" s="26"/>
      <c r="D7" s="26"/>
      <c r="E7" s="26"/>
      <c r="F7" s="47"/>
      <c r="G7" s="48"/>
      <c r="H7" s="48"/>
      <c r="I7" s="48"/>
      <c r="J7" s="49"/>
      <c r="K7" s="50"/>
      <c r="L7" s="51"/>
      <c r="M7" s="27"/>
      <c r="N7" s="22"/>
      <c r="O7" s="29"/>
      <c r="P7" s="29"/>
      <c r="R7" s="35"/>
      <c r="T7" s="52" t="s">
        <v>24</v>
      </c>
    </row>
    <row r="8">
      <c r="A8" s="35" t="str">
        <f>$A$2</f>
        <v>Nickel</v>
      </c>
      <c r="B8" s="15" t="str">
        <f t="shared" ref="B8:C8" si="1">B2</f>
        <v>0141</v>
      </c>
      <c r="C8" s="16">
        <f t="shared" si="1"/>
        <v>41</v>
      </c>
      <c r="D8" s="16">
        <v>228.0</v>
      </c>
      <c r="E8" s="54">
        <f>E2+1</f>
        <v>2</v>
      </c>
      <c r="F8" s="17">
        <v>25.27</v>
      </c>
      <c r="G8" s="18">
        <f t="array" ref="G8">SQRT(AVERAGE(F8:F11^2))</f>
        <v>25.28750433</v>
      </c>
      <c r="H8" s="18">
        <v>25.39</v>
      </c>
      <c r="I8" s="18">
        <f t="array" ref="I8">SQRT(AVERAGE(H8:H11^2))</f>
        <v>25.42765473</v>
      </c>
      <c r="J8" s="19">
        <v>0.029</v>
      </c>
      <c r="K8" s="20">
        <f t="array" ref="K8">SQRT(AVERAGE(J8:J11^2))</f>
        <v>0.02951270913</v>
      </c>
      <c r="L8" s="21">
        <v>0.1485</v>
      </c>
      <c r="M8" s="20">
        <f t="array" ref="M8">SQRT(AVERAGE(L8:L11^2))</f>
        <v>0.1486500252</v>
      </c>
      <c r="N8" s="22">
        <f>M8/(G8*I8)*1000*100</f>
        <v>23.11813053</v>
      </c>
      <c r="O8" s="23">
        <f>SQRT( (STDEV(F8:F11)/G8)^2+(STDEV(H8:H11)/I8)^2+((STDEV(L8:L11)/M8)^2) )*N8</f>
        <v>0.09569742066</v>
      </c>
      <c r="P8" s="23">
        <f>100*O8/N8</f>
        <v>0.4139496511</v>
      </c>
      <c r="Q8" s="23">
        <f>R9*K8*1000/10</f>
        <v>25.29239172</v>
      </c>
      <c r="R8" s="23">
        <f>SQRT( (STDEV(J8:J11)/K8)^2 )*Q8</f>
        <v>0.857</v>
      </c>
      <c r="T8" s="55">
        <f>AVERAGE(N2,N8,N14,N20,N26,N32,N38,N44,N50,N56)</f>
        <v>22.38968387</v>
      </c>
    </row>
    <row r="9">
      <c r="B9" s="26"/>
      <c r="C9" s="26"/>
      <c r="D9" s="26"/>
      <c r="E9" s="26"/>
      <c r="F9" s="17">
        <v>25.31</v>
      </c>
      <c r="G9" s="18"/>
      <c r="H9" s="18">
        <v>25.38</v>
      </c>
      <c r="I9" s="18"/>
      <c r="J9" s="19">
        <v>0.031</v>
      </c>
      <c r="K9" s="20"/>
      <c r="L9" s="21">
        <v>0.1487</v>
      </c>
      <c r="M9" s="27"/>
      <c r="N9" s="28" t="s">
        <v>20</v>
      </c>
      <c r="O9" s="29"/>
      <c r="P9" s="29"/>
      <c r="Q9" s="30" t="s">
        <v>21</v>
      </c>
      <c r="R9" s="31">
        <f>R3</f>
        <v>8.57</v>
      </c>
      <c r="S9" s="32" t="s">
        <v>22</v>
      </c>
      <c r="T9" s="53">
        <f>STDEV(N2,N8,N14,N20,N26,N32,N38,N44,N50,N56)</f>
        <v>0.7844572762</v>
      </c>
    </row>
    <row r="10">
      <c r="B10" s="26"/>
      <c r="C10" s="26"/>
      <c r="D10" s="26"/>
      <c r="E10" s="26"/>
      <c r="F10" s="17">
        <v>25.29</v>
      </c>
      <c r="G10" s="18"/>
      <c r="H10" s="18">
        <v>25.36</v>
      </c>
      <c r="I10" s="18"/>
      <c r="J10" s="19">
        <v>0.029</v>
      </c>
      <c r="K10" s="20"/>
      <c r="L10" s="21">
        <v>0.1487</v>
      </c>
      <c r="M10" s="27"/>
      <c r="N10" s="22"/>
      <c r="O10" s="29"/>
      <c r="P10" s="29"/>
      <c r="R10" s="56"/>
      <c r="T10" s="53"/>
    </row>
    <row r="11">
      <c r="B11" s="26"/>
      <c r="C11" s="26"/>
      <c r="D11" s="26"/>
      <c r="E11" s="26"/>
      <c r="F11" s="17">
        <v>25.28</v>
      </c>
      <c r="G11" s="18"/>
      <c r="H11" s="18">
        <v>25.58</v>
      </c>
      <c r="I11" s="18"/>
      <c r="J11" s="19">
        <v>0.029</v>
      </c>
      <c r="K11" s="20"/>
      <c r="L11" s="21">
        <v>0.1487</v>
      </c>
      <c r="M11" s="27"/>
      <c r="N11" s="22"/>
      <c r="O11" s="29"/>
      <c r="P11" s="29"/>
      <c r="R11" s="35"/>
      <c r="T11" s="53"/>
    </row>
    <row r="12">
      <c r="A12" s="1"/>
      <c r="B12" s="39"/>
      <c r="C12" s="39"/>
      <c r="D12" s="39"/>
      <c r="E12" s="39"/>
      <c r="F12" s="40"/>
      <c r="G12" s="41"/>
      <c r="H12" s="41"/>
      <c r="I12" s="41"/>
      <c r="J12" s="6"/>
      <c r="K12" s="42"/>
      <c r="L12" s="8"/>
      <c r="M12" s="43"/>
      <c r="N12" s="10"/>
      <c r="O12" s="11"/>
      <c r="P12" s="11"/>
      <c r="Q12" s="1"/>
      <c r="R12" s="44"/>
      <c r="S12" s="1"/>
      <c r="T12" s="57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B13" s="26"/>
      <c r="C13" s="26"/>
      <c r="D13" s="26"/>
      <c r="E13" s="26"/>
      <c r="F13" s="47"/>
      <c r="G13" s="48"/>
      <c r="H13" s="48"/>
      <c r="I13" s="48"/>
      <c r="J13" s="49"/>
      <c r="K13" s="50"/>
      <c r="L13" s="51"/>
      <c r="M13" s="27"/>
      <c r="N13" s="22"/>
      <c r="O13" s="29"/>
      <c r="P13" s="29"/>
      <c r="R13" s="35"/>
      <c r="T13" s="53"/>
    </row>
    <row r="14">
      <c r="A14" s="35" t="str">
        <f>$A$2</f>
        <v>Nickel</v>
      </c>
      <c r="B14" s="15" t="str">
        <f t="shared" ref="B14:C14" si="2">B8</f>
        <v>0141</v>
      </c>
      <c r="C14" s="16">
        <f t="shared" si="2"/>
        <v>41</v>
      </c>
      <c r="D14" s="16">
        <f>D8+100</f>
        <v>328</v>
      </c>
      <c r="E14" s="54">
        <f>E8+1</f>
        <v>3</v>
      </c>
      <c r="F14" s="17">
        <v>25.3</v>
      </c>
      <c r="G14" s="18">
        <f t="array" ref="G14">SQRT(AVERAGE(F14:F17^2))</f>
        <v>25.29500939</v>
      </c>
      <c r="H14" s="18">
        <v>25.22</v>
      </c>
      <c r="I14" s="18">
        <f t="array" ref="I14">SQRT(AVERAGE(H14:H17^2))</f>
        <v>25.21007239</v>
      </c>
      <c r="J14" s="19">
        <v>0.027</v>
      </c>
      <c r="K14" s="20">
        <f t="array" ref="K14">SQRT(AVERAGE(J14:J17^2))</f>
        <v>0.02700925767</v>
      </c>
      <c r="L14" s="21">
        <v>0.1425</v>
      </c>
      <c r="M14" s="20">
        <f t="array" ref="M14">SQRT(AVERAGE(L14:L17^2))</f>
        <v>0.1424500088</v>
      </c>
      <c r="N14" s="22">
        <f>M14/(G14*I14)*1000*100</f>
        <v>22.33847609</v>
      </c>
      <c r="O14" s="23">
        <f>SQRT( (STDEV(F14:F17)/G14)^2+(STDEV(H14:H17)/I14)^2+((STDEV(L14:L17)/M14)^2) )*N14</f>
        <v>0.06631006337</v>
      </c>
      <c r="P14" s="23">
        <f>100*O14/N14</f>
        <v>0.2968423768</v>
      </c>
      <c r="Q14" s="23">
        <f>R15*K14*1000/10</f>
        <v>23.14693383</v>
      </c>
      <c r="R14" s="23">
        <f>SQRT( (STDEV(J14:J17)/K14)^2 )*Q14</f>
        <v>0.6997375699</v>
      </c>
      <c r="T14" s="53"/>
    </row>
    <row r="15">
      <c r="B15" s="26"/>
      <c r="C15" s="26"/>
      <c r="D15" s="26"/>
      <c r="E15" s="26"/>
      <c r="F15" s="17">
        <v>25.3</v>
      </c>
      <c r="G15" s="18"/>
      <c r="H15" s="18">
        <v>25.12</v>
      </c>
      <c r="I15" s="18"/>
      <c r="J15" s="19">
        <v>0.028</v>
      </c>
      <c r="K15" s="20"/>
      <c r="L15" s="21">
        <v>0.1424</v>
      </c>
      <c r="M15" s="27"/>
      <c r="N15" s="28" t="s">
        <v>20</v>
      </c>
      <c r="O15" s="29"/>
      <c r="P15" s="29"/>
      <c r="Q15" s="30" t="s">
        <v>21</v>
      </c>
      <c r="R15" s="31">
        <f>R9</f>
        <v>8.57</v>
      </c>
      <c r="S15" s="32" t="s">
        <v>22</v>
      </c>
      <c r="T15" s="53"/>
    </row>
    <row r="16">
      <c r="B16" s="26"/>
      <c r="C16" s="26"/>
      <c r="D16" s="26"/>
      <c r="E16" s="26"/>
      <c r="F16" s="17">
        <v>25.26</v>
      </c>
      <c r="G16" s="18"/>
      <c r="H16" s="18">
        <v>25.21</v>
      </c>
      <c r="I16" s="18"/>
      <c r="J16" s="19">
        <v>0.026</v>
      </c>
      <c r="K16" s="20"/>
      <c r="L16" s="21">
        <v>0.1424</v>
      </c>
      <c r="M16" s="27"/>
      <c r="N16" s="22"/>
      <c r="O16" s="29"/>
      <c r="P16" s="29"/>
      <c r="R16" s="56"/>
      <c r="T16" s="53"/>
    </row>
    <row r="17">
      <c r="B17" s="26"/>
      <c r="C17" s="26"/>
      <c r="D17" s="26"/>
      <c r="E17" s="26"/>
      <c r="F17" s="17">
        <v>25.32</v>
      </c>
      <c r="G17" s="18"/>
      <c r="H17" s="18">
        <v>25.29</v>
      </c>
      <c r="I17" s="18"/>
      <c r="J17" s="19">
        <v>0.027</v>
      </c>
      <c r="K17" s="20"/>
      <c r="L17" s="21">
        <v>0.1425</v>
      </c>
      <c r="M17" s="27"/>
      <c r="N17" s="22"/>
      <c r="O17" s="29"/>
      <c r="P17" s="29"/>
      <c r="R17" s="35"/>
      <c r="T17" s="53"/>
    </row>
    <row r="18">
      <c r="A18" s="1"/>
      <c r="B18" s="39"/>
      <c r="C18" s="39"/>
      <c r="D18" s="39"/>
      <c r="E18" s="39"/>
      <c r="F18" s="4"/>
      <c r="G18" s="41"/>
      <c r="H18" s="41"/>
      <c r="I18" s="41"/>
      <c r="J18" s="6"/>
      <c r="K18" s="42"/>
      <c r="L18" s="8"/>
      <c r="M18" s="43"/>
      <c r="N18" s="10"/>
      <c r="O18" s="11"/>
      <c r="P18" s="11"/>
      <c r="Q18" s="1"/>
      <c r="R18" s="44"/>
      <c r="S18" s="1"/>
      <c r="T18" s="57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B19" s="26"/>
      <c r="C19" s="26"/>
      <c r="D19" s="26"/>
      <c r="E19" s="26"/>
      <c r="F19" s="47"/>
      <c r="G19" s="48"/>
      <c r="H19" s="48"/>
      <c r="I19" s="48"/>
      <c r="J19" s="49"/>
      <c r="K19" s="50"/>
      <c r="L19" s="51"/>
      <c r="M19" s="27"/>
      <c r="N19" s="22"/>
      <c r="O19" s="29"/>
      <c r="P19" s="29"/>
      <c r="R19" s="35"/>
      <c r="T19" s="53"/>
    </row>
    <row r="20">
      <c r="A20" s="35" t="str">
        <f>$A$2</f>
        <v>Nickel</v>
      </c>
      <c r="B20" s="15" t="str">
        <f t="shared" ref="B20:C20" si="3">B14</f>
        <v>0141</v>
      </c>
      <c r="C20" s="16">
        <f t="shared" si="3"/>
        <v>41</v>
      </c>
      <c r="D20" s="16">
        <f>D14+100</f>
        <v>428</v>
      </c>
      <c r="E20" s="54">
        <f>E14+1</f>
        <v>4</v>
      </c>
      <c r="F20" s="17">
        <v>25.21</v>
      </c>
      <c r="G20" s="18">
        <f t="array" ref="G20">SQRT(AVERAGE(F20:F23^2))</f>
        <v>25.30257349</v>
      </c>
      <c r="H20" s="18">
        <v>24.84</v>
      </c>
      <c r="I20" s="18">
        <f t="array" ref="I20">SQRT(AVERAGE(H20:H23^2))</f>
        <v>24.88752449</v>
      </c>
      <c r="J20" s="19">
        <v>0.029</v>
      </c>
      <c r="K20" s="20">
        <f t="array" ref="K20">SQRT(AVERAGE(J20:J23^2))</f>
        <v>0.02727178029</v>
      </c>
      <c r="L20" s="21">
        <v>0.1304</v>
      </c>
      <c r="M20" s="20">
        <f t="array" ref="M20">SQRT(AVERAGE(L20:L23^2))</f>
        <v>0.1303750264</v>
      </c>
      <c r="N20" s="22">
        <f>M20/(G20*I20)*1000*100</f>
        <v>20.70370229</v>
      </c>
      <c r="O20" s="23">
        <f>SQRT( (STDEV(F20:F23)/G20)^2+(STDEV(H20:H23)/I20)^2+((STDEV(L20:L23)/M20)^2) )*N20</f>
        <v>0.06837732652</v>
      </c>
      <c r="P20" s="23">
        <f>100*O20/N20</f>
        <v>0.3302661792</v>
      </c>
      <c r="Q20" s="23">
        <f>R21*K20*1000/10</f>
        <v>23.37191571</v>
      </c>
      <c r="R20" s="23">
        <f>SQRT( (STDEV(J20:J23)/K20)^2 )*Q20</f>
        <v>1.078368019</v>
      </c>
      <c r="T20" s="53"/>
    </row>
    <row r="21">
      <c r="B21" s="26"/>
      <c r="C21" s="26"/>
      <c r="D21" s="26"/>
      <c r="E21" s="26"/>
      <c r="F21" s="17">
        <v>25.32</v>
      </c>
      <c r="G21" s="18"/>
      <c r="H21" s="18">
        <v>24.87</v>
      </c>
      <c r="I21" s="18"/>
      <c r="J21" s="19">
        <v>0.027</v>
      </c>
      <c r="K21" s="20"/>
      <c r="L21" s="21">
        <v>0.1303</v>
      </c>
      <c r="M21" s="27"/>
      <c r="N21" s="28" t="s">
        <v>20</v>
      </c>
      <c r="O21" s="29"/>
      <c r="P21" s="29"/>
      <c r="Q21" s="30" t="s">
        <v>21</v>
      </c>
      <c r="R21" s="31">
        <f>R15</f>
        <v>8.57</v>
      </c>
      <c r="S21" s="32" t="s">
        <v>22</v>
      </c>
      <c r="T21" s="53"/>
    </row>
    <row r="22">
      <c r="B22" s="26"/>
      <c r="C22" s="26"/>
      <c r="D22" s="26"/>
      <c r="E22" s="26"/>
      <c r="F22" s="17">
        <v>25.3</v>
      </c>
      <c r="G22" s="18"/>
      <c r="H22" s="18">
        <v>24.93</v>
      </c>
      <c r="I22" s="18"/>
      <c r="J22" s="19">
        <v>0.026</v>
      </c>
      <c r="K22" s="20"/>
      <c r="L22" s="21">
        <v>0.1305</v>
      </c>
      <c r="M22" s="27"/>
      <c r="N22" s="22"/>
      <c r="O22" s="29"/>
      <c r="P22" s="29"/>
      <c r="R22" s="56"/>
      <c r="T22" s="53"/>
    </row>
    <row r="23">
      <c r="B23" s="26"/>
      <c r="C23" s="26"/>
      <c r="D23" s="26"/>
      <c r="E23" s="26"/>
      <c r="F23" s="17">
        <v>25.38</v>
      </c>
      <c r="G23" s="18"/>
      <c r="H23" s="18">
        <v>24.91</v>
      </c>
      <c r="I23" s="18"/>
      <c r="J23" s="19">
        <v>0.027</v>
      </c>
      <c r="K23" s="20"/>
      <c r="L23" s="21">
        <v>0.1303</v>
      </c>
      <c r="M23" s="27"/>
      <c r="N23" s="22"/>
      <c r="O23" s="29"/>
      <c r="P23" s="29"/>
      <c r="R23" s="35"/>
      <c r="T23" s="53"/>
    </row>
    <row r="24">
      <c r="A24" s="1"/>
      <c r="B24" s="39"/>
      <c r="C24" s="39"/>
      <c r="D24" s="39"/>
      <c r="E24" s="39"/>
      <c r="F24" s="40"/>
      <c r="G24" s="41"/>
      <c r="H24" s="41"/>
      <c r="I24" s="41"/>
      <c r="J24" s="6"/>
      <c r="K24" s="42"/>
      <c r="L24" s="8"/>
      <c r="M24" s="43"/>
      <c r="N24" s="10"/>
      <c r="O24" s="11"/>
      <c r="P24" s="11"/>
      <c r="Q24" s="1"/>
      <c r="R24" s="44"/>
      <c r="S24" s="1"/>
      <c r="T24" s="57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B25" s="26"/>
      <c r="C25" s="26"/>
      <c r="D25" s="26"/>
      <c r="E25" s="26"/>
      <c r="F25" s="47"/>
      <c r="G25" s="48"/>
      <c r="H25" s="48"/>
      <c r="I25" s="48"/>
      <c r="J25" s="49"/>
      <c r="K25" s="50"/>
      <c r="L25" s="51"/>
      <c r="M25" s="27"/>
      <c r="N25" s="22"/>
      <c r="O25" s="29"/>
      <c r="P25" s="29"/>
      <c r="R25" s="35"/>
      <c r="T25" s="53"/>
    </row>
    <row r="26">
      <c r="A26" s="35" t="str">
        <f>$A$2</f>
        <v>Nickel</v>
      </c>
      <c r="B26" s="15" t="str">
        <f t="shared" ref="B26:C26" si="4">B20</f>
        <v>0141</v>
      </c>
      <c r="C26" s="16">
        <f t="shared" si="4"/>
        <v>41</v>
      </c>
      <c r="D26" s="16">
        <f>D20+100</f>
        <v>528</v>
      </c>
      <c r="E26" s="54">
        <f>E20+1</f>
        <v>5</v>
      </c>
      <c r="F26" s="17">
        <v>25.31</v>
      </c>
      <c r="G26" s="18">
        <f t="array" ref="G26">SQRT(AVERAGE(F26:F29^2))</f>
        <v>25.32501037</v>
      </c>
      <c r="H26" s="18">
        <v>25.45</v>
      </c>
      <c r="I26" s="18">
        <f t="array" ref="I26">SQRT(AVERAGE(H26:H29^2))</f>
        <v>25.49502893</v>
      </c>
      <c r="J26" s="19">
        <v>0.026</v>
      </c>
      <c r="K26" s="20">
        <f t="array" ref="K26">SQRT(AVERAGE(J26:J29^2))</f>
        <v>0.02626309197</v>
      </c>
      <c r="L26" s="21">
        <v>0.1405</v>
      </c>
      <c r="M26" s="20">
        <f t="array" ref="M26">SQRT(AVERAGE(L26:L29^2))</f>
        <v>0.1405500089</v>
      </c>
      <c r="N26" s="22">
        <f>M26/(G26*I26)*1000*100</f>
        <v>21.76836128</v>
      </c>
      <c r="O26" s="23">
        <f>SQRT( (STDEV(F26:F29)/G26)^2+(STDEV(H26:H29)/I26)^2+((STDEV(L26:L29)/M26)^2) )*N26</f>
        <v>0.04506541949</v>
      </c>
      <c r="P26" s="23">
        <f>100*O26/N26</f>
        <v>0.2070225633</v>
      </c>
      <c r="Q26" s="23">
        <f>R27*K26*1000/10</f>
        <v>22.50746982</v>
      </c>
      <c r="R26" s="23">
        <f>SQRT( (STDEV(J26:J29)/K26)^2 )*Q26</f>
        <v>0.8205150313</v>
      </c>
      <c r="T26" s="53"/>
    </row>
    <row r="27">
      <c r="B27" s="26"/>
      <c r="C27" s="26"/>
      <c r="D27" s="26"/>
      <c r="E27" s="26"/>
      <c r="F27" s="17">
        <v>25.3</v>
      </c>
      <c r="G27" s="18"/>
      <c r="H27" s="18">
        <v>25.47</v>
      </c>
      <c r="I27" s="18"/>
      <c r="J27" s="19">
        <v>0.027</v>
      </c>
      <c r="K27" s="20"/>
      <c r="L27" s="21">
        <v>0.1406</v>
      </c>
      <c r="M27" s="27"/>
      <c r="N27" s="28" t="s">
        <v>20</v>
      </c>
      <c r="O27" s="29"/>
      <c r="P27" s="29"/>
      <c r="Q27" s="30" t="s">
        <v>21</v>
      </c>
      <c r="R27" s="31">
        <f>R21</f>
        <v>8.57</v>
      </c>
      <c r="S27" s="32" t="s">
        <v>22</v>
      </c>
      <c r="T27" s="53"/>
    </row>
    <row r="28">
      <c r="B28" s="26"/>
      <c r="C28" s="26"/>
      <c r="D28" s="26"/>
      <c r="E28" s="26"/>
      <c r="F28" s="17">
        <v>25.36</v>
      </c>
      <c r="G28" s="18"/>
      <c r="H28" s="18">
        <v>25.51</v>
      </c>
      <c r="I28" s="18"/>
      <c r="J28" s="19">
        <v>0.025</v>
      </c>
      <c r="K28" s="20"/>
      <c r="L28" s="21">
        <v>0.1406</v>
      </c>
      <c r="M28" s="27"/>
      <c r="N28" s="22"/>
      <c r="O28" s="29"/>
      <c r="P28" s="29"/>
      <c r="R28" s="56"/>
      <c r="T28" s="53"/>
    </row>
    <row r="29">
      <c r="B29" s="26"/>
      <c r="C29" s="26"/>
      <c r="D29" s="26"/>
      <c r="E29" s="26"/>
      <c r="F29" s="17">
        <v>25.33</v>
      </c>
      <c r="G29" s="18"/>
      <c r="H29" s="18">
        <v>25.55</v>
      </c>
      <c r="I29" s="18"/>
      <c r="J29" s="19">
        <v>0.027</v>
      </c>
      <c r="K29" s="20"/>
      <c r="L29" s="21">
        <v>0.1405</v>
      </c>
      <c r="M29" s="27"/>
      <c r="N29" s="22"/>
      <c r="O29" s="29"/>
      <c r="P29" s="29"/>
      <c r="R29" s="35"/>
      <c r="T29" s="53"/>
    </row>
    <row r="30">
      <c r="A30" s="1"/>
      <c r="B30" s="39"/>
      <c r="C30" s="39"/>
      <c r="D30" s="39"/>
      <c r="E30" s="39"/>
      <c r="F30" s="40"/>
      <c r="G30" s="41"/>
      <c r="H30" s="41"/>
      <c r="I30" s="41"/>
      <c r="J30" s="6"/>
      <c r="K30" s="42"/>
      <c r="L30" s="8"/>
      <c r="M30" s="43"/>
      <c r="N30" s="10"/>
      <c r="O30" s="11"/>
      <c r="P30" s="11"/>
      <c r="Q30" s="1"/>
      <c r="R30" s="44"/>
      <c r="S30" s="1"/>
      <c r="T30" s="57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B31" s="26"/>
      <c r="C31" s="26"/>
      <c r="D31" s="26"/>
      <c r="E31" s="26"/>
      <c r="F31" s="47"/>
      <c r="G31" s="48"/>
      <c r="H31" s="48"/>
      <c r="I31" s="48"/>
      <c r="J31" s="49"/>
      <c r="K31" s="50"/>
      <c r="L31" s="51"/>
      <c r="M31" s="27"/>
      <c r="N31" s="22"/>
      <c r="O31" s="29"/>
      <c r="P31" s="29"/>
      <c r="R31" s="35"/>
      <c r="T31" s="53"/>
    </row>
    <row r="32">
      <c r="A32" s="35" t="str">
        <f>$A$2</f>
        <v>Nickel</v>
      </c>
      <c r="B32" s="15" t="str">
        <f t="shared" ref="B32:C32" si="5">B26</f>
        <v>0141</v>
      </c>
      <c r="C32" s="16">
        <f t="shared" si="5"/>
        <v>41</v>
      </c>
      <c r="D32" s="16">
        <f>D26+100</f>
        <v>628</v>
      </c>
      <c r="E32" s="54">
        <f>E26+1</f>
        <v>6</v>
      </c>
      <c r="F32" s="17">
        <v>25.4</v>
      </c>
      <c r="G32" s="18">
        <f t="array" ref="G32">SQRT(AVERAGE(F32:F35^2))</f>
        <v>25.53020858</v>
      </c>
      <c r="H32" s="18">
        <v>25.21</v>
      </c>
      <c r="I32" s="18">
        <f t="array" ref="I32">SQRT(AVERAGE(H32:H35^2))</f>
        <v>25.19506202</v>
      </c>
      <c r="J32" s="19">
        <v>0.029</v>
      </c>
      <c r="K32" s="20">
        <f t="array" ref="K32">SQRT(AVERAGE(J32:J35^2))</f>
        <v>0.02853944639</v>
      </c>
      <c r="L32" s="21">
        <v>0.1472</v>
      </c>
      <c r="M32" s="20">
        <f t="array" ref="M32">SQRT(AVERAGE(L32:L35^2))</f>
        <v>0.1470500425</v>
      </c>
      <c r="N32" s="22">
        <f>M32/(G32*I32)*1000*100</f>
        <v>22.86100716</v>
      </c>
      <c r="O32" s="23">
        <f>SQRT( (STDEV(F32:F35)/G32)^2+(STDEV(H32:H35)/I32)^2+((STDEV(L32:L35)/M32)^2) )*N32</f>
        <v>0.1233662297</v>
      </c>
      <c r="P32" s="23">
        <f>100*O32/N32</f>
        <v>0.5396360221</v>
      </c>
      <c r="Q32" s="23">
        <f>R33*K32*1000/10</f>
        <v>24.45830555</v>
      </c>
      <c r="R32" s="23">
        <f>SQRT( (STDEV(J32:J35)/K32)^2 )*Q32</f>
        <v>1.484367542</v>
      </c>
      <c r="T32" s="53"/>
    </row>
    <row r="33">
      <c r="B33" s="26"/>
      <c r="C33" s="26"/>
      <c r="D33" s="26"/>
      <c r="E33" s="26"/>
      <c r="F33" s="17">
        <v>25.46</v>
      </c>
      <c r="G33" s="18"/>
      <c r="H33" s="18">
        <v>25.23</v>
      </c>
      <c r="I33" s="18"/>
      <c r="J33" s="19">
        <v>0.029</v>
      </c>
      <c r="K33" s="20"/>
      <c r="L33" s="21">
        <v>0.1471</v>
      </c>
      <c r="M33" s="27"/>
      <c r="N33" s="28" t="s">
        <v>20</v>
      </c>
      <c r="O33" s="29"/>
      <c r="P33" s="29"/>
      <c r="Q33" s="30" t="s">
        <v>21</v>
      </c>
      <c r="R33" s="31">
        <f>R27</f>
        <v>8.57</v>
      </c>
      <c r="S33" s="32" t="s">
        <v>22</v>
      </c>
      <c r="T33" s="53"/>
    </row>
    <row r="34">
      <c r="B34" s="26"/>
      <c r="C34" s="26"/>
      <c r="D34" s="26"/>
      <c r="E34" s="26"/>
      <c r="F34" s="17">
        <v>25.61</v>
      </c>
      <c r="G34" s="18"/>
      <c r="H34" s="18">
        <v>25.24</v>
      </c>
      <c r="I34" s="18"/>
      <c r="J34" s="19">
        <v>0.026</v>
      </c>
      <c r="K34" s="20"/>
      <c r="L34" s="21">
        <v>0.1469</v>
      </c>
      <c r="M34" s="27"/>
      <c r="N34" s="22"/>
      <c r="O34" s="29"/>
      <c r="P34" s="29"/>
      <c r="R34" s="56"/>
      <c r="T34" s="53"/>
    </row>
    <row r="35">
      <c r="B35" s="26"/>
      <c r="C35" s="26"/>
      <c r="D35" s="26"/>
      <c r="E35" s="26"/>
      <c r="F35" s="17">
        <v>25.65</v>
      </c>
      <c r="G35" s="18"/>
      <c r="H35" s="18">
        <v>25.1</v>
      </c>
      <c r="I35" s="18"/>
      <c r="J35" s="19">
        <v>0.03</v>
      </c>
      <c r="K35" s="20"/>
      <c r="L35" s="21">
        <v>0.147</v>
      </c>
      <c r="M35" s="27"/>
      <c r="N35" s="22"/>
      <c r="O35" s="29"/>
      <c r="P35" s="29"/>
      <c r="R35" s="35"/>
      <c r="T35" s="53"/>
    </row>
    <row r="36">
      <c r="A36" s="1"/>
      <c r="B36" s="39"/>
      <c r="C36" s="39"/>
      <c r="D36" s="39"/>
      <c r="E36" s="39"/>
      <c r="F36" s="40"/>
      <c r="G36" s="41"/>
      <c r="H36" s="41"/>
      <c r="I36" s="41"/>
      <c r="J36" s="6"/>
      <c r="K36" s="42"/>
      <c r="L36" s="8"/>
      <c r="M36" s="43"/>
      <c r="N36" s="10"/>
      <c r="O36" s="11"/>
      <c r="P36" s="11"/>
      <c r="Q36" s="1"/>
      <c r="R36" s="44"/>
      <c r="S36" s="1"/>
      <c r="T36" s="57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B37" s="26"/>
      <c r="C37" s="26"/>
      <c r="D37" s="26"/>
      <c r="E37" s="26"/>
      <c r="F37" s="47"/>
      <c r="G37" s="48"/>
      <c r="H37" s="48"/>
      <c r="I37" s="48"/>
      <c r="J37" s="49"/>
      <c r="K37" s="50"/>
      <c r="L37" s="51"/>
      <c r="M37" s="27"/>
      <c r="N37" s="22"/>
      <c r="O37" s="29"/>
      <c r="P37" s="29"/>
      <c r="R37" s="35"/>
      <c r="T37" s="53"/>
    </row>
    <row r="38">
      <c r="A38" s="35" t="str">
        <f>$A$2</f>
        <v>Nickel</v>
      </c>
      <c r="B38" s="16"/>
      <c r="C38" s="16">
        <f>C32</f>
        <v>41</v>
      </c>
      <c r="D38" s="16">
        <f>D32+100</f>
        <v>728</v>
      </c>
      <c r="E38" s="54">
        <f>E32+1</f>
        <v>7</v>
      </c>
      <c r="F38" s="17">
        <v>25.27</v>
      </c>
      <c r="G38" s="18">
        <f t="array" ref="G38">SQRT(AVERAGE(F38:F41^2))</f>
        <v>25.33756648</v>
      </c>
      <c r="H38" s="18">
        <v>25.21</v>
      </c>
      <c r="I38" s="18">
        <f t="array" ref="I38">SQRT(AVERAGE(H38:H41^2))</f>
        <v>25.2775429</v>
      </c>
      <c r="J38" s="19">
        <v>0.026</v>
      </c>
      <c r="K38" s="20">
        <f t="array" ref="K38">SQRT(AVERAGE(J38:J41^2))</f>
        <v>0.02678152348</v>
      </c>
      <c r="L38" s="21">
        <v>0.1479</v>
      </c>
      <c r="M38" s="20">
        <f t="array" ref="M38">SQRT(AVERAGE(L38:L41^2))</f>
        <v>0.1479</v>
      </c>
      <c r="N38" s="22">
        <f>M38/(G38*I38)*1000*100</f>
        <v>23.09236518</v>
      </c>
      <c r="O38" s="23">
        <f>SQRT( (STDEV(F38:F41)/G38)^2+(STDEV(H38:H41)/I38)^2+((STDEV(L38:L41)/M38)^2) )*N38</f>
        <v>0.07838514223</v>
      </c>
      <c r="P38" s="23"/>
      <c r="Q38" s="23">
        <f>R39*K38*1000/10</f>
        <v>22.95176562</v>
      </c>
      <c r="R38" s="23">
        <f>SQRT( (STDEV(J38:J41)/K38)^2 )*Q38</f>
        <v>1.2855</v>
      </c>
      <c r="T38" s="53"/>
    </row>
    <row r="39">
      <c r="B39" s="26"/>
      <c r="C39" s="26"/>
      <c r="D39" s="26"/>
      <c r="E39" s="26"/>
      <c r="F39" s="17">
        <v>25.32</v>
      </c>
      <c r="G39" s="18"/>
      <c r="H39" s="18">
        <v>25.27</v>
      </c>
      <c r="I39" s="18"/>
      <c r="J39" s="19">
        <v>0.029</v>
      </c>
      <c r="K39" s="20"/>
      <c r="L39" s="21">
        <v>0.1479</v>
      </c>
      <c r="M39" s="27"/>
      <c r="N39" s="28" t="s">
        <v>20</v>
      </c>
      <c r="O39" s="29"/>
      <c r="P39" s="29"/>
      <c r="Q39" s="30" t="s">
        <v>21</v>
      </c>
      <c r="R39" s="31">
        <f>R33</f>
        <v>8.57</v>
      </c>
      <c r="S39" s="32" t="s">
        <v>22</v>
      </c>
      <c r="T39" s="53"/>
    </row>
    <row r="40">
      <c r="B40" s="26"/>
      <c r="C40" s="26"/>
      <c r="D40" s="26"/>
      <c r="E40" s="26"/>
      <c r="F40" s="17">
        <v>25.43</v>
      </c>
      <c r="G40" s="18"/>
      <c r="H40" s="18">
        <v>25.29</v>
      </c>
      <c r="I40" s="18"/>
      <c r="J40" s="19">
        <v>0.026</v>
      </c>
      <c r="K40" s="20"/>
      <c r="L40" s="21">
        <v>0.1479</v>
      </c>
      <c r="M40" s="27"/>
      <c r="N40" s="22"/>
      <c r="O40" s="29"/>
      <c r="P40" s="29"/>
      <c r="R40" s="56"/>
      <c r="T40" s="53"/>
    </row>
    <row r="41">
      <c r="B41" s="26"/>
      <c r="C41" s="26"/>
      <c r="D41" s="26"/>
      <c r="E41" s="26"/>
      <c r="F41" s="17">
        <v>25.33</v>
      </c>
      <c r="G41" s="18"/>
      <c r="H41" s="18">
        <v>25.34</v>
      </c>
      <c r="I41" s="18"/>
      <c r="J41" s="19">
        <v>0.026</v>
      </c>
      <c r="K41" s="20"/>
      <c r="L41" s="21">
        <v>0.1479</v>
      </c>
      <c r="M41" s="27"/>
      <c r="N41" s="22"/>
      <c r="O41" s="29"/>
      <c r="P41" s="29"/>
      <c r="R41" s="35"/>
      <c r="T41" s="53"/>
    </row>
    <row r="42">
      <c r="A42" s="1"/>
      <c r="B42" s="39"/>
      <c r="C42" s="39"/>
      <c r="D42" s="39"/>
      <c r="E42" s="39"/>
      <c r="F42" s="40"/>
      <c r="G42" s="41"/>
      <c r="H42" s="41"/>
      <c r="I42" s="41"/>
      <c r="J42" s="6"/>
      <c r="K42" s="42"/>
      <c r="L42" s="8"/>
      <c r="M42" s="43"/>
      <c r="N42" s="10"/>
      <c r="O42" s="11"/>
      <c r="P42" s="11"/>
      <c r="Q42" s="1"/>
      <c r="R42" s="44"/>
      <c r="S42" s="1"/>
      <c r="T42" s="57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B43" s="26"/>
      <c r="C43" s="26"/>
      <c r="D43" s="26"/>
      <c r="E43" s="26"/>
      <c r="F43" s="47"/>
      <c r="G43" s="48"/>
      <c r="H43" s="48"/>
      <c r="I43" s="48"/>
      <c r="J43" s="49"/>
      <c r="K43" s="50"/>
      <c r="L43" s="51"/>
      <c r="M43" s="27"/>
      <c r="N43" s="22"/>
      <c r="O43" s="29"/>
      <c r="P43" s="29"/>
      <c r="R43" s="35"/>
      <c r="T43" s="53"/>
    </row>
    <row r="44">
      <c r="A44" s="35" t="str">
        <f>$A$2</f>
        <v>Nickel</v>
      </c>
      <c r="B44" s="16"/>
      <c r="C44" s="16">
        <f>C38</f>
        <v>41</v>
      </c>
      <c r="D44" s="16">
        <f>D38+100</f>
        <v>828</v>
      </c>
      <c r="E44" s="54">
        <f>E38+1</f>
        <v>8</v>
      </c>
      <c r="F44" s="17">
        <v>25.01</v>
      </c>
      <c r="G44" s="18">
        <f t="array" ref="G44">SQRT(AVERAGE(F44:F47^2))</f>
        <v>25.20527028</v>
      </c>
      <c r="H44" s="18">
        <v>24.95</v>
      </c>
      <c r="I44" s="18">
        <f t="array" ref="I44">SQRT(AVERAGE(H44:H47^2))</f>
        <v>24.95001603</v>
      </c>
      <c r="J44" s="19">
        <v>0.026</v>
      </c>
      <c r="K44" s="20">
        <f t="array" ref="K44">SQRT(AVERAGE(J44:J47^2))</f>
        <v>0.02562225595</v>
      </c>
      <c r="L44" s="21">
        <v>0.1408</v>
      </c>
      <c r="M44" s="20">
        <f t="array" ref="M44">SQRT(AVERAGE(L44:L47^2))</f>
        <v>0.1409250244</v>
      </c>
      <c r="N44" s="22">
        <f>M44/(G44*I44)*1000*100</f>
        <v>22.40917823</v>
      </c>
      <c r="O44" s="23">
        <f>SQRT( (STDEV(F44:F47)/G44)^2+(STDEV(H44:H47)/I44)^2+((STDEV(L44:L47)/M44)^2) )*N44</f>
        <v>0.1243057923</v>
      </c>
      <c r="P44" s="23"/>
      <c r="Q44" s="23">
        <f>R45*K44*1000/10</f>
        <v>21.95827335</v>
      </c>
      <c r="R44" s="23">
        <f>SQRT( (STDEV(J44:J47)/K44)^2 )*Q44</f>
        <v>2.473945903</v>
      </c>
      <c r="T44" s="53"/>
    </row>
    <row r="45">
      <c r="B45" s="26"/>
      <c r="C45" s="26"/>
      <c r="D45" s="26"/>
      <c r="E45" s="26"/>
      <c r="F45" s="17">
        <v>25.22</v>
      </c>
      <c r="G45" s="18"/>
      <c r="H45" s="18">
        <v>24.91</v>
      </c>
      <c r="I45" s="18"/>
      <c r="J45" s="19">
        <v>0.022</v>
      </c>
      <c r="K45" s="20"/>
      <c r="L45" s="21">
        <v>0.141</v>
      </c>
      <c r="M45" s="27"/>
      <c r="N45" s="28" t="s">
        <v>20</v>
      </c>
      <c r="O45" s="29"/>
      <c r="P45" s="29"/>
      <c r="Q45" s="30" t="s">
        <v>21</v>
      </c>
      <c r="R45" s="31">
        <f>R39</f>
        <v>8.57</v>
      </c>
      <c r="S45" s="32" t="s">
        <v>22</v>
      </c>
      <c r="T45" s="53"/>
    </row>
    <row r="46">
      <c r="B46" s="26"/>
      <c r="C46" s="26"/>
      <c r="D46" s="26"/>
      <c r="E46" s="26"/>
      <c r="F46" s="17">
        <v>25.29</v>
      </c>
      <c r="G46" s="18"/>
      <c r="H46" s="18">
        <v>24.95</v>
      </c>
      <c r="I46" s="18"/>
      <c r="J46" s="19">
        <v>0.029</v>
      </c>
      <c r="K46" s="20"/>
      <c r="L46" s="21">
        <v>0.141</v>
      </c>
      <c r="M46" s="27"/>
      <c r="N46" s="22"/>
      <c r="O46" s="29"/>
      <c r="P46" s="29"/>
      <c r="R46" s="56"/>
      <c r="T46" s="53"/>
    </row>
    <row r="47">
      <c r="B47" s="26"/>
      <c r="C47" s="26"/>
      <c r="D47" s="26"/>
      <c r="E47" s="26"/>
      <c r="F47" s="17">
        <v>25.3</v>
      </c>
      <c r="G47" s="18"/>
      <c r="H47" s="18">
        <v>24.99</v>
      </c>
      <c r="I47" s="18"/>
      <c r="J47" s="19">
        <v>0.025</v>
      </c>
      <c r="K47" s="20"/>
      <c r="L47" s="21">
        <v>0.1409</v>
      </c>
      <c r="M47" s="27"/>
      <c r="N47" s="22"/>
      <c r="O47" s="29"/>
      <c r="P47" s="29"/>
      <c r="R47" s="35"/>
      <c r="T47" s="53"/>
    </row>
    <row r="48">
      <c r="A48" s="1"/>
      <c r="B48" s="39"/>
      <c r="C48" s="39"/>
      <c r="D48" s="39"/>
      <c r="E48" s="39"/>
      <c r="F48" s="40"/>
      <c r="G48" s="41"/>
      <c r="H48" s="41"/>
      <c r="I48" s="41"/>
      <c r="J48" s="6"/>
      <c r="K48" s="42"/>
      <c r="L48" s="8"/>
      <c r="M48" s="43"/>
      <c r="N48" s="10"/>
      <c r="O48" s="11"/>
      <c r="P48" s="11"/>
      <c r="Q48" s="1"/>
      <c r="R48" s="44"/>
      <c r="S48" s="1"/>
      <c r="T48" s="57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B49" s="26"/>
      <c r="C49" s="26"/>
      <c r="D49" s="26"/>
      <c r="E49" s="26"/>
      <c r="F49" s="47"/>
      <c r="G49" s="48"/>
      <c r="H49" s="48"/>
      <c r="I49" s="48"/>
      <c r="J49" s="49"/>
      <c r="K49" s="50"/>
      <c r="L49" s="51"/>
      <c r="M49" s="27"/>
      <c r="N49" s="22"/>
      <c r="O49" s="29"/>
      <c r="P49" s="29"/>
      <c r="R49" s="35"/>
      <c r="T49" s="53"/>
    </row>
    <row r="50">
      <c r="A50" s="35" t="str">
        <f>$A$2</f>
        <v>Nickel</v>
      </c>
      <c r="B50" s="16"/>
      <c r="C50" s="16">
        <f>C44</f>
        <v>41</v>
      </c>
      <c r="D50" s="16">
        <f>D44+100</f>
        <v>928</v>
      </c>
      <c r="E50" s="54">
        <f>E44+1</f>
        <v>9</v>
      </c>
      <c r="F50" s="17">
        <v>25.11</v>
      </c>
      <c r="G50" s="18">
        <f t="array" ref="G50">SQRT(AVERAGE(F50:F53^2))</f>
        <v>25.22010012</v>
      </c>
      <c r="H50" s="18">
        <v>25.39</v>
      </c>
      <c r="I50" s="18">
        <f t="array" ref="I50">SQRT(AVERAGE(H50:H53^2))</f>
        <v>25.3775053</v>
      </c>
      <c r="J50" s="19">
        <v>0.022</v>
      </c>
      <c r="K50" s="20">
        <f t="array" ref="K50">SQRT(AVERAGE(J50:J53^2))</f>
        <v>0.02568073208</v>
      </c>
      <c r="L50" s="21">
        <v>0.1392</v>
      </c>
      <c r="M50" s="20">
        <f t="array" ref="M50">SQRT(AVERAGE(L50:L53^2))</f>
        <v>0.139150009</v>
      </c>
      <c r="N50" s="22">
        <f>M50/(G50*I50)*1000*100</f>
        <v>21.74139995</v>
      </c>
      <c r="O50" s="23">
        <f>SQRT( (STDEV(F50:F53)/G50)^2+(STDEV(H50:H53)/I50)^2+((STDEV(L50:L53)/M50)^2) )*N50</f>
        <v>0.07313216002</v>
      </c>
      <c r="P50" s="23"/>
      <c r="Q50" s="23">
        <f>R51*K50*1000/10</f>
        <v>22.00838739</v>
      </c>
      <c r="R50" s="23">
        <f>SQRT( (STDEV(J50:J53)/K50)^2 )*Q50</f>
        <v>3.009685089</v>
      </c>
      <c r="T50" s="53"/>
    </row>
    <row r="51">
      <c r="B51" s="26"/>
      <c r="C51" s="26"/>
      <c r="D51" s="26"/>
      <c r="E51" s="26"/>
      <c r="F51" s="17">
        <v>25.21</v>
      </c>
      <c r="G51" s="18"/>
      <c r="H51" s="18">
        <v>25.35</v>
      </c>
      <c r="I51" s="18"/>
      <c r="J51" s="19">
        <v>0.028</v>
      </c>
      <c r="K51" s="20"/>
      <c r="L51" s="21">
        <v>0.1391</v>
      </c>
      <c r="M51" s="27"/>
      <c r="N51" s="28" t="s">
        <v>20</v>
      </c>
      <c r="O51" s="29"/>
      <c r="P51" s="29"/>
      <c r="Q51" s="30" t="s">
        <v>21</v>
      </c>
      <c r="R51" s="31">
        <f>R45</f>
        <v>8.57</v>
      </c>
      <c r="S51" s="32" t="s">
        <v>22</v>
      </c>
      <c r="T51" s="53"/>
    </row>
    <row r="52">
      <c r="B52" s="26"/>
      <c r="C52" s="26"/>
      <c r="D52" s="26"/>
      <c r="E52" s="26"/>
      <c r="F52" s="17">
        <v>25.26</v>
      </c>
      <c r="G52" s="18"/>
      <c r="H52" s="18">
        <v>25.39</v>
      </c>
      <c r="I52" s="18"/>
      <c r="J52" s="19">
        <v>0.029</v>
      </c>
      <c r="K52" s="20"/>
      <c r="L52" s="21">
        <v>0.1391</v>
      </c>
      <c r="M52" s="27"/>
      <c r="N52" s="22"/>
      <c r="O52" s="29"/>
      <c r="P52" s="29"/>
      <c r="R52" s="56"/>
      <c r="T52" s="53"/>
    </row>
    <row r="53">
      <c r="B53" s="26"/>
      <c r="C53" s="26"/>
      <c r="D53" s="26"/>
      <c r="E53" s="26"/>
      <c r="F53" s="17">
        <v>25.3</v>
      </c>
      <c r="G53" s="18"/>
      <c r="H53" s="18">
        <v>25.38</v>
      </c>
      <c r="I53" s="18"/>
      <c r="J53" s="19">
        <v>0.023</v>
      </c>
      <c r="K53" s="20"/>
      <c r="L53" s="21">
        <v>0.1392</v>
      </c>
      <c r="M53" s="27"/>
      <c r="N53" s="22"/>
      <c r="O53" s="29"/>
      <c r="P53" s="29"/>
      <c r="R53" s="35"/>
      <c r="T53" s="53"/>
    </row>
    <row r="54">
      <c r="A54" s="1"/>
      <c r="B54" s="39"/>
      <c r="C54" s="39"/>
      <c r="D54" s="39"/>
      <c r="E54" s="39"/>
      <c r="F54" s="40"/>
      <c r="G54" s="41"/>
      <c r="H54" s="41"/>
      <c r="I54" s="41"/>
      <c r="J54" s="6"/>
      <c r="K54" s="42"/>
      <c r="L54" s="8"/>
      <c r="M54" s="43"/>
      <c r="N54" s="10"/>
      <c r="O54" s="11"/>
      <c r="P54" s="11"/>
      <c r="Q54" s="1"/>
      <c r="R54" s="44"/>
      <c r="S54" s="1"/>
      <c r="T54" s="57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B55" s="26"/>
      <c r="C55" s="26"/>
      <c r="D55" s="26"/>
      <c r="E55" s="26"/>
      <c r="F55" s="47"/>
      <c r="G55" s="48"/>
      <c r="H55" s="48"/>
      <c r="I55" s="48"/>
      <c r="J55" s="49"/>
      <c r="K55" s="50"/>
      <c r="L55" s="51"/>
      <c r="M55" s="27"/>
      <c r="N55" s="22"/>
      <c r="O55" s="29"/>
      <c r="P55" s="29"/>
      <c r="R55" s="35"/>
      <c r="T55" s="53"/>
    </row>
    <row r="56">
      <c r="A56" s="35" t="str">
        <f>$A$2</f>
        <v>Nickel</v>
      </c>
      <c r="B56" s="16"/>
      <c r="C56" s="16">
        <f>C50</f>
        <v>41</v>
      </c>
      <c r="D56" s="16">
        <f>D50+100</f>
        <v>1028</v>
      </c>
      <c r="E56" s="54">
        <f>E50+1</f>
        <v>10</v>
      </c>
      <c r="F56" s="17">
        <v>25.3</v>
      </c>
      <c r="G56" s="18">
        <f t="array" ref="G56">SQRT(AVERAGE(F56:F59^2))</f>
        <v>25.2850084</v>
      </c>
      <c r="H56" s="18">
        <v>24.39</v>
      </c>
      <c r="I56" s="18">
        <f t="array" ref="I56">SQRT(AVERAGE(H56:H59^2))</f>
        <v>24.40500154</v>
      </c>
      <c r="J56" s="19">
        <v>0.026</v>
      </c>
      <c r="K56" s="20">
        <f t="array" ref="K56">SQRT(AVERAGE(J56:J59^2))</f>
        <v>0.02712010324</v>
      </c>
      <c r="L56" s="21">
        <v>0.1425</v>
      </c>
      <c r="M56" s="20">
        <f t="array" ref="M56">SQRT(AVERAGE(L56:L59^2))</f>
        <v>0.1425</v>
      </c>
      <c r="N56" s="22">
        <f>M56/(G56*I56)*1000*100</f>
        <v>23.09260477</v>
      </c>
      <c r="O56" s="23">
        <f>SQRT( (STDEV(F56:F59)/G56)^2+(STDEV(H56:H59)/I56)^2+((STDEV(L56:L59)/M56)^2) )*N56</f>
        <v>0.02371059589</v>
      </c>
      <c r="P56" s="23"/>
      <c r="Q56" s="23">
        <f>R57*K56*1000/10</f>
        <v>23.24192848</v>
      </c>
      <c r="R56" s="23">
        <f>SQRT( (STDEV(J56:J59)/K56)^2 )*Q56</f>
        <v>2.522939687</v>
      </c>
      <c r="T56" s="53"/>
    </row>
    <row r="57">
      <c r="B57" s="26"/>
      <c r="C57" s="26"/>
      <c r="D57" s="26"/>
      <c r="E57" s="26"/>
      <c r="F57" s="17">
        <v>25.25</v>
      </c>
      <c r="G57" s="18"/>
      <c r="H57" s="18">
        <v>24.41</v>
      </c>
      <c r="I57" s="18"/>
      <c r="J57" s="19">
        <v>0.024</v>
      </c>
      <c r="K57" s="20"/>
      <c r="L57" s="21">
        <v>0.1425</v>
      </c>
      <c r="M57" s="27"/>
      <c r="N57" s="28" t="s">
        <v>20</v>
      </c>
      <c r="O57" s="29"/>
      <c r="P57" s="29"/>
      <c r="Q57" s="30" t="s">
        <v>21</v>
      </c>
      <c r="R57" s="31">
        <f>R51</f>
        <v>8.57</v>
      </c>
      <c r="S57" s="32" t="s">
        <v>22</v>
      </c>
      <c r="T57" s="53"/>
    </row>
    <row r="58">
      <c r="B58" s="26"/>
      <c r="C58" s="26"/>
      <c r="D58" s="26"/>
      <c r="E58" s="26"/>
      <c r="F58" s="17">
        <v>25.29</v>
      </c>
      <c r="G58" s="18"/>
      <c r="H58" s="18">
        <v>24.41</v>
      </c>
      <c r="I58" s="18"/>
      <c r="J58" s="19">
        <v>0.031</v>
      </c>
      <c r="K58" s="20"/>
      <c r="L58" s="21">
        <v>0.1425</v>
      </c>
      <c r="M58" s="27"/>
      <c r="N58" s="22"/>
      <c r="O58" s="29"/>
      <c r="P58" s="29"/>
      <c r="R58" s="56"/>
      <c r="T58" s="53"/>
    </row>
    <row r="59">
      <c r="B59" s="26"/>
      <c r="C59" s="26"/>
      <c r="D59" s="26"/>
      <c r="E59" s="26"/>
      <c r="F59" s="17">
        <v>25.3</v>
      </c>
      <c r="G59" s="18"/>
      <c r="H59" s="18">
        <v>24.41</v>
      </c>
      <c r="I59" s="18"/>
      <c r="J59" s="19">
        <v>0.027</v>
      </c>
      <c r="K59" s="20"/>
      <c r="L59" s="21">
        <v>0.1425</v>
      </c>
      <c r="M59" s="27"/>
      <c r="N59" s="22"/>
      <c r="O59" s="29"/>
      <c r="P59" s="29"/>
      <c r="R59" s="35"/>
      <c r="T59" s="53"/>
    </row>
    <row r="60">
      <c r="A60" s="1"/>
      <c r="B60" s="39"/>
      <c r="C60" s="39"/>
      <c r="D60" s="39"/>
      <c r="E60" s="39"/>
      <c r="F60" s="40"/>
      <c r="G60" s="41"/>
      <c r="H60" s="41"/>
      <c r="I60" s="41"/>
      <c r="J60" s="6"/>
      <c r="K60" s="42"/>
      <c r="L60" s="8"/>
      <c r="M60" s="43"/>
      <c r="N60" s="10"/>
      <c r="O60" s="11"/>
      <c r="P60" s="11"/>
      <c r="Q60" s="1"/>
      <c r="R60" s="44"/>
      <c r="S60" s="1"/>
      <c r="T60" s="57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B61" s="26"/>
      <c r="C61" s="26"/>
      <c r="D61" s="26"/>
      <c r="E61" s="26"/>
      <c r="F61" s="47"/>
      <c r="G61" s="48"/>
      <c r="H61" s="48"/>
      <c r="I61" s="48"/>
      <c r="J61" s="49"/>
      <c r="K61" s="50"/>
      <c r="L61" s="51"/>
      <c r="M61" s="27"/>
      <c r="N61" s="22"/>
      <c r="O61" s="29"/>
      <c r="P61" s="29"/>
      <c r="R61" s="35"/>
      <c r="T61" s="53"/>
    </row>
    <row r="62">
      <c r="A62" s="35" t="str">
        <f>$A$2</f>
        <v>Nickel</v>
      </c>
      <c r="B62" s="16"/>
      <c r="C62" s="16">
        <f>C56</f>
        <v>41</v>
      </c>
      <c r="D62" s="16"/>
      <c r="E62" s="54">
        <f>E56+1</f>
        <v>11</v>
      </c>
      <c r="F62" s="17"/>
      <c r="G62" s="18">
        <f t="array" ref="G62">SQRT(AVERAGE(F62:F65^2))</f>
        <v>0</v>
      </c>
      <c r="H62" s="18"/>
      <c r="I62" s="18">
        <f t="array" ref="I62">SQRT(AVERAGE(H62:H65^2))</f>
        <v>0</v>
      </c>
      <c r="J62" s="19"/>
      <c r="K62" s="20">
        <f t="array" ref="K62">SQRT(AVERAGE(J62:J65^2))</f>
        <v>0</v>
      </c>
      <c r="L62" s="21"/>
      <c r="M62" s="20">
        <f t="array" ref="M62">SQRT(AVERAGE(L62:L65^2))</f>
        <v>0</v>
      </c>
      <c r="N62" s="22" t="str">
        <f>M62/(G62*I62)*1000*100</f>
        <v>#DIV/0!</v>
      </c>
      <c r="O62" s="23" t="str">
        <f>SQRT( (STDEV(F62:F65)/G62)^2+(STDEV(H62:H65)/I62)^2+((STDEV(L62:L64)/M62)^2) )*N62</f>
        <v>#DIV/0!</v>
      </c>
      <c r="P62" s="23"/>
      <c r="Q62" s="23">
        <f>R63*K62*1000/10</f>
        <v>0</v>
      </c>
      <c r="R62" s="23" t="str">
        <f>SQRT( (STDEV(J62:J65)/K62)^2 )*Q62</f>
        <v>#DIV/0!</v>
      </c>
      <c r="T62" s="53"/>
    </row>
    <row r="63">
      <c r="B63" s="26"/>
      <c r="C63" s="26"/>
      <c r="D63" s="26"/>
      <c r="E63" s="26"/>
      <c r="F63" s="17"/>
      <c r="G63" s="18"/>
      <c r="H63" s="18"/>
      <c r="I63" s="18"/>
      <c r="J63" s="19"/>
      <c r="K63" s="20"/>
      <c r="L63" s="21"/>
      <c r="M63" s="27"/>
      <c r="N63" s="28" t="s">
        <v>20</v>
      </c>
      <c r="O63" s="29"/>
      <c r="P63" s="29"/>
      <c r="Q63" s="30" t="s">
        <v>21</v>
      </c>
      <c r="R63" s="31">
        <f>R57</f>
        <v>8.57</v>
      </c>
      <c r="S63" s="32" t="s">
        <v>22</v>
      </c>
      <c r="T63" s="53"/>
    </row>
    <row r="64">
      <c r="B64" s="26"/>
      <c r="C64" s="26"/>
      <c r="D64" s="26"/>
      <c r="E64" s="26"/>
      <c r="F64" s="17"/>
      <c r="G64" s="18"/>
      <c r="H64" s="18"/>
      <c r="I64" s="18"/>
      <c r="J64" s="19"/>
      <c r="K64" s="20"/>
      <c r="L64" s="21"/>
      <c r="M64" s="27"/>
      <c r="N64" s="22"/>
      <c r="O64" s="29"/>
      <c r="P64" s="29"/>
      <c r="R64" s="56"/>
      <c r="T64" s="53"/>
    </row>
    <row r="65">
      <c r="B65" s="26"/>
      <c r="C65" s="26"/>
      <c r="D65" s="26"/>
      <c r="E65" s="26"/>
      <c r="F65" s="17"/>
      <c r="G65" s="18"/>
      <c r="H65" s="18"/>
      <c r="I65" s="18"/>
      <c r="J65" s="19"/>
      <c r="K65" s="20"/>
      <c r="L65" s="51"/>
      <c r="M65" s="27"/>
      <c r="N65" s="22"/>
      <c r="O65" s="29"/>
      <c r="P65" s="29"/>
      <c r="R65" s="35"/>
      <c r="T65" s="53"/>
    </row>
    <row r="66">
      <c r="A66" s="1"/>
      <c r="B66" s="39"/>
      <c r="C66" s="39"/>
      <c r="D66" s="39"/>
      <c r="E66" s="39"/>
      <c r="F66" s="40"/>
      <c r="G66" s="41"/>
      <c r="H66" s="41"/>
      <c r="I66" s="41"/>
      <c r="J66" s="6"/>
      <c r="K66" s="42"/>
      <c r="L66" s="8"/>
      <c r="M66" s="43"/>
      <c r="N66" s="10"/>
      <c r="O66" s="11"/>
      <c r="P66" s="11"/>
      <c r="Q66" s="1"/>
      <c r="R66" s="44"/>
      <c r="S66" s="1"/>
      <c r="T66" s="57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B67" s="26"/>
      <c r="C67" s="26"/>
      <c r="D67" s="26"/>
      <c r="E67" s="26"/>
      <c r="F67" s="47"/>
      <c r="G67" s="48"/>
      <c r="H67" s="48"/>
      <c r="I67" s="48"/>
      <c r="J67" s="49"/>
      <c r="K67" s="50"/>
      <c r="L67" s="51"/>
      <c r="M67" s="27"/>
      <c r="N67" s="22"/>
      <c r="O67" s="29"/>
      <c r="P67" s="29"/>
      <c r="R67" s="35"/>
      <c r="T67" s="53"/>
    </row>
    <row r="68">
      <c r="A68" s="35" t="str">
        <f>$A$2</f>
        <v>Nickel</v>
      </c>
      <c r="B68" s="16"/>
      <c r="C68" s="16">
        <f>C62</f>
        <v>41</v>
      </c>
      <c r="D68" s="16"/>
      <c r="E68" s="54">
        <f>E62+1</f>
        <v>12</v>
      </c>
      <c r="F68" s="17"/>
      <c r="G68" s="18">
        <f t="array" ref="G68">SQRT(AVERAGE(F68:F71^2))</f>
        <v>0</v>
      </c>
      <c r="H68" s="18"/>
      <c r="I68" s="18">
        <f t="array" ref="I68">SQRT(AVERAGE(H68:H71^2))</f>
        <v>0</v>
      </c>
      <c r="J68" s="19"/>
      <c r="K68" s="20">
        <f t="array" ref="K68">SQRT(AVERAGE(J68:J71^2))</f>
        <v>0</v>
      </c>
      <c r="L68" s="21"/>
      <c r="M68" s="20">
        <f t="array" ref="M68">SQRT(AVERAGE(L68:L70^2))</f>
        <v>0</v>
      </c>
      <c r="N68" s="22" t="str">
        <f>M68/(G68*I68)*1000*100</f>
        <v>#DIV/0!</v>
      </c>
      <c r="O68" s="23" t="str">
        <f>SQRT( (STDEV(F68:F71)/G68)^2+(STDEV(H68:H71)/I68)^2+((STDEV(L68:L70)/M68)^2) )*N68</f>
        <v>#DIV/0!</v>
      </c>
      <c r="P68" s="23"/>
      <c r="Q68" s="23">
        <f>R69*K68*1000/10</f>
        <v>0</v>
      </c>
      <c r="R68" s="23" t="str">
        <f>SQRT( (STDEV(J68:J71)/K68)^2 )*Q68</f>
        <v>#DIV/0!</v>
      </c>
      <c r="T68" s="53"/>
    </row>
    <row r="69">
      <c r="B69" s="26"/>
      <c r="C69" s="26"/>
      <c r="D69" s="26"/>
      <c r="E69" s="26"/>
      <c r="F69" s="17"/>
      <c r="G69" s="18"/>
      <c r="H69" s="18"/>
      <c r="I69" s="18"/>
      <c r="J69" s="19"/>
      <c r="K69" s="20"/>
      <c r="L69" s="21"/>
      <c r="M69" s="27"/>
      <c r="N69" s="28" t="s">
        <v>20</v>
      </c>
      <c r="O69" s="29"/>
      <c r="P69" s="29"/>
      <c r="Q69" s="30" t="s">
        <v>21</v>
      </c>
      <c r="R69" s="31">
        <f>R63</f>
        <v>8.57</v>
      </c>
      <c r="S69" s="32" t="s">
        <v>22</v>
      </c>
      <c r="T69" s="53"/>
    </row>
    <row r="70">
      <c r="B70" s="26"/>
      <c r="C70" s="26"/>
      <c r="D70" s="26"/>
      <c r="E70" s="26"/>
      <c r="F70" s="17"/>
      <c r="G70" s="18"/>
      <c r="H70" s="18"/>
      <c r="I70" s="18"/>
      <c r="J70" s="19"/>
      <c r="K70" s="20"/>
      <c r="L70" s="21"/>
      <c r="M70" s="27"/>
      <c r="N70" s="22"/>
      <c r="O70" s="29"/>
      <c r="P70" s="29"/>
      <c r="R70" s="56"/>
      <c r="T70" s="53"/>
    </row>
    <row r="71">
      <c r="B71" s="26"/>
      <c r="C71" s="26"/>
      <c r="D71" s="26"/>
      <c r="E71" s="26"/>
      <c r="F71" s="17"/>
      <c r="G71" s="18"/>
      <c r="H71" s="18"/>
      <c r="I71" s="18"/>
      <c r="J71" s="19"/>
      <c r="K71" s="20"/>
      <c r="L71" s="51"/>
      <c r="M71" s="27"/>
      <c r="N71" s="22"/>
      <c r="O71" s="29"/>
      <c r="P71" s="29"/>
      <c r="R71" s="35"/>
      <c r="T71" s="53"/>
    </row>
    <row r="72">
      <c r="A72" s="1"/>
      <c r="B72" s="39"/>
      <c r="C72" s="39"/>
      <c r="D72" s="39"/>
      <c r="E72" s="39"/>
      <c r="F72" s="40"/>
      <c r="G72" s="41"/>
      <c r="H72" s="41"/>
      <c r="I72" s="41"/>
      <c r="J72" s="6"/>
      <c r="K72" s="42"/>
      <c r="L72" s="8"/>
      <c r="M72" s="43"/>
      <c r="N72" s="10"/>
      <c r="O72" s="11"/>
      <c r="P72" s="11"/>
      <c r="Q72" s="1"/>
      <c r="R72" s="44"/>
      <c r="S72" s="1"/>
      <c r="T72" s="57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B73" s="26"/>
      <c r="C73" s="26"/>
      <c r="D73" s="26"/>
      <c r="E73" s="26"/>
      <c r="F73" s="53"/>
      <c r="J73" s="58"/>
      <c r="K73" s="27"/>
      <c r="L73" s="59"/>
      <c r="M73" s="27"/>
      <c r="N73" s="53"/>
      <c r="T73" s="53"/>
    </row>
    <row r="74">
      <c r="B74" s="26"/>
      <c r="C74" s="26"/>
      <c r="D74" s="26"/>
      <c r="E74" s="26"/>
      <c r="F74" s="53"/>
      <c r="J74" s="58"/>
      <c r="K74" s="27"/>
      <c r="L74" s="59"/>
      <c r="M74" s="27"/>
      <c r="N74" s="53"/>
      <c r="T74" s="53"/>
    </row>
    <row r="75">
      <c r="B75" s="26"/>
      <c r="C75" s="26"/>
      <c r="D75" s="26"/>
      <c r="E75" s="26"/>
      <c r="F75" s="53"/>
      <c r="J75" s="58"/>
      <c r="K75" s="27"/>
      <c r="L75" s="59"/>
      <c r="M75" s="27"/>
      <c r="N75" s="53"/>
      <c r="T75" s="53"/>
    </row>
    <row r="76">
      <c r="B76" s="26"/>
      <c r="C76" s="26"/>
      <c r="D76" s="26"/>
      <c r="E76" s="26"/>
      <c r="F76" s="53"/>
      <c r="J76" s="58"/>
      <c r="K76" s="27"/>
      <c r="L76" s="59"/>
      <c r="M76" s="27"/>
      <c r="N76" s="53"/>
      <c r="T76" s="53"/>
    </row>
    <row r="77">
      <c r="B77" s="26"/>
      <c r="C77" s="26"/>
      <c r="D77" s="26"/>
      <c r="E77" s="26"/>
      <c r="F77" s="53"/>
      <c r="J77" s="58"/>
      <c r="K77" s="27"/>
      <c r="L77" s="59"/>
      <c r="M77" s="27"/>
      <c r="N77" s="53"/>
      <c r="T77" s="53"/>
    </row>
    <row r="78">
      <c r="B78" s="26"/>
      <c r="C78" s="26"/>
      <c r="D78" s="26"/>
      <c r="E78" s="26"/>
      <c r="F78" s="53"/>
      <c r="J78" s="58"/>
      <c r="K78" s="27"/>
      <c r="L78" s="59"/>
      <c r="M78" s="27"/>
      <c r="N78" s="53"/>
      <c r="T78" s="53"/>
    </row>
    <row r="79">
      <c r="B79" s="26"/>
      <c r="C79" s="26"/>
      <c r="D79" s="26"/>
      <c r="E79" s="26"/>
      <c r="F79" s="53"/>
      <c r="J79" s="58"/>
      <c r="K79" s="27"/>
      <c r="L79" s="59"/>
      <c r="M79" s="27"/>
      <c r="N79" s="53"/>
      <c r="T79" s="53"/>
    </row>
    <row r="80">
      <c r="B80" s="26"/>
      <c r="C80" s="26"/>
      <c r="D80" s="26"/>
      <c r="E80" s="26"/>
      <c r="F80" s="53"/>
      <c r="J80" s="58"/>
      <c r="K80" s="27"/>
      <c r="L80" s="59"/>
      <c r="M80" s="27"/>
      <c r="N80" s="53"/>
      <c r="T80" s="53"/>
    </row>
    <row r="81">
      <c r="B81" s="26"/>
      <c r="C81" s="26"/>
      <c r="D81" s="26"/>
      <c r="E81" s="26"/>
      <c r="F81" s="53"/>
      <c r="J81" s="58"/>
      <c r="K81" s="27"/>
      <c r="L81" s="59"/>
      <c r="M81" s="27"/>
      <c r="N81" s="53"/>
      <c r="T81" s="53"/>
    </row>
    <row r="82">
      <c r="B82" s="26"/>
      <c r="C82" s="26"/>
      <c r="D82" s="26"/>
      <c r="E82" s="26"/>
      <c r="F82" s="53"/>
      <c r="J82" s="58"/>
      <c r="K82" s="27"/>
      <c r="L82" s="59"/>
      <c r="M82" s="27"/>
      <c r="N82" s="53"/>
      <c r="T82" s="53"/>
    </row>
    <row r="83">
      <c r="B83" s="26"/>
      <c r="C83" s="26"/>
      <c r="D83" s="26"/>
      <c r="E83" s="26"/>
      <c r="F83" s="53"/>
      <c r="J83" s="58"/>
      <c r="K83" s="27"/>
      <c r="L83" s="59"/>
      <c r="M83" s="27"/>
      <c r="N83" s="53"/>
      <c r="T83" s="53"/>
    </row>
    <row r="84">
      <c r="B84" s="26"/>
      <c r="C84" s="26"/>
      <c r="D84" s="26"/>
      <c r="E84" s="26"/>
      <c r="F84" s="53"/>
      <c r="J84" s="58"/>
      <c r="K84" s="27"/>
      <c r="L84" s="59"/>
      <c r="M84" s="27"/>
      <c r="N84" s="53"/>
      <c r="T84" s="53"/>
    </row>
    <row r="85">
      <c r="B85" s="26"/>
      <c r="C85" s="26"/>
      <c r="D85" s="26"/>
      <c r="E85" s="26"/>
      <c r="F85" s="53"/>
      <c r="J85" s="58"/>
      <c r="K85" s="27"/>
      <c r="L85" s="59"/>
      <c r="M85" s="27"/>
      <c r="N85" s="53"/>
      <c r="T85" s="53"/>
    </row>
    <row r="86">
      <c r="B86" s="26"/>
      <c r="C86" s="26"/>
      <c r="D86" s="26"/>
      <c r="E86" s="26"/>
      <c r="F86" s="53"/>
      <c r="J86" s="58"/>
      <c r="K86" s="27"/>
      <c r="L86" s="59"/>
      <c r="M86" s="27"/>
      <c r="N86" s="53"/>
      <c r="T86" s="53"/>
    </row>
    <row r="87">
      <c r="B87" s="26"/>
      <c r="C87" s="26"/>
      <c r="D87" s="26"/>
      <c r="E87" s="26"/>
      <c r="F87" s="53"/>
      <c r="J87" s="58"/>
      <c r="K87" s="27"/>
      <c r="L87" s="59"/>
      <c r="M87" s="27"/>
      <c r="N87" s="53"/>
      <c r="T87" s="53"/>
    </row>
    <row r="88">
      <c r="B88" s="26"/>
      <c r="C88" s="26"/>
      <c r="D88" s="26"/>
      <c r="E88" s="26"/>
      <c r="F88" s="53"/>
      <c r="J88" s="58"/>
      <c r="K88" s="27"/>
      <c r="L88" s="59"/>
      <c r="M88" s="27"/>
      <c r="N88" s="53"/>
      <c r="T88" s="53"/>
    </row>
    <row r="89">
      <c r="B89" s="26"/>
      <c r="C89" s="26"/>
      <c r="D89" s="26"/>
      <c r="E89" s="26"/>
      <c r="F89" s="53"/>
      <c r="J89" s="58"/>
      <c r="K89" s="27"/>
      <c r="L89" s="59"/>
      <c r="M89" s="27"/>
      <c r="N89" s="53"/>
      <c r="T89" s="53"/>
    </row>
    <row r="90">
      <c r="B90" s="26"/>
      <c r="C90" s="26"/>
      <c r="D90" s="26"/>
      <c r="E90" s="26"/>
      <c r="F90" s="53"/>
      <c r="J90" s="58"/>
      <c r="K90" s="27"/>
      <c r="L90" s="59"/>
      <c r="M90" s="27"/>
      <c r="N90" s="53"/>
      <c r="T90" s="53"/>
    </row>
    <row r="91">
      <c r="B91" s="26"/>
      <c r="C91" s="26"/>
      <c r="D91" s="26"/>
      <c r="E91" s="26"/>
      <c r="F91" s="53"/>
      <c r="J91" s="58"/>
      <c r="K91" s="27"/>
      <c r="L91" s="59"/>
      <c r="M91" s="27"/>
      <c r="N91" s="53"/>
      <c r="T91" s="53"/>
    </row>
    <row r="92">
      <c r="B92" s="26"/>
      <c r="C92" s="26"/>
      <c r="D92" s="26"/>
      <c r="E92" s="26"/>
      <c r="F92" s="53"/>
      <c r="J92" s="58"/>
      <c r="K92" s="27"/>
      <c r="L92" s="59"/>
      <c r="M92" s="27"/>
      <c r="N92" s="53"/>
      <c r="T92" s="53"/>
    </row>
    <row r="93">
      <c r="B93" s="26"/>
      <c r="C93" s="26"/>
      <c r="D93" s="26"/>
      <c r="E93" s="26"/>
      <c r="F93" s="53"/>
      <c r="J93" s="58"/>
      <c r="K93" s="27"/>
      <c r="L93" s="59"/>
      <c r="M93" s="27"/>
      <c r="N93" s="53"/>
      <c r="T93" s="53"/>
    </row>
    <row r="94">
      <c r="B94" s="26"/>
      <c r="C94" s="26"/>
      <c r="D94" s="26"/>
      <c r="E94" s="26"/>
      <c r="F94" s="53"/>
      <c r="J94" s="58"/>
      <c r="K94" s="27"/>
      <c r="L94" s="59"/>
      <c r="M94" s="27"/>
      <c r="N94" s="53"/>
      <c r="T94" s="53"/>
    </row>
    <row r="95">
      <c r="B95" s="26"/>
      <c r="C95" s="26"/>
      <c r="D95" s="26"/>
      <c r="E95" s="26"/>
      <c r="F95" s="53"/>
      <c r="J95" s="58"/>
      <c r="K95" s="27"/>
      <c r="L95" s="59"/>
      <c r="M95" s="27"/>
      <c r="N95" s="53"/>
      <c r="T95" s="53"/>
    </row>
    <row r="96">
      <c r="B96" s="26"/>
      <c r="C96" s="26"/>
      <c r="D96" s="26"/>
      <c r="E96" s="26"/>
      <c r="F96" s="53"/>
      <c r="J96" s="58"/>
      <c r="K96" s="27"/>
      <c r="L96" s="59"/>
      <c r="M96" s="27"/>
      <c r="N96" s="53"/>
      <c r="T96" s="53"/>
    </row>
    <row r="97">
      <c r="B97" s="26"/>
      <c r="C97" s="26"/>
      <c r="D97" s="26"/>
      <c r="E97" s="26"/>
      <c r="F97" s="53"/>
      <c r="J97" s="58"/>
      <c r="K97" s="27"/>
      <c r="L97" s="59"/>
      <c r="M97" s="27"/>
      <c r="N97" s="53"/>
      <c r="T97" s="53"/>
    </row>
    <row r="98">
      <c r="B98" s="26"/>
      <c r="C98" s="26"/>
      <c r="D98" s="26"/>
      <c r="E98" s="26"/>
      <c r="F98" s="53"/>
      <c r="J98" s="58"/>
      <c r="K98" s="27"/>
      <c r="L98" s="59"/>
      <c r="M98" s="27"/>
      <c r="N98" s="53"/>
      <c r="T98" s="53"/>
    </row>
    <row r="99">
      <c r="B99" s="26"/>
      <c r="C99" s="26"/>
      <c r="D99" s="26"/>
      <c r="E99" s="26"/>
      <c r="F99" s="53"/>
      <c r="J99" s="58"/>
      <c r="K99" s="27"/>
      <c r="L99" s="59"/>
      <c r="M99" s="27"/>
      <c r="N99" s="53"/>
      <c r="T99" s="53"/>
    </row>
    <row r="100">
      <c r="B100" s="26"/>
      <c r="C100" s="26"/>
      <c r="D100" s="26"/>
      <c r="E100" s="26"/>
      <c r="F100" s="53"/>
      <c r="J100" s="58"/>
      <c r="K100" s="27"/>
      <c r="L100" s="59"/>
      <c r="M100" s="27"/>
      <c r="N100" s="53"/>
      <c r="T100" s="53"/>
    </row>
    <row r="101">
      <c r="B101" s="26"/>
      <c r="C101" s="26"/>
      <c r="D101" s="26"/>
      <c r="E101" s="26"/>
      <c r="F101" s="53"/>
      <c r="J101" s="58"/>
      <c r="K101" s="27"/>
      <c r="L101" s="59"/>
      <c r="M101" s="27"/>
      <c r="N101" s="53"/>
      <c r="T101" s="53"/>
    </row>
    <row r="102">
      <c r="B102" s="26"/>
      <c r="C102" s="26"/>
      <c r="D102" s="26"/>
      <c r="E102" s="26"/>
      <c r="F102" s="53"/>
      <c r="J102" s="58"/>
      <c r="K102" s="27"/>
      <c r="L102" s="59"/>
      <c r="M102" s="27"/>
      <c r="N102" s="53"/>
      <c r="T102" s="53"/>
    </row>
    <row r="103">
      <c r="B103" s="26"/>
      <c r="C103" s="26"/>
      <c r="D103" s="26"/>
      <c r="E103" s="26"/>
      <c r="F103" s="53"/>
      <c r="J103" s="58"/>
      <c r="K103" s="27"/>
      <c r="L103" s="59"/>
      <c r="M103" s="27"/>
      <c r="N103" s="53"/>
      <c r="T103" s="53"/>
    </row>
    <row r="104">
      <c r="B104" s="26"/>
      <c r="C104" s="26"/>
      <c r="D104" s="26"/>
      <c r="E104" s="26"/>
      <c r="F104" s="53"/>
      <c r="J104" s="58"/>
      <c r="K104" s="27"/>
      <c r="L104" s="59"/>
      <c r="M104" s="27"/>
      <c r="N104" s="53"/>
      <c r="T104" s="53"/>
    </row>
    <row r="105">
      <c r="B105" s="26"/>
      <c r="C105" s="26"/>
      <c r="D105" s="26"/>
      <c r="E105" s="26"/>
      <c r="F105" s="53"/>
      <c r="J105" s="58"/>
      <c r="K105" s="27"/>
      <c r="L105" s="59"/>
      <c r="M105" s="27"/>
      <c r="N105" s="53"/>
      <c r="T105" s="53"/>
    </row>
    <row r="106">
      <c r="B106" s="26"/>
      <c r="C106" s="26"/>
      <c r="D106" s="26"/>
      <c r="E106" s="26"/>
      <c r="F106" s="53"/>
      <c r="J106" s="58"/>
      <c r="K106" s="27"/>
      <c r="L106" s="59"/>
      <c r="M106" s="27"/>
      <c r="N106" s="53"/>
      <c r="T106" s="53"/>
    </row>
    <row r="107">
      <c r="B107" s="26"/>
      <c r="C107" s="26"/>
      <c r="D107" s="26"/>
      <c r="E107" s="26"/>
      <c r="F107" s="53"/>
      <c r="J107" s="58"/>
      <c r="K107" s="27"/>
      <c r="L107" s="59"/>
      <c r="M107" s="27"/>
      <c r="N107" s="53"/>
      <c r="T107" s="53"/>
    </row>
    <row r="108">
      <c r="B108" s="26"/>
      <c r="C108" s="26"/>
      <c r="D108" s="26"/>
      <c r="E108" s="26"/>
      <c r="F108" s="53"/>
      <c r="J108" s="58"/>
      <c r="K108" s="27"/>
      <c r="L108" s="59"/>
      <c r="M108" s="27"/>
      <c r="N108" s="53"/>
      <c r="T108" s="53"/>
    </row>
    <row r="109">
      <c r="B109" s="26"/>
      <c r="C109" s="26"/>
      <c r="D109" s="26"/>
      <c r="E109" s="26"/>
      <c r="F109" s="53"/>
      <c r="J109" s="58"/>
      <c r="K109" s="27"/>
      <c r="L109" s="59"/>
      <c r="M109" s="27"/>
      <c r="N109" s="53"/>
      <c r="T109" s="53"/>
    </row>
    <row r="110">
      <c r="B110" s="26"/>
      <c r="C110" s="26"/>
      <c r="D110" s="26"/>
      <c r="E110" s="26"/>
      <c r="F110" s="53"/>
      <c r="J110" s="58"/>
      <c r="K110" s="27"/>
      <c r="L110" s="59"/>
      <c r="M110" s="27"/>
      <c r="N110" s="53"/>
      <c r="T110" s="53"/>
    </row>
    <row r="111">
      <c r="B111" s="26"/>
      <c r="C111" s="26"/>
      <c r="D111" s="26"/>
      <c r="E111" s="26"/>
      <c r="F111" s="53"/>
      <c r="J111" s="58"/>
      <c r="K111" s="27"/>
      <c r="L111" s="59"/>
      <c r="M111" s="27"/>
      <c r="N111" s="53"/>
      <c r="T111" s="53"/>
    </row>
    <row r="112">
      <c r="B112" s="26"/>
      <c r="C112" s="26"/>
      <c r="D112" s="26"/>
      <c r="E112" s="26"/>
      <c r="F112" s="53"/>
      <c r="J112" s="58"/>
      <c r="K112" s="27"/>
      <c r="L112" s="59"/>
      <c r="M112" s="27"/>
      <c r="N112" s="53"/>
      <c r="T112" s="53"/>
    </row>
    <row r="113">
      <c r="B113" s="26"/>
      <c r="C113" s="26"/>
      <c r="D113" s="26"/>
      <c r="E113" s="26"/>
      <c r="F113" s="53"/>
      <c r="J113" s="58"/>
      <c r="K113" s="27"/>
      <c r="L113" s="59"/>
      <c r="M113" s="27"/>
      <c r="N113" s="53"/>
      <c r="T113" s="53"/>
    </row>
    <row r="114">
      <c r="B114" s="26"/>
      <c r="C114" s="26"/>
      <c r="D114" s="26"/>
      <c r="E114" s="26"/>
      <c r="F114" s="53"/>
      <c r="J114" s="58"/>
      <c r="K114" s="27"/>
      <c r="L114" s="59"/>
      <c r="M114" s="27"/>
      <c r="N114" s="53"/>
      <c r="T114" s="53"/>
    </row>
    <row r="115">
      <c r="B115" s="26"/>
      <c r="C115" s="26"/>
      <c r="D115" s="26"/>
      <c r="E115" s="26"/>
      <c r="F115" s="53"/>
      <c r="J115" s="58"/>
      <c r="K115" s="27"/>
      <c r="L115" s="59"/>
      <c r="M115" s="27"/>
      <c r="N115" s="53"/>
      <c r="T115" s="53"/>
    </row>
    <row r="116">
      <c r="B116" s="26"/>
      <c r="C116" s="26"/>
      <c r="D116" s="26"/>
      <c r="E116" s="26"/>
      <c r="F116" s="53"/>
      <c r="J116" s="58"/>
      <c r="K116" s="27"/>
      <c r="L116" s="59"/>
      <c r="M116" s="27"/>
      <c r="N116" s="53"/>
      <c r="T116" s="53"/>
    </row>
    <row r="117">
      <c r="B117" s="26"/>
      <c r="C117" s="26"/>
      <c r="D117" s="26"/>
      <c r="E117" s="26"/>
      <c r="F117" s="53"/>
      <c r="J117" s="58"/>
      <c r="K117" s="27"/>
      <c r="L117" s="59"/>
      <c r="M117" s="27"/>
      <c r="N117" s="53"/>
      <c r="T117" s="53"/>
    </row>
    <row r="118">
      <c r="B118" s="26"/>
      <c r="C118" s="26"/>
      <c r="D118" s="26"/>
      <c r="E118" s="26"/>
      <c r="F118" s="53"/>
      <c r="J118" s="58"/>
      <c r="K118" s="27"/>
      <c r="L118" s="59"/>
      <c r="M118" s="27"/>
      <c r="N118" s="53"/>
      <c r="T118" s="53"/>
    </row>
    <row r="119">
      <c r="B119" s="26"/>
      <c r="C119" s="26"/>
      <c r="D119" s="26"/>
      <c r="E119" s="26"/>
      <c r="F119" s="53"/>
      <c r="J119" s="58"/>
      <c r="K119" s="27"/>
      <c r="L119" s="59"/>
      <c r="M119" s="27"/>
      <c r="N119" s="53"/>
      <c r="T119" s="53"/>
    </row>
    <row r="120">
      <c r="B120" s="26"/>
      <c r="C120" s="26"/>
      <c r="D120" s="26"/>
      <c r="E120" s="26"/>
      <c r="F120" s="53"/>
      <c r="J120" s="58"/>
      <c r="K120" s="27"/>
      <c r="L120" s="59"/>
      <c r="M120" s="27"/>
      <c r="N120" s="53"/>
      <c r="T120" s="53"/>
    </row>
    <row r="121">
      <c r="B121" s="26"/>
      <c r="C121" s="26"/>
      <c r="D121" s="26"/>
      <c r="E121" s="26"/>
      <c r="F121" s="53"/>
      <c r="J121" s="58"/>
      <c r="K121" s="27"/>
      <c r="L121" s="59"/>
      <c r="M121" s="27"/>
      <c r="N121" s="53"/>
      <c r="T121" s="53"/>
    </row>
    <row r="122">
      <c r="B122" s="26"/>
      <c r="C122" s="26"/>
      <c r="D122" s="26"/>
      <c r="E122" s="26"/>
      <c r="F122" s="53"/>
      <c r="J122" s="58"/>
      <c r="K122" s="27"/>
      <c r="L122" s="59"/>
      <c r="M122" s="27"/>
      <c r="N122" s="53"/>
      <c r="T122" s="53"/>
    </row>
    <row r="123">
      <c r="B123" s="26"/>
      <c r="C123" s="26"/>
      <c r="D123" s="26"/>
      <c r="E123" s="26"/>
      <c r="F123" s="53"/>
      <c r="J123" s="58"/>
      <c r="K123" s="27"/>
      <c r="L123" s="59"/>
      <c r="M123" s="27"/>
      <c r="N123" s="53"/>
      <c r="T123" s="53"/>
    </row>
    <row r="124">
      <c r="B124" s="26"/>
      <c r="C124" s="26"/>
      <c r="D124" s="26"/>
      <c r="E124" s="26"/>
      <c r="F124" s="53"/>
      <c r="J124" s="58"/>
      <c r="K124" s="27"/>
      <c r="L124" s="59"/>
      <c r="M124" s="27"/>
      <c r="N124" s="53"/>
      <c r="T124" s="53"/>
    </row>
    <row r="125">
      <c r="B125" s="26"/>
      <c r="C125" s="26"/>
      <c r="D125" s="26"/>
      <c r="E125" s="26"/>
      <c r="F125" s="53"/>
      <c r="J125" s="58"/>
      <c r="K125" s="27"/>
      <c r="L125" s="59"/>
      <c r="M125" s="27"/>
      <c r="N125" s="53"/>
      <c r="T125" s="53"/>
    </row>
    <row r="126">
      <c r="B126" s="26"/>
      <c r="C126" s="26"/>
      <c r="D126" s="26"/>
      <c r="E126" s="26"/>
      <c r="F126" s="53"/>
      <c r="J126" s="58"/>
      <c r="K126" s="27"/>
      <c r="L126" s="59"/>
      <c r="M126" s="27"/>
      <c r="N126" s="53"/>
      <c r="T126" s="53"/>
    </row>
    <row r="127">
      <c r="B127" s="26"/>
      <c r="C127" s="26"/>
      <c r="D127" s="26"/>
      <c r="E127" s="26"/>
      <c r="F127" s="53"/>
      <c r="J127" s="58"/>
      <c r="K127" s="27"/>
      <c r="L127" s="59"/>
      <c r="M127" s="27"/>
      <c r="N127" s="53"/>
      <c r="T127" s="53"/>
    </row>
    <row r="128">
      <c r="B128" s="26"/>
      <c r="C128" s="26"/>
      <c r="D128" s="26"/>
      <c r="E128" s="26"/>
      <c r="F128" s="53"/>
      <c r="J128" s="58"/>
      <c r="K128" s="27"/>
      <c r="L128" s="59"/>
      <c r="M128" s="27"/>
      <c r="N128" s="53"/>
      <c r="T128" s="53"/>
    </row>
    <row r="129">
      <c r="B129" s="26"/>
      <c r="C129" s="26"/>
      <c r="D129" s="26"/>
      <c r="E129" s="26"/>
      <c r="F129" s="53"/>
      <c r="J129" s="58"/>
      <c r="K129" s="27"/>
      <c r="L129" s="59"/>
      <c r="M129" s="27"/>
      <c r="N129" s="53"/>
      <c r="T129" s="53"/>
    </row>
    <row r="130">
      <c r="B130" s="26"/>
      <c r="C130" s="26"/>
      <c r="D130" s="26"/>
      <c r="E130" s="26"/>
      <c r="F130" s="53"/>
      <c r="J130" s="58"/>
      <c r="K130" s="27"/>
      <c r="L130" s="59"/>
      <c r="M130" s="27"/>
      <c r="N130" s="53"/>
      <c r="T130" s="53"/>
    </row>
    <row r="131">
      <c r="B131" s="26"/>
      <c r="C131" s="26"/>
      <c r="D131" s="26"/>
      <c r="E131" s="26"/>
      <c r="F131" s="53"/>
      <c r="J131" s="58"/>
      <c r="K131" s="27"/>
      <c r="L131" s="59"/>
      <c r="M131" s="27"/>
      <c r="N131" s="53"/>
      <c r="T131" s="53"/>
    </row>
    <row r="132">
      <c r="B132" s="26"/>
      <c r="C132" s="26"/>
      <c r="D132" s="26"/>
      <c r="E132" s="26"/>
      <c r="F132" s="53"/>
      <c r="J132" s="58"/>
      <c r="K132" s="27"/>
      <c r="L132" s="59"/>
      <c r="M132" s="27"/>
      <c r="N132" s="53"/>
      <c r="T132" s="53"/>
    </row>
    <row r="133">
      <c r="B133" s="26"/>
      <c r="C133" s="26"/>
      <c r="D133" s="26"/>
      <c r="E133" s="26"/>
      <c r="F133" s="53"/>
      <c r="J133" s="58"/>
      <c r="K133" s="27"/>
      <c r="L133" s="59"/>
      <c r="M133" s="27"/>
      <c r="N133" s="53"/>
      <c r="T133" s="53"/>
    </row>
    <row r="134">
      <c r="B134" s="26"/>
      <c r="C134" s="26"/>
      <c r="D134" s="26"/>
      <c r="E134" s="26"/>
      <c r="F134" s="53"/>
      <c r="J134" s="58"/>
      <c r="K134" s="27"/>
      <c r="L134" s="59"/>
      <c r="M134" s="27"/>
      <c r="N134" s="53"/>
      <c r="T134" s="53"/>
    </row>
    <row r="135">
      <c r="B135" s="26"/>
      <c r="C135" s="26"/>
      <c r="D135" s="26"/>
      <c r="E135" s="26"/>
      <c r="F135" s="53"/>
      <c r="J135" s="58"/>
      <c r="K135" s="27"/>
      <c r="L135" s="59"/>
      <c r="M135" s="27"/>
      <c r="N135" s="53"/>
      <c r="T135" s="53"/>
    </row>
    <row r="136">
      <c r="B136" s="26"/>
      <c r="C136" s="26"/>
      <c r="D136" s="26"/>
      <c r="E136" s="26"/>
      <c r="F136" s="53"/>
      <c r="J136" s="58"/>
      <c r="K136" s="27"/>
      <c r="L136" s="59"/>
      <c r="M136" s="27"/>
      <c r="N136" s="53"/>
      <c r="T136" s="53"/>
    </row>
    <row r="137">
      <c r="B137" s="26"/>
      <c r="C137" s="26"/>
      <c r="D137" s="26"/>
      <c r="E137" s="26"/>
      <c r="F137" s="53"/>
      <c r="J137" s="58"/>
      <c r="K137" s="27"/>
      <c r="L137" s="59"/>
      <c r="M137" s="27"/>
      <c r="N137" s="53"/>
      <c r="T137" s="53"/>
    </row>
    <row r="138">
      <c r="B138" s="26"/>
      <c r="C138" s="26"/>
      <c r="D138" s="26"/>
      <c r="E138" s="26"/>
      <c r="F138" s="53"/>
      <c r="J138" s="58"/>
      <c r="K138" s="27"/>
      <c r="L138" s="59"/>
      <c r="M138" s="27"/>
      <c r="N138" s="53"/>
      <c r="T138" s="53"/>
    </row>
    <row r="139">
      <c r="B139" s="26"/>
      <c r="C139" s="26"/>
      <c r="D139" s="26"/>
      <c r="E139" s="26"/>
      <c r="F139" s="53"/>
      <c r="J139" s="58"/>
      <c r="K139" s="27"/>
      <c r="L139" s="59"/>
      <c r="M139" s="27"/>
      <c r="N139" s="53"/>
      <c r="T139" s="53"/>
    </row>
    <row r="140">
      <c r="B140" s="26"/>
      <c r="C140" s="26"/>
      <c r="D140" s="26"/>
      <c r="E140" s="26"/>
      <c r="F140" s="53"/>
      <c r="J140" s="58"/>
      <c r="K140" s="27"/>
      <c r="L140" s="59"/>
      <c r="M140" s="27"/>
      <c r="N140" s="53"/>
      <c r="T140" s="53"/>
    </row>
    <row r="141">
      <c r="B141" s="26"/>
      <c r="C141" s="26"/>
      <c r="D141" s="26"/>
      <c r="E141" s="26"/>
      <c r="F141" s="53"/>
      <c r="J141" s="58"/>
      <c r="K141" s="27"/>
      <c r="L141" s="59"/>
      <c r="M141" s="27"/>
      <c r="N141" s="53"/>
      <c r="T141" s="53"/>
    </row>
    <row r="142">
      <c r="B142" s="26"/>
      <c r="C142" s="26"/>
      <c r="D142" s="26"/>
      <c r="E142" s="26"/>
      <c r="F142" s="53"/>
      <c r="J142" s="58"/>
      <c r="K142" s="27"/>
      <c r="L142" s="59"/>
      <c r="M142" s="27"/>
      <c r="N142" s="53"/>
      <c r="T142" s="53"/>
    </row>
    <row r="143">
      <c r="B143" s="26"/>
      <c r="C143" s="26"/>
      <c r="D143" s="26"/>
      <c r="E143" s="26"/>
      <c r="F143" s="53"/>
      <c r="J143" s="58"/>
      <c r="K143" s="27"/>
      <c r="L143" s="59"/>
      <c r="M143" s="27"/>
      <c r="N143" s="53"/>
      <c r="T143" s="53"/>
    </row>
    <row r="144">
      <c r="B144" s="26"/>
      <c r="C144" s="26"/>
      <c r="D144" s="26"/>
      <c r="E144" s="26"/>
      <c r="F144" s="53"/>
      <c r="J144" s="58"/>
      <c r="K144" s="27"/>
      <c r="L144" s="59"/>
      <c r="M144" s="27"/>
      <c r="N144" s="53"/>
      <c r="T144" s="53"/>
    </row>
    <row r="145">
      <c r="B145" s="26"/>
      <c r="C145" s="26"/>
      <c r="D145" s="26"/>
      <c r="E145" s="26"/>
      <c r="F145" s="53"/>
      <c r="J145" s="58"/>
      <c r="K145" s="27"/>
      <c r="L145" s="59"/>
      <c r="M145" s="27"/>
      <c r="N145" s="53"/>
      <c r="T145" s="53"/>
    </row>
    <row r="146">
      <c r="B146" s="26"/>
      <c r="C146" s="26"/>
      <c r="D146" s="26"/>
      <c r="E146" s="26"/>
      <c r="F146" s="53"/>
      <c r="J146" s="58"/>
      <c r="K146" s="27"/>
      <c r="L146" s="59"/>
      <c r="M146" s="27"/>
      <c r="N146" s="53"/>
      <c r="T146" s="53"/>
    </row>
    <row r="147">
      <c r="B147" s="26"/>
      <c r="C147" s="26"/>
      <c r="D147" s="26"/>
      <c r="E147" s="26"/>
      <c r="F147" s="53"/>
      <c r="J147" s="58"/>
      <c r="K147" s="27"/>
      <c r="L147" s="59"/>
      <c r="M147" s="27"/>
      <c r="N147" s="53"/>
      <c r="T147" s="53"/>
    </row>
    <row r="148">
      <c r="B148" s="26"/>
      <c r="C148" s="26"/>
      <c r="D148" s="26"/>
      <c r="E148" s="26"/>
      <c r="F148" s="53"/>
      <c r="J148" s="58"/>
      <c r="K148" s="27"/>
      <c r="L148" s="59"/>
      <c r="M148" s="27"/>
      <c r="N148" s="53"/>
      <c r="T148" s="53"/>
    </row>
    <row r="149">
      <c r="B149" s="26"/>
      <c r="C149" s="26"/>
      <c r="D149" s="26"/>
      <c r="E149" s="26"/>
      <c r="F149" s="53"/>
      <c r="J149" s="58"/>
      <c r="K149" s="27"/>
      <c r="L149" s="59"/>
      <c r="M149" s="27"/>
      <c r="N149" s="53"/>
      <c r="T149" s="53"/>
    </row>
    <row r="150">
      <c r="B150" s="26"/>
      <c r="C150" s="26"/>
      <c r="D150" s="26"/>
      <c r="E150" s="26"/>
      <c r="F150" s="53"/>
      <c r="J150" s="58"/>
      <c r="K150" s="27"/>
      <c r="L150" s="59"/>
      <c r="M150" s="27"/>
      <c r="N150" s="53"/>
      <c r="T150" s="53"/>
    </row>
    <row r="151">
      <c r="B151" s="26"/>
      <c r="C151" s="26"/>
      <c r="D151" s="26"/>
      <c r="E151" s="26"/>
      <c r="F151" s="53"/>
      <c r="J151" s="58"/>
      <c r="K151" s="27"/>
      <c r="L151" s="59"/>
      <c r="M151" s="27"/>
      <c r="N151" s="53"/>
      <c r="T151" s="53"/>
    </row>
    <row r="152">
      <c r="B152" s="26"/>
      <c r="C152" s="26"/>
      <c r="D152" s="26"/>
      <c r="E152" s="26"/>
      <c r="F152" s="53"/>
      <c r="J152" s="58"/>
      <c r="K152" s="27"/>
      <c r="L152" s="59"/>
      <c r="M152" s="27"/>
      <c r="N152" s="53"/>
      <c r="T152" s="53"/>
    </row>
    <row r="153">
      <c r="B153" s="26"/>
      <c r="C153" s="26"/>
      <c r="D153" s="26"/>
      <c r="E153" s="26"/>
      <c r="F153" s="53"/>
      <c r="J153" s="58"/>
      <c r="K153" s="27"/>
      <c r="L153" s="59"/>
      <c r="M153" s="27"/>
      <c r="N153" s="53"/>
      <c r="T153" s="53"/>
    </row>
    <row r="154">
      <c r="B154" s="26"/>
      <c r="C154" s="26"/>
      <c r="D154" s="26"/>
      <c r="E154" s="26"/>
      <c r="F154" s="53"/>
      <c r="J154" s="58"/>
      <c r="K154" s="27"/>
      <c r="L154" s="59"/>
      <c r="M154" s="27"/>
      <c r="N154" s="53"/>
      <c r="T154" s="53"/>
    </row>
    <row r="155">
      <c r="B155" s="26"/>
      <c r="C155" s="26"/>
      <c r="D155" s="26"/>
      <c r="E155" s="26"/>
      <c r="F155" s="53"/>
      <c r="J155" s="58"/>
      <c r="K155" s="27"/>
      <c r="L155" s="59"/>
      <c r="M155" s="27"/>
      <c r="N155" s="53"/>
      <c r="T155" s="53"/>
    </row>
    <row r="156">
      <c r="B156" s="26"/>
      <c r="C156" s="26"/>
      <c r="D156" s="26"/>
      <c r="E156" s="26"/>
      <c r="F156" s="53"/>
      <c r="J156" s="58"/>
      <c r="K156" s="27"/>
      <c r="L156" s="59"/>
      <c r="M156" s="27"/>
      <c r="N156" s="53"/>
      <c r="T156" s="53"/>
    </row>
    <row r="157">
      <c r="B157" s="26"/>
      <c r="C157" s="26"/>
      <c r="D157" s="26"/>
      <c r="E157" s="26"/>
      <c r="F157" s="53"/>
      <c r="J157" s="58"/>
      <c r="K157" s="27"/>
      <c r="L157" s="59"/>
      <c r="M157" s="27"/>
      <c r="N157" s="53"/>
      <c r="T157" s="53"/>
    </row>
    <row r="158">
      <c r="B158" s="26"/>
      <c r="C158" s="26"/>
      <c r="D158" s="26"/>
      <c r="E158" s="26"/>
      <c r="F158" s="53"/>
      <c r="J158" s="58"/>
      <c r="K158" s="27"/>
      <c r="L158" s="59"/>
      <c r="M158" s="27"/>
      <c r="N158" s="53"/>
      <c r="T158" s="53"/>
    </row>
    <row r="159">
      <c r="B159" s="26"/>
      <c r="C159" s="26"/>
      <c r="D159" s="26"/>
      <c r="E159" s="26"/>
      <c r="F159" s="53"/>
      <c r="J159" s="58"/>
      <c r="K159" s="27"/>
      <c r="L159" s="59"/>
      <c r="M159" s="27"/>
      <c r="N159" s="53"/>
      <c r="T159" s="53"/>
    </row>
    <row r="160">
      <c r="B160" s="26"/>
      <c r="C160" s="26"/>
      <c r="D160" s="26"/>
      <c r="E160" s="26"/>
      <c r="F160" s="53"/>
      <c r="J160" s="58"/>
      <c r="K160" s="27"/>
      <c r="L160" s="59"/>
      <c r="M160" s="27"/>
      <c r="N160" s="53"/>
      <c r="T160" s="53"/>
    </row>
    <row r="161">
      <c r="B161" s="26"/>
      <c r="C161" s="26"/>
      <c r="D161" s="26"/>
      <c r="E161" s="26"/>
      <c r="F161" s="53"/>
      <c r="J161" s="58"/>
      <c r="K161" s="27"/>
      <c r="L161" s="59"/>
      <c r="M161" s="27"/>
      <c r="N161" s="53"/>
      <c r="T161" s="53"/>
    </row>
    <row r="162">
      <c r="B162" s="26"/>
      <c r="C162" s="26"/>
      <c r="D162" s="26"/>
      <c r="E162" s="26"/>
      <c r="F162" s="53"/>
      <c r="J162" s="58"/>
      <c r="K162" s="27"/>
      <c r="L162" s="59"/>
      <c r="M162" s="27"/>
      <c r="N162" s="53"/>
      <c r="T162" s="53"/>
    </row>
    <row r="163">
      <c r="B163" s="26"/>
      <c r="C163" s="26"/>
      <c r="D163" s="26"/>
      <c r="E163" s="26"/>
      <c r="F163" s="53"/>
      <c r="J163" s="58"/>
      <c r="K163" s="27"/>
      <c r="L163" s="59"/>
      <c r="M163" s="27"/>
      <c r="N163" s="53"/>
      <c r="T163" s="53"/>
    </row>
    <row r="164">
      <c r="B164" s="26"/>
      <c r="C164" s="26"/>
      <c r="D164" s="26"/>
      <c r="E164" s="26"/>
      <c r="F164" s="53"/>
      <c r="J164" s="58"/>
      <c r="K164" s="27"/>
      <c r="L164" s="59"/>
      <c r="M164" s="27"/>
      <c r="N164" s="53"/>
      <c r="T164" s="53"/>
    </row>
    <row r="165">
      <c r="B165" s="26"/>
      <c r="C165" s="26"/>
      <c r="D165" s="26"/>
      <c r="E165" s="26"/>
      <c r="F165" s="53"/>
      <c r="J165" s="58"/>
      <c r="K165" s="27"/>
      <c r="L165" s="59"/>
      <c r="M165" s="27"/>
      <c r="N165" s="53"/>
      <c r="T165" s="53"/>
    </row>
    <row r="166">
      <c r="B166" s="26"/>
      <c r="C166" s="26"/>
      <c r="D166" s="26"/>
      <c r="E166" s="26"/>
      <c r="F166" s="53"/>
      <c r="J166" s="58"/>
      <c r="K166" s="27"/>
      <c r="L166" s="59"/>
      <c r="M166" s="27"/>
      <c r="N166" s="53"/>
      <c r="T166" s="53"/>
    </row>
    <row r="167">
      <c r="B167" s="26"/>
      <c r="C167" s="26"/>
      <c r="D167" s="26"/>
      <c r="E167" s="26"/>
      <c r="F167" s="53"/>
      <c r="J167" s="58"/>
      <c r="K167" s="27"/>
      <c r="L167" s="59"/>
      <c r="M167" s="27"/>
      <c r="N167" s="53"/>
      <c r="T167" s="53"/>
    </row>
    <row r="168">
      <c r="B168" s="26"/>
      <c r="C168" s="26"/>
      <c r="D168" s="26"/>
      <c r="E168" s="26"/>
      <c r="F168" s="53"/>
      <c r="J168" s="58"/>
      <c r="K168" s="27"/>
      <c r="L168" s="59"/>
      <c r="M168" s="27"/>
      <c r="N168" s="53"/>
      <c r="T168" s="53"/>
    </row>
    <row r="169">
      <c r="B169" s="26"/>
      <c r="C169" s="26"/>
      <c r="D169" s="26"/>
      <c r="E169" s="26"/>
      <c r="F169" s="53"/>
      <c r="J169" s="58"/>
      <c r="K169" s="27"/>
      <c r="L169" s="59"/>
      <c r="M169" s="27"/>
      <c r="N169" s="53"/>
      <c r="T169" s="53"/>
    </row>
    <row r="170">
      <c r="B170" s="26"/>
      <c r="C170" s="26"/>
      <c r="D170" s="26"/>
      <c r="E170" s="26"/>
      <c r="F170" s="53"/>
      <c r="J170" s="58"/>
      <c r="K170" s="27"/>
      <c r="L170" s="59"/>
      <c r="M170" s="27"/>
      <c r="N170" s="53"/>
      <c r="T170" s="53"/>
    </row>
    <row r="171">
      <c r="B171" s="26"/>
      <c r="C171" s="26"/>
      <c r="D171" s="26"/>
      <c r="E171" s="26"/>
      <c r="F171" s="53"/>
      <c r="J171" s="58"/>
      <c r="K171" s="27"/>
      <c r="L171" s="59"/>
      <c r="M171" s="27"/>
      <c r="N171" s="53"/>
      <c r="T171" s="53"/>
    </row>
    <row r="172">
      <c r="B172" s="26"/>
      <c r="C172" s="26"/>
      <c r="D172" s="26"/>
      <c r="E172" s="26"/>
      <c r="F172" s="53"/>
      <c r="J172" s="58"/>
      <c r="K172" s="27"/>
      <c r="L172" s="59"/>
      <c r="M172" s="27"/>
      <c r="N172" s="53"/>
      <c r="T172" s="53"/>
    </row>
    <row r="173">
      <c r="B173" s="26"/>
      <c r="C173" s="26"/>
      <c r="D173" s="26"/>
      <c r="E173" s="26"/>
      <c r="F173" s="53"/>
      <c r="J173" s="58"/>
      <c r="K173" s="27"/>
      <c r="L173" s="59"/>
      <c r="M173" s="27"/>
      <c r="N173" s="53"/>
      <c r="T173" s="53"/>
    </row>
    <row r="174">
      <c r="B174" s="26"/>
      <c r="C174" s="26"/>
      <c r="D174" s="26"/>
      <c r="E174" s="26"/>
      <c r="F174" s="53"/>
      <c r="J174" s="58"/>
      <c r="K174" s="27"/>
      <c r="L174" s="59"/>
      <c r="M174" s="27"/>
      <c r="N174" s="53"/>
      <c r="T174" s="53"/>
    </row>
    <row r="175">
      <c r="B175" s="26"/>
      <c r="C175" s="26"/>
      <c r="D175" s="26"/>
      <c r="E175" s="26"/>
      <c r="F175" s="53"/>
      <c r="J175" s="58"/>
      <c r="K175" s="27"/>
      <c r="L175" s="59"/>
      <c r="M175" s="27"/>
      <c r="N175" s="53"/>
      <c r="T175" s="53"/>
    </row>
    <row r="176">
      <c r="B176" s="26"/>
      <c r="C176" s="26"/>
      <c r="D176" s="26"/>
      <c r="E176" s="26"/>
      <c r="F176" s="53"/>
      <c r="J176" s="58"/>
      <c r="K176" s="27"/>
      <c r="L176" s="59"/>
      <c r="M176" s="27"/>
      <c r="N176" s="53"/>
      <c r="T176" s="53"/>
    </row>
    <row r="177">
      <c r="B177" s="26"/>
      <c r="C177" s="26"/>
      <c r="D177" s="26"/>
      <c r="E177" s="26"/>
      <c r="F177" s="53"/>
      <c r="J177" s="58"/>
      <c r="K177" s="27"/>
      <c r="L177" s="59"/>
      <c r="M177" s="27"/>
      <c r="N177" s="53"/>
      <c r="T177" s="53"/>
    </row>
    <row r="178">
      <c r="B178" s="26"/>
      <c r="C178" s="26"/>
      <c r="D178" s="26"/>
      <c r="E178" s="26"/>
      <c r="F178" s="53"/>
      <c r="J178" s="58"/>
      <c r="K178" s="27"/>
      <c r="L178" s="59"/>
      <c r="M178" s="27"/>
      <c r="N178" s="53"/>
      <c r="T178" s="53"/>
    </row>
    <row r="179">
      <c r="B179" s="26"/>
      <c r="C179" s="26"/>
      <c r="D179" s="26"/>
      <c r="E179" s="26"/>
      <c r="F179" s="53"/>
      <c r="J179" s="58"/>
      <c r="K179" s="27"/>
      <c r="L179" s="59"/>
      <c r="M179" s="27"/>
      <c r="N179" s="53"/>
      <c r="T179" s="53"/>
    </row>
    <row r="180">
      <c r="B180" s="26"/>
      <c r="C180" s="26"/>
      <c r="D180" s="26"/>
      <c r="E180" s="26"/>
      <c r="F180" s="53"/>
      <c r="J180" s="58"/>
      <c r="K180" s="27"/>
      <c r="L180" s="59"/>
      <c r="M180" s="27"/>
      <c r="N180" s="53"/>
      <c r="T180" s="53"/>
    </row>
    <row r="181">
      <c r="B181" s="26"/>
      <c r="C181" s="26"/>
      <c r="D181" s="26"/>
      <c r="E181" s="26"/>
      <c r="F181" s="53"/>
      <c r="J181" s="58"/>
      <c r="K181" s="27"/>
      <c r="L181" s="59"/>
      <c r="M181" s="27"/>
      <c r="N181" s="53"/>
      <c r="T181" s="53"/>
    </row>
    <row r="182">
      <c r="B182" s="26"/>
      <c r="C182" s="26"/>
      <c r="D182" s="26"/>
      <c r="E182" s="26"/>
      <c r="F182" s="53"/>
      <c r="J182" s="58"/>
      <c r="K182" s="27"/>
      <c r="L182" s="59"/>
      <c r="M182" s="27"/>
      <c r="N182" s="53"/>
      <c r="T182" s="53"/>
    </row>
    <row r="183">
      <c r="B183" s="26"/>
      <c r="C183" s="26"/>
      <c r="D183" s="26"/>
      <c r="E183" s="26"/>
      <c r="F183" s="53"/>
      <c r="J183" s="58"/>
      <c r="K183" s="27"/>
      <c r="L183" s="59"/>
      <c r="M183" s="27"/>
      <c r="N183" s="53"/>
      <c r="T183" s="53"/>
    </row>
    <row r="184">
      <c r="B184" s="26"/>
      <c r="C184" s="26"/>
      <c r="D184" s="26"/>
      <c r="E184" s="26"/>
      <c r="F184" s="53"/>
      <c r="J184" s="58"/>
      <c r="K184" s="27"/>
      <c r="L184" s="59"/>
      <c r="M184" s="27"/>
      <c r="N184" s="53"/>
      <c r="T184" s="53"/>
    </row>
    <row r="185">
      <c r="B185" s="26"/>
      <c r="C185" s="26"/>
      <c r="D185" s="26"/>
      <c r="E185" s="26"/>
      <c r="F185" s="53"/>
      <c r="J185" s="58"/>
      <c r="K185" s="27"/>
      <c r="L185" s="59"/>
      <c r="M185" s="27"/>
      <c r="N185" s="53"/>
      <c r="T185" s="53"/>
    </row>
    <row r="186">
      <c r="B186" s="26"/>
      <c r="C186" s="26"/>
      <c r="D186" s="26"/>
      <c r="E186" s="26"/>
      <c r="F186" s="53"/>
      <c r="J186" s="58"/>
      <c r="K186" s="27"/>
      <c r="L186" s="59"/>
      <c r="M186" s="27"/>
      <c r="N186" s="53"/>
      <c r="T186" s="53"/>
    </row>
    <row r="187">
      <c r="B187" s="26"/>
      <c r="C187" s="26"/>
      <c r="D187" s="26"/>
      <c r="E187" s="26"/>
      <c r="F187" s="53"/>
      <c r="J187" s="58"/>
      <c r="K187" s="27"/>
      <c r="L187" s="59"/>
      <c r="M187" s="27"/>
      <c r="N187" s="53"/>
      <c r="T187" s="53"/>
    </row>
    <row r="188">
      <c r="B188" s="26"/>
      <c r="C188" s="26"/>
      <c r="D188" s="26"/>
      <c r="E188" s="26"/>
      <c r="F188" s="53"/>
      <c r="J188" s="58"/>
      <c r="K188" s="27"/>
      <c r="L188" s="59"/>
      <c r="M188" s="27"/>
      <c r="N188" s="53"/>
      <c r="T188" s="53"/>
    </row>
    <row r="189">
      <c r="B189" s="26"/>
      <c r="C189" s="26"/>
      <c r="D189" s="26"/>
      <c r="E189" s="26"/>
      <c r="F189" s="53"/>
      <c r="J189" s="58"/>
      <c r="K189" s="27"/>
      <c r="L189" s="59"/>
      <c r="M189" s="27"/>
      <c r="N189" s="53"/>
      <c r="T189" s="53"/>
    </row>
    <row r="190">
      <c r="B190" s="26"/>
      <c r="C190" s="26"/>
      <c r="D190" s="26"/>
      <c r="E190" s="26"/>
      <c r="F190" s="53"/>
      <c r="J190" s="58"/>
      <c r="K190" s="27"/>
      <c r="L190" s="59"/>
      <c r="M190" s="27"/>
      <c r="N190" s="53"/>
      <c r="T190" s="53"/>
    </row>
    <row r="191">
      <c r="B191" s="26"/>
      <c r="C191" s="26"/>
      <c r="D191" s="26"/>
      <c r="E191" s="26"/>
      <c r="F191" s="53"/>
      <c r="J191" s="58"/>
      <c r="K191" s="27"/>
      <c r="L191" s="59"/>
      <c r="M191" s="27"/>
      <c r="N191" s="53"/>
      <c r="T191" s="53"/>
    </row>
    <row r="192">
      <c r="B192" s="26"/>
      <c r="C192" s="26"/>
      <c r="D192" s="26"/>
      <c r="E192" s="26"/>
      <c r="F192" s="53"/>
      <c r="J192" s="58"/>
      <c r="K192" s="27"/>
      <c r="L192" s="59"/>
      <c r="M192" s="27"/>
      <c r="N192" s="53"/>
      <c r="T192" s="53"/>
    </row>
    <row r="193">
      <c r="B193" s="26"/>
      <c r="C193" s="26"/>
      <c r="D193" s="26"/>
      <c r="E193" s="26"/>
      <c r="F193" s="53"/>
      <c r="J193" s="58"/>
      <c r="K193" s="27"/>
      <c r="L193" s="59"/>
      <c r="M193" s="27"/>
      <c r="N193" s="53"/>
      <c r="T193" s="53"/>
    </row>
    <row r="194">
      <c r="B194" s="26"/>
      <c r="C194" s="26"/>
      <c r="D194" s="26"/>
      <c r="E194" s="26"/>
      <c r="F194" s="53"/>
      <c r="J194" s="58"/>
      <c r="K194" s="27"/>
      <c r="L194" s="59"/>
      <c r="M194" s="27"/>
      <c r="N194" s="53"/>
      <c r="T194" s="53"/>
    </row>
    <row r="195">
      <c r="B195" s="26"/>
      <c r="C195" s="26"/>
      <c r="D195" s="26"/>
      <c r="E195" s="26"/>
      <c r="F195" s="53"/>
      <c r="J195" s="58"/>
      <c r="K195" s="27"/>
      <c r="L195" s="59"/>
      <c r="M195" s="27"/>
      <c r="N195" s="53"/>
      <c r="T195" s="53"/>
    </row>
    <row r="196">
      <c r="B196" s="26"/>
      <c r="C196" s="26"/>
      <c r="D196" s="26"/>
      <c r="E196" s="26"/>
      <c r="F196" s="53"/>
      <c r="J196" s="58"/>
      <c r="K196" s="27"/>
      <c r="L196" s="59"/>
      <c r="M196" s="27"/>
      <c r="N196" s="53"/>
      <c r="T196" s="53"/>
    </row>
    <row r="197">
      <c r="B197" s="26"/>
      <c r="C197" s="26"/>
      <c r="D197" s="26"/>
      <c r="E197" s="26"/>
      <c r="F197" s="53"/>
      <c r="J197" s="58"/>
      <c r="K197" s="27"/>
      <c r="L197" s="59"/>
      <c r="M197" s="27"/>
      <c r="N197" s="53"/>
      <c r="T197" s="53"/>
    </row>
    <row r="198">
      <c r="B198" s="26"/>
      <c r="C198" s="26"/>
      <c r="D198" s="26"/>
      <c r="E198" s="26"/>
      <c r="F198" s="53"/>
      <c r="J198" s="58"/>
      <c r="K198" s="27"/>
      <c r="L198" s="59"/>
      <c r="M198" s="27"/>
      <c r="N198" s="53"/>
      <c r="T198" s="53"/>
    </row>
    <row r="199">
      <c r="B199" s="26"/>
      <c r="C199" s="26"/>
      <c r="D199" s="26"/>
      <c r="E199" s="26"/>
      <c r="F199" s="53"/>
      <c r="J199" s="58"/>
      <c r="K199" s="27"/>
      <c r="L199" s="59"/>
      <c r="M199" s="27"/>
      <c r="N199" s="53"/>
      <c r="T199" s="53"/>
    </row>
    <row r="200">
      <c r="B200" s="26"/>
      <c r="C200" s="26"/>
      <c r="D200" s="26"/>
      <c r="E200" s="26"/>
      <c r="F200" s="53"/>
      <c r="J200" s="58"/>
      <c r="K200" s="27"/>
      <c r="L200" s="59"/>
      <c r="M200" s="27"/>
      <c r="N200" s="53"/>
      <c r="T200" s="53"/>
    </row>
    <row r="201">
      <c r="B201" s="26"/>
      <c r="C201" s="26"/>
      <c r="D201" s="26"/>
      <c r="E201" s="26"/>
      <c r="F201" s="53"/>
      <c r="J201" s="58"/>
      <c r="K201" s="27"/>
      <c r="L201" s="59"/>
      <c r="M201" s="27"/>
      <c r="N201" s="53"/>
      <c r="T201" s="53"/>
    </row>
    <row r="202">
      <c r="B202" s="26"/>
      <c r="C202" s="26"/>
      <c r="D202" s="26"/>
      <c r="E202" s="26"/>
      <c r="F202" s="53"/>
      <c r="J202" s="58"/>
      <c r="K202" s="27"/>
      <c r="L202" s="59"/>
      <c r="M202" s="27"/>
      <c r="N202" s="53"/>
      <c r="T202" s="53"/>
    </row>
    <row r="203">
      <c r="B203" s="26"/>
      <c r="C203" s="26"/>
      <c r="D203" s="26"/>
      <c r="E203" s="26"/>
      <c r="F203" s="53"/>
      <c r="J203" s="58"/>
      <c r="K203" s="27"/>
      <c r="L203" s="59"/>
      <c r="M203" s="27"/>
      <c r="N203" s="53"/>
      <c r="T203" s="53"/>
    </row>
    <row r="204">
      <c r="B204" s="26"/>
      <c r="C204" s="26"/>
      <c r="D204" s="26"/>
      <c r="E204" s="26"/>
      <c r="F204" s="53"/>
      <c r="J204" s="58"/>
      <c r="K204" s="27"/>
      <c r="L204" s="59"/>
      <c r="M204" s="27"/>
      <c r="N204" s="53"/>
      <c r="T204" s="53"/>
    </row>
    <row r="205">
      <c r="B205" s="26"/>
      <c r="C205" s="26"/>
      <c r="D205" s="26"/>
      <c r="E205" s="26"/>
      <c r="F205" s="53"/>
      <c r="J205" s="58"/>
      <c r="K205" s="27"/>
      <c r="L205" s="59"/>
      <c r="M205" s="27"/>
      <c r="N205" s="53"/>
      <c r="T205" s="53"/>
    </row>
    <row r="206">
      <c r="B206" s="26"/>
      <c r="C206" s="26"/>
      <c r="D206" s="26"/>
      <c r="E206" s="26"/>
      <c r="F206" s="53"/>
      <c r="J206" s="58"/>
      <c r="K206" s="27"/>
      <c r="L206" s="59"/>
      <c r="M206" s="27"/>
      <c r="N206" s="53"/>
      <c r="T206" s="53"/>
    </row>
    <row r="207">
      <c r="B207" s="26"/>
      <c r="C207" s="26"/>
      <c r="D207" s="26"/>
      <c r="E207" s="26"/>
      <c r="F207" s="53"/>
      <c r="J207" s="58"/>
      <c r="K207" s="27"/>
      <c r="L207" s="59"/>
      <c r="M207" s="27"/>
      <c r="N207" s="53"/>
      <c r="T207" s="53"/>
    </row>
    <row r="208">
      <c r="B208" s="26"/>
      <c r="C208" s="26"/>
      <c r="D208" s="26"/>
      <c r="E208" s="26"/>
      <c r="F208" s="53"/>
      <c r="J208" s="58"/>
      <c r="K208" s="27"/>
      <c r="L208" s="59"/>
      <c r="M208" s="27"/>
      <c r="N208" s="53"/>
      <c r="T208" s="53"/>
    </row>
    <row r="209">
      <c r="B209" s="26"/>
      <c r="C209" s="26"/>
      <c r="D209" s="26"/>
      <c r="E209" s="26"/>
      <c r="F209" s="53"/>
      <c r="J209" s="58"/>
      <c r="K209" s="27"/>
      <c r="L209" s="59"/>
      <c r="M209" s="27"/>
      <c r="N209" s="53"/>
      <c r="T209" s="53"/>
    </row>
    <row r="210">
      <c r="B210" s="26"/>
      <c r="C210" s="26"/>
      <c r="D210" s="26"/>
      <c r="E210" s="26"/>
      <c r="F210" s="53"/>
      <c r="J210" s="58"/>
      <c r="K210" s="27"/>
      <c r="L210" s="59"/>
      <c r="M210" s="27"/>
      <c r="N210" s="53"/>
      <c r="T210" s="53"/>
    </row>
    <row r="211">
      <c r="B211" s="26"/>
      <c r="C211" s="26"/>
      <c r="D211" s="26"/>
      <c r="E211" s="26"/>
      <c r="F211" s="53"/>
      <c r="J211" s="58"/>
      <c r="K211" s="27"/>
      <c r="L211" s="59"/>
      <c r="M211" s="27"/>
      <c r="N211" s="53"/>
      <c r="T211" s="53"/>
    </row>
    <row r="212">
      <c r="B212" s="26"/>
      <c r="C212" s="26"/>
      <c r="D212" s="26"/>
      <c r="E212" s="26"/>
      <c r="F212" s="53"/>
      <c r="J212" s="58"/>
      <c r="K212" s="27"/>
      <c r="L212" s="59"/>
      <c r="M212" s="27"/>
      <c r="N212" s="53"/>
      <c r="T212" s="53"/>
    </row>
    <row r="213">
      <c r="B213" s="26"/>
      <c r="C213" s="26"/>
      <c r="D213" s="26"/>
      <c r="E213" s="26"/>
      <c r="F213" s="53"/>
      <c r="J213" s="58"/>
      <c r="K213" s="27"/>
      <c r="L213" s="59"/>
      <c r="M213" s="27"/>
      <c r="N213" s="53"/>
      <c r="T213" s="53"/>
    </row>
    <row r="214">
      <c r="B214" s="26"/>
      <c r="C214" s="26"/>
      <c r="D214" s="26"/>
      <c r="E214" s="26"/>
      <c r="F214" s="53"/>
      <c r="J214" s="58"/>
      <c r="K214" s="27"/>
      <c r="L214" s="59"/>
      <c r="M214" s="27"/>
      <c r="N214" s="53"/>
      <c r="T214" s="53"/>
    </row>
    <row r="215">
      <c r="B215" s="26"/>
      <c r="C215" s="26"/>
      <c r="D215" s="26"/>
      <c r="E215" s="26"/>
      <c r="F215" s="53"/>
      <c r="J215" s="58"/>
      <c r="K215" s="27"/>
      <c r="L215" s="59"/>
      <c r="M215" s="27"/>
      <c r="N215" s="53"/>
      <c r="T215" s="53"/>
    </row>
    <row r="216">
      <c r="B216" s="26"/>
      <c r="C216" s="26"/>
      <c r="D216" s="26"/>
      <c r="E216" s="26"/>
      <c r="F216" s="53"/>
      <c r="J216" s="58"/>
      <c r="K216" s="27"/>
      <c r="L216" s="59"/>
      <c r="M216" s="27"/>
      <c r="N216" s="53"/>
      <c r="T216" s="53"/>
    </row>
    <row r="217">
      <c r="B217" s="26"/>
      <c r="C217" s="26"/>
      <c r="D217" s="26"/>
      <c r="E217" s="26"/>
      <c r="F217" s="53"/>
      <c r="J217" s="58"/>
      <c r="K217" s="27"/>
      <c r="L217" s="59"/>
      <c r="M217" s="27"/>
      <c r="N217" s="53"/>
      <c r="T217" s="53"/>
    </row>
    <row r="218">
      <c r="B218" s="26"/>
      <c r="C218" s="26"/>
      <c r="D218" s="26"/>
      <c r="E218" s="26"/>
      <c r="F218" s="53"/>
      <c r="J218" s="58"/>
      <c r="K218" s="27"/>
      <c r="L218" s="59"/>
      <c r="M218" s="27"/>
      <c r="N218" s="53"/>
      <c r="T218" s="53"/>
    </row>
    <row r="219">
      <c r="B219" s="26"/>
      <c r="C219" s="26"/>
      <c r="D219" s="26"/>
      <c r="E219" s="26"/>
      <c r="F219" s="53"/>
      <c r="J219" s="58"/>
      <c r="K219" s="27"/>
      <c r="L219" s="59"/>
      <c r="M219" s="27"/>
      <c r="N219" s="53"/>
      <c r="T219" s="53"/>
    </row>
    <row r="220">
      <c r="B220" s="26"/>
      <c r="C220" s="26"/>
      <c r="D220" s="26"/>
      <c r="E220" s="26"/>
      <c r="F220" s="53"/>
      <c r="J220" s="58"/>
      <c r="K220" s="27"/>
      <c r="L220" s="59"/>
      <c r="M220" s="27"/>
      <c r="N220" s="53"/>
      <c r="T220" s="53"/>
    </row>
    <row r="221">
      <c r="B221" s="26"/>
      <c r="C221" s="26"/>
      <c r="D221" s="26"/>
      <c r="E221" s="26"/>
      <c r="F221" s="53"/>
      <c r="J221" s="58"/>
      <c r="K221" s="27"/>
      <c r="L221" s="59"/>
      <c r="M221" s="27"/>
      <c r="N221" s="53"/>
      <c r="T221" s="53"/>
    </row>
    <row r="222">
      <c r="B222" s="26"/>
      <c r="C222" s="26"/>
      <c r="D222" s="26"/>
      <c r="E222" s="26"/>
      <c r="F222" s="53"/>
      <c r="J222" s="58"/>
      <c r="K222" s="27"/>
      <c r="L222" s="59"/>
      <c r="M222" s="27"/>
      <c r="N222" s="53"/>
      <c r="T222" s="53"/>
    </row>
    <row r="223">
      <c r="B223" s="26"/>
      <c r="C223" s="26"/>
      <c r="D223" s="26"/>
      <c r="E223" s="26"/>
      <c r="F223" s="53"/>
      <c r="J223" s="58"/>
      <c r="K223" s="27"/>
      <c r="L223" s="59"/>
      <c r="M223" s="27"/>
      <c r="N223" s="53"/>
      <c r="T223" s="53"/>
    </row>
    <row r="224">
      <c r="B224" s="26"/>
      <c r="C224" s="26"/>
      <c r="D224" s="26"/>
      <c r="E224" s="26"/>
      <c r="F224" s="53"/>
      <c r="J224" s="58"/>
      <c r="K224" s="27"/>
      <c r="L224" s="59"/>
      <c r="M224" s="27"/>
      <c r="N224" s="53"/>
      <c r="T224" s="53"/>
    </row>
    <row r="225">
      <c r="B225" s="26"/>
      <c r="C225" s="26"/>
      <c r="D225" s="26"/>
      <c r="E225" s="26"/>
      <c r="F225" s="53"/>
      <c r="J225" s="58"/>
      <c r="K225" s="27"/>
      <c r="L225" s="59"/>
      <c r="M225" s="27"/>
      <c r="N225" s="53"/>
      <c r="T225" s="53"/>
    </row>
    <row r="226">
      <c r="B226" s="26"/>
      <c r="C226" s="26"/>
      <c r="D226" s="26"/>
      <c r="E226" s="26"/>
      <c r="F226" s="53"/>
      <c r="J226" s="58"/>
      <c r="K226" s="27"/>
      <c r="L226" s="59"/>
      <c r="M226" s="27"/>
      <c r="N226" s="53"/>
      <c r="T226" s="53"/>
    </row>
    <row r="227">
      <c r="B227" s="26"/>
      <c r="C227" s="26"/>
      <c r="D227" s="26"/>
      <c r="E227" s="26"/>
      <c r="F227" s="53"/>
      <c r="J227" s="58"/>
      <c r="K227" s="27"/>
      <c r="L227" s="59"/>
      <c r="M227" s="27"/>
      <c r="N227" s="53"/>
      <c r="T227" s="53"/>
    </row>
    <row r="228">
      <c r="B228" s="26"/>
      <c r="C228" s="26"/>
      <c r="D228" s="26"/>
      <c r="E228" s="26"/>
      <c r="F228" s="53"/>
      <c r="J228" s="58"/>
      <c r="K228" s="27"/>
      <c r="L228" s="59"/>
      <c r="M228" s="27"/>
      <c r="N228" s="53"/>
      <c r="T228" s="53"/>
    </row>
    <row r="229">
      <c r="B229" s="26"/>
      <c r="C229" s="26"/>
      <c r="D229" s="26"/>
      <c r="E229" s="26"/>
      <c r="F229" s="53"/>
      <c r="J229" s="58"/>
      <c r="K229" s="27"/>
      <c r="L229" s="59"/>
      <c r="M229" s="27"/>
      <c r="N229" s="53"/>
      <c r="T229" s="53"/>
    </row>
    <row r="230">
      <c r="B230" s="26"/>
      <c r="C230" s="26"/>
      <c r="D230" s="26"/>
      <c r="E230" s="26"/>
      <c r="F230" s="53"/>
      <c r="J230" s="58"/>
      <c r="K230" s="27"/>
      <c r="L230" s="59"/>
      <c r="M230" s="27"/>
      <c r="N230" s="53"/>
      <c r="T230" s="53"/>
    </row>
    <row r="231">
      <c r="B231" s="26"/>
      <c r="C231" s="26"/>
      <c r="D231" s="26"/>
      <c r="E231" s="26"/>
      <c r="F231" s="53"/>
      <c r="J231" s="58"/>
      <c r="K231" s="27"/>
      <c r="L231" s="59"/>
      <c r="M231" s="27"/>
      <c r="N231" s="53"/>
      <c r="T231" s="53"/>
    </row>
    <row r="232">
      <c r="B232" s="26"/>
      <c r="C232" s="26"/>
      <c r="D232" s="26"/>
      <c r="E232" s="26"/>
      <c r="F232" s="53"/>
      <c r="J232" s="58"/>
      <c r="K232" s="27"/>
      <c r="L232" s="59"/>
      <c r="M232" s="27"/>
      <c r="N232" s="53"/>
      <c r="T232" s="53"/>
    </row>
    <row r="233">
      <c r="B233" s="26"/>
      <c r="C233" s="26"/>
      <c r="D233" s="26"/>
      <c r="E233" s="26"/>
      <c r="F233" s="53"/>
      <c r="J233" s="58"/>
      <c r="K233" s="27"/>
      <c r="L233" s="59"/>
      <c r="M233" s="27"/>
      <c r="N233" s="53"/>
      <c r="T233" s="53"/>
    </row>
    <row r="234">
      <c r="B234" s="26"/>
      <c r="C234" s="26"/>
      <c r="D234" s="26"/>
      <c r="E234" s="26"/>
      <c r="F234" s="53"/>
      <c r="J234" s="58"/>
      <c r="K234" s="27"/>
      <c r="L234" s="59"/>
      <c r="M234" s="27"/>
      <c r="N234" s="53"/>
      <c r="T234" s="53"/>
    </row>
    <row r="235">
      <c r="B235" s="26"/>
      <c r="C235" s="26"/>
      <c r="D235" s="26"/>
      <c r="E235" s="26"/>
      <c r="F235" s="53"/>
      <c r="J235" s="58"/>
      <c r="K235" s="27"/>
      <c r="L235" s="59"/>
      <c r="M235" s="27"/>
      <c r="N235" s="53"/>
      <c r="T235" s="53"/>
    </row>
    <row r="236">
      <c r="B236" s="26"/>
      <c r="C236" s="26"/>
      <c r="D236" s="26"/>
      <c r="E236" s="26"/>
      <c r="F236" s="53"/>
      <c r="J236" s="58"/>
      <c r="K236" s="27"/>
      <c r="L236" s="59"/>
      <c r="M236" s="27"/>
      <c r="N236" s="53"/>
      <c r="T236" s="53"/>
    </row>
    <row r="237">
      <c r="B237" s="26"/>
      <c r="C237" s="26"/>
      <c r="D237" s="26"/>
      <c r="E237" s="26"/>
      <c r="F237" s="53"/>
      <c r="J237" s="58"/>
      <c r="K237" s="27"/>
      <c r="L237" s="59"/>
      <c r="M237" s="27"/>
      <c r="N237" s="53"/>
      <c r="T237" s="53"/>
    </row>
    <row r="238">
      <c r="B238" s="26"/>
      <c r="C238" s="26"/>
      <c r="D238" s="26"/>
      <c r="E238" s="26"/>
      <c r="F238" s="53"/>
      <c r="J238" s="58"/>
      <c r="K238" s="27"/>
      <c r="L238" s="59"/>
      <c r="M238" s="27"/>
      <c r="N238" s="53"/>
      <c r="T238" s="53"/>
    </row>
    <row r="239">
      <c r="B239" s="26"/>
      <c r="C239" s="26"/>
      <c r="D239" s="26"/>
      <c r="E239" s="26"/>
      <c r="F239" s="53"/>
      <c r="J239" s="58"/>
      <c r="K239" s="27"/>
      <c r="L239" s="59"/>
      <c r="M239" s="27"/>
      <c r="N239" s="53"/>
      <c r="T239" s="53"/>
    </row>
    <row r="240">
      <c r="B240" s="26"/>
      <c r="C240" s="26"/>
      <c r="D240" s="26"/>
      <c r="E240" s="26"/>
      <c r="F240" s="53"/>
      <c r="J240" s="58"/>
      <c r="K240" s="27"/>
      <c r="L240" s="59"/>
      <c r="M240" s="27"/>
      <c r="N240" s="53"/>
      <c r="T240" s="53"/>
    </row>
    <row r="241">
      <c r="B241" s="26"/>
      <c r="C241" s="26"/>
      <c r="D241" s="26"/>
      <c r="E241" s="26"/>
      <c r="F241" s="53"/>
      <c r="J241" s="58"/>
      <c r="K241" s="27"/>
      <c r="L241" s="59"/>
      <c r="M241" s="27"/>
      <c r="N241" s="53"/>
      <c r="T241" s="53"/>
    </row>
    <row r="242">
      <c r="B242" s="26"/>
      <c r="C242" s="26"/>
      <c r="D242" s="26"/>
      <c r="E242" s="26"/>
      <c r="F242" s="53"/>
      <c r="J242" s="58"/>
      <c r="K242" s="27"/>
      <c r="L242" s="59"/>
      <c r="M242" s="27"/>
      <c r="N242" s="53"/>
      <c r="T242" s="53"/>
    </row>
    <row r="243">
      <c r="B243" s="26"/>
      <c r="C243" s="26"/>
      <c r="D243" s="26"/>
      <c r="E243" s="26"/>
      <c r="F243" s="53"/>
      <c r="J243" s="58"/>
      <c r="K243" s="27"/>
      <c r="L243" s="59"/>
      <c r="M243" s="27"/>
      <c r="N243" s="53"/>
      <c r="T243" s="53"/>
    </row>
    <row r="244">
      <c r="B244" s="26"/>
      <c r="C244" s="26"/>
      <c r="D244" s="26"/>
      <c r="E244" s="26"/>
      <c r="F244" s="53"/>
      <c r="J244" s="58"/>
      <c r="K244" s="27"/>
      <c r="L244" s="59"/>
      <c r="M244" s="27"/>
      <c r="N244" s="53"/>
      <c r="T244" s="53"/>
    </row>
    <row r="245">
      <c r="B245" s="26"/>
      <c r="C245" s="26"/>
      <c r="D245" s="26"/>
      <c r="E245" s="26"/>
      <c r="F245" s="53"/>
      <c r="J245" s="58"/>
      <c r="K245" s="27"/>
      <c r="L245" s="59"/>
      <c r="M245" s="27"/>
      <c r="N245" s="53"/>
      <c r="T245" s="53"/>
    </row>
    <row r="246">
      <c r="B246" s="26"/>
      <c r="C246" s="26"/>
      <c r="D246" s="26"/>
      <c r="E246" s="26"/>
      <c r="F246" s="53"/>
      <c r="J246" s="58"/>
      <c r="K246" s="27"/>
      <c r="L246" s="59"/>
      <c r="M246" s="27"/>
      <c r="N246" s="53"/>
      <c r="T246" s="53"/>
    </row>
    <row r="247">
      <c r="B247" s="26"/>
      <c r="C247" s="26"/>
      <c r="D247" s="26"/>
      <c r="E247" s="26"/>
      <c r="F247" s="53"/>
      <c r="J247" s="58"/>
      <c r="K247" s="27"/>
      <c r="L247" s="59"/>
      <c r="M247" s="27"/>
      <c r="N247" s="53"/>
      <c r="T247" s="53"/>
    </row>
    <row r="248">
      <c r="B248" s="26"/>
      <c r="C248" s="26"/>
      <c r="D248" s="26"/>
      <c r="E248" s="26"/>
      <c r="F248" s="53"/>
      <c r="J248" s="58"/>
      <c r="K248" s="27"/>
      <c r="L248" s="59"/>
      <c r="M248" s="27"/>
      <c r="N248" s="53"/>
      <c r="T248" s="53"/>
    </row>
    <row r="249">
      <c r="B249" s="26"/>
      <c r="C249" s="26"/>
      <c r="D249" s="26"/>
      <c r="E249" s="26"/>
      <c r="F249" s="53"/>
      <c r="J249" s="58"/>
      <c r="K249" s="27"/>
      <c r="L249" s="59"/>
      <c r="M249" s="27"/>
      <c r="N249" s="53"/>
      <c r="T249" s="53"/>
    </row>
    <row r="250">
      <c r="B250" s="26"/>
      <c r="C250" s="26"/>
      <c r="D250" s="26"/>
      <c r="E250" s="26"/>
      <c r="F250" s="53"/>
      <c r="J250" s="58"/>
      <c r="K250" s="27"/>
      <c r="L250" s="59"/>
      <c r="M250" s="27"/>
      <c r="N250" s="53"/>
      <c r="T250" s="53"/>
    </row>
    <row r="251">
      <c r="B251" s="26"/>
      <c r="C251" s="26"/>
      <c r="D251" s="26"/>
      <c r="E251" s="26"/>
      <c r="F251" s="53"/>
      <c r="J251" s="58"/>
      <c r="K251" s="27"/>
      <c r="L251" s="59"/>
      <c r="M251" s="27"/>
      <c r="N251" s="53"/>
      <c r="T251" s="53"/>
    </row>
    <row r="252">
      <c r="B252" s="26"/>
      <c r="C252" s="26"/>
      <c r="D252" s="26"/>
      <c r="E252" s="26"/>
      <c r="F252" s="53"/>
      <c r="J252" s="58"/>
      <c r="K252" s="27"/>
      <c r="L252" s="59"/>
      <c r="M252" s="27"/>
      <c r="N252" s="53"/>
      <c r="T252" s="53"/>
    </row>
    <row r="253">
      <c r="B253" s="26"/>
      <c r="C253" s="26"/>
      <c r="D253" s="26"/>
      <c r="E253" s="26"/>
      <c r="F253" s="53"/>
      <c r="J253" s="58"/>
      <c r="K253" s="27"/>
      <c r="L253" s="59"/>
      <c r="M253" s="27"/>
      <c r="N253" s="53"/>
      <c r="T253" s="53"/>
    </row>
    <row r="254">
      <c r="B254" s="26"/>
      <c r="C254" s="26"/>
      <c r="D254" s="26"/>
      <c r="E254" s="26"/>
      <c r="F254" s="53"/>
      <c r="J254" s="58"/>
      <c r="K254" s="27"/>
      <c r="L254" s="59"/>
      <c r="M254" s="27"/>
      <c r="N254" s="53"/>
      <c r="T254" s="53"/>
    </row>
    <row r="255">
      <c r="B255" s="26"/>
      <c r="C255" s="26"/>
      <c r="D255" s="26"/>
      <c r="E255" s="26"/>
      <c r="F255" s="53"/>
      <c r="J255" s="58"/>
      <c r="K255" s="27"/>
      <c r="L255" s="59"/>
      <c r="M255" s="27"/>
      <c r="N255" s="53"/>
      <c r="T255" s="53"/>
    </row>
    <row r="256">
      <c r="B256" s="26"/>
      <c r="C256" s="26"/>
      <c r="D256" s="26"/>
      <c r="E256" s="26"/>
      <c r="F256" s="53"/>
      <c r="J256" s="58"/>
      <c r="K256" s="27"/>
      <c r="L256" s="59"/>
      <c r="M256" s="27"/>
      <c r="N256" s="53"/>
      <c r="T256" s="53"/>
    </row>
    <row r="257">
      <c r="B257" s="26"/>
      <c r="C257" s="26"/>
      <c r="D257" s="26"/>
      <c r="E257" s="26"/>
      <c r="F257" s="53"/>
      <c r="J257" s="58"/>
      <c r="K257" s="27"/>
      <c r="L257" s="59"/>
      <c r="M257" s="27"/>
      <c r="N257" s="53"/>
      <c r="T257" s="53"/>
    </row>
    <row r="258">
      <c r="B258" s="26"/>
      <c r="C258" s="26"/>
      <c r="D258" s="26"/>
      <c r="E258" s="26"/>
      <c r="F258" s="53"/>
      <c r="J258" s="58"/>
      <c r="K258" s="27"/>
      <c r="L258" s="59"/>
      <c r="M258" s="27"/>
      <c r="N258" s="53"/>
      <c r="T258" s="53"/>
    </row>
    <row r="259">
      <c r="B259" s="26"/>
      <c r="C259" s="26"/>
      <c r="D259" s="26"/>
      <c r="E259" s="26"/>
      <c r="F259" s="53"/>
      <c r="J259" s="58"/>
      <c r="K259" s="27"/>
      <c r="L259" s="59"/>
      <c r="M259" s="27"/>
      <c r="N259" s="53"/>
      <c r="T259" s="53"/>
    </row>
    <row r="260">
      <c r="B260" s="26"/>
      <c r="C260" s="26"/>
      <c r="D260" s="26"/>
      <c r="E260" s="26"/>
      <c r="F260" s="53"/>
      <c r="J260" s="58"/>
      <c r="K260" s="27"/>
      <c r="L260" s="59"/>
      <c r="M260" s="27"/>
      <c r="N260" s="53"/>
      <c r="T260" s="53"/>
    </row>
    <row r="261">
      <c r="B261" s="26"/>
      <c r="C261" s="26"/>
      <c r="D261" s="26"/>
      <c r="E261" s="26"/>
      <c r="F261" s="53"/>
      <c r="J261" s="58"/>
      <c r="K261" s="27"/>
      <c r="L261" s="59"/>
      <c r="M261" s="27"/>
      <c r="N261" s="53"/>
      <c r="T261" s="53"/>
    </row>
    <row r="262">
      <c r="B262" s="26"/>
      <c r="C262" s="26"/>
      <c r="D262" s="26"/>
      <c r="E262" s="26"/>
      <c r="F262" s="53"/>
      <c r="J262" s="58"/>
      <c r="K262" s="27"/>
      <c r="L262" s="59"/>
      <c r="M262" s="27"/>
      <c r="N262" s="53"/>
      <c r="T262" s="53"/>
    </row>
    <row r="263">
      <c r="B263" s="26"/>
      <c r="C263" s="26"/>
      <c r="D263" s="26"/>
      <c r="E263" s="26"/>
      <c r="F263" s="53"/>
      <c r="J263" s="58"/>
      <c r="K263" s="27"/>
      <c r="L263" s="59"/>
      <c r="M263" s="27"/>
      <c r="N263" s="53"/>
      <c r="T263" s="53"/>
    </row>
    <row r="264">
      <c r="B264" s="26"/>
      <c r="C264" s="26"/>
      <c r="D264" s="26"/>
      <c r="E264" s="26"/>
      <c r="F264" s="53"/>
      <c r="J264" s="58"/>
      <c r="K264" s="27"/>
      <c r="L264" s="59"/>
      <c r="M264" s="27"/>
      <c r="N264" s="53"/>
      <c r="T264" s="53"/>
    </row>
    <row r="265">
      <c r="B265" s="26"/>
      <c r="C265" s="26"/>
      <c r="D265" s="26"/>
      <c r="E265" s="26"/>
      <c r="F265" s="53"/>
      <c r="J265" s="58"/>
      <c r="K265" s="27"/>
      <c r="L265" s="59"/>
      <c r="M265" s="27"/>
      <c r="N265" s="53"/>
      <c r="T265" s="53"/>
    </row>
    <row r="266">
      <c r="B266" s="26"/>
      <c r="C266" s="26"/>
      <c r="D266" s="26"/>
      <c r="E266" s="26"/>
      <c r="F266" s="53"/>
      <c r="J266" s="58"/>
      <c r="K266" s="27"/>
      <c r="L266" s="59"/>
      <c r="M266" s="27"/>
      <c r="N266" s="53"/>
      <c r="T266" s="53"/>
    </row>
    <row r="267">
      <c r="B267" s="26"/>
      <c r="C267" s="26"/>
      <c r="D267" s="26"/>
      <c r="E267" s="26"/>
      <c r="F267" s="53"/>
      <c r="J267" s="58"/>
      <c r="K267" s="27"/>
      <c r="L267" s="59"/>
      <c r="M267" s="27"/>
      <c r="N267" s="53"/>
      <c r="T267" s="53"/>
    </row>
    <row r="268">
      <c r="B268" s="26"/>
      <c r="C268" s="26"/>
      <c r="D268" s="26"/>
      <c r="E268" s="26"/>
      <c r="F268" s="53"/>
      <c r="J268" s="58"/>
      <c r="K268" s="27"/>
      <c r="L268" s="59"/>
      <c r="M268" s="27"/>
      <c r="N268" s="53"/>
      <c r="T268" s="53"/>
    </row>
    <row r="269">
      <c r="B269" s="26"/>
      <c r="C269" s="26"/>
      <c r="D269" s="26"/>
      <c r="E269" s="26"/>
      <c r="F269" s="53"/>
      <c r="J269" s="58"/>
      <c r="K269" s="27"/>
      <c r="L269" s="59"/>
      <c r="M269" s="27"/>
      <c r="N269" s="53"/>
      <c r="T269" s="53"/>
    </row>
    <row r="270">
      <c r="B270" s="26"/>
      <c r="C270" s="26"/>
      <c r="D270" s="26"/>
      <c r="E270" s="26"/>
      <c r="F270" s="53"/>
      <c r="J270" s="58"/>
      <c r="K270" s="27"/>
      <c r="L270" s="59"/>
      <c r="M270" s="27"/>
      <c r="N270" s="53"/>
      <c r="T270" s="53"/>
    </row>
    <row r="271">
      <c r="B271" s="26"/>
      <c r="C271" s="26"/>
      <c r="D271" s="26"/>
      <c r="E271" s="26"/>
      <c r="F271" s="53"/>
      <c r="J271" s="58"/>
      <c r="K271" s="27"/>
      <c r="L271" s="59"/>
      <c r="M271" s="27"/>
      <c r="N271" s="53"/>
      <c r="T271" s="53"/>
    </row>
    <row r="272">
      <c r="B272" s="26"/>
      <c r="C272" s="26"/>
      <c r="D272" s="26"/>
      <c r="E272" s="26"/>
      <c r="F272" s="53"/>
      <c r="J272" s="58"/>
      <c r="K272" s="27"/>
      <c r="L272" s="59"/>
      <c r="M272" s="27"/>
      <c r="N272" s="53"/>
      <c r="T272" s="53"/>
    </row>
    <row r="273">
      <c r="B273" s="26"/>
      <c r="C273" s="26"/>
      <c r="D273" s="26"/>
      <c r="E273" s="26"/>
      <c r="F273" s="53"/>
      <c r="J273" s="58"/>
      <c r="K273" s="27"/>
      <c r="L273" s="59"/>
      <c r="M273" s="27"/>
      <c r="N273" s="53"/>
      <c r="T273" s="53"/>
    </row>
    <row r="274">
      <c r="B274" s="26"/>
      <c r="C274" s="26"/>
      <c r="D274" s="26"/>
      <c r="E274" s="26"/>
      <c r="F274" s="53"/>
      <c r="J274" s="58"/>
      <c r="K274" s="27"/>
      <c r="L274" s="59"/>
      <c r="M274" s="27"/>
      <c r="N274" s="53"/>
      <c r="T274" s="53"/>
    </row>
    <row r="275">
      <c r="B275" s="26"/>
      <c r="C275" s="26"/>
      <c r="D275" s="26"/>
      <c r="E275" s="26"/>
      <c r="F275" s="53"/>
      <c r="J275" s="58"/>
      <c r="K275" s="27"/>
      <c r="L275" s="59"/>
      <c r="M275" s="27"/>
      <c r="N275" s="53"/>
      <c r="T275" s="53"/>
    </row>
    <row r="276">
      <c r="B276" s="26"/>
      <c r="C276" s="26"/>
      <c r="D276" s="26"/>
      <c r="E276" s="26"/>
      <c r="F276" s="53"/>
      <c r="J276" s="58"/>
      <c r="K276" s="27"/>
      <c r="L276" s="59"/>
      <c r="M276" s="27"/>
      <c r="N276" s="53"/>
      <c r="T276" s="53"/>
    </row>
    <row r="277">
      <c r="B277" s="26"/>
      <c r="C277" s="26"/>
      <c r="D277" s="26"/>
      <c r="E277" s="26"/>
      <c r="F277" s="53"/>
      <c r="J277" s="58"/>
      <c r="K277" s="27"/>
      <c r="L277" s="59"/>
      <c r="M277" s="27"/>
      <c r="N277" s="53"/>
      <c r="T277" s="53"/>
    </row>
    <row r="278">
      <c r="B278" s="26"/>
      <c r="C278" s="26"/>
      <c r="D278" s="26"/>
      <c r="E278" s="26"/>
      <c r="F278" s="53"/>
      <c r="J278" s="58"/>
      <c r="K278" s="27"/>
      <c r="L278" s="59"/>
      <c r="M278" s="27"/>
      <c r="N278" s="53"/>
      <c r="T278" s="53"/>
    </row>
    <row r="279">
      <c r="B279" s="26"/>
      <c r="C279" s="26"/>
      <c r="D279" s="26"/>
      <c r="E279" s="26"/>
      <c r="F279" s="53"/>
      <c r="J279" s="58"/>
      <c r="K279" s="27"/>
      <c r="L279" s="59"/>
      <c r="M279" s="27"/>
      <c r="N279" s="53"/>
      <c r="T279" s="53"/>
    </row>
    <row r="280">
      <c r="B280" s="26"/>
      <c r="C280" s="26"/>
      <c r="D280" s="26"/>
      <c r="E280" s="26"/>
      <c r="F280" s="53"/>
      <c r="J280" s="58"/>
      <c r="K280" s="27"/>
      <c r="L280" s="59"/>
      <c r="M280" s="27"/>
      <c r="N280" s="53"/>
      <c r="T280" s="53"/>
    </row>
    <row r="281">
      <c r="B281" s="26"/>
      <c r="C281" s="26"/>
      <c r="D281" s="26"/>
      <c r="E281" s="26"/>
      <c r="F281" s="53"/>
      <c r="J281" s="58"/>
      <c r="K281" s="27"/>
      <c r="L281" s="59"/>
      <c r="M281" s="27"/>
      <c r="N281" s="53"/>
      <c r="T281" s="53"/>
    </row>
    <row r="282">
      <c r="B282" s="26"/>
      <c r="C282" s="26"/>
      <c r="D282" s="26"/>
      <c r="E282" s="26"/>
      <c r="F282" s="53"/>
      <c r="J282" s="58"/>
      <c r="K282" s="27"/>
      <c r="L282" s="59"/>
      <c r="M282" s="27"/>
      <c r="N282" s="53"/>
      <c r="T282" s="53"/>
    </row>
    <row r="283">
      <c r="B283" s="26"/>
      <c r="C283" s="26"/>
      <c r="D283" s="26"/>
      <c r="E283" s="26"/>
      <c r="F283" s="53"/>
      <c r="J283" s="58"/>
      <c r="K283" s="27"/>
      <c r="L283" s="59"/>
      <c r="M283" s="27"/>
      <c r="N283" s="53"/>
      <c r="T283" s="53"/>
    </row>
    <row r="284">
      <c r="B284" s="26"/>
      <c r="C284" s="26"/>
      <c r="D284" s="26"/>
      <c r="E284" s="26"/>
      <c r="F284" s="53"/>
      <c r="J284" s="58"/>
      <c r="K284" s="27"/>
      <c r="L284" s="59"/>
      <c r="M284" s="27"/>
      <c r="N284" s="53"/>
      <c r="T284" s="53"/>
    </row>
    <row r="285">
      <c r="B285" s="26"/>
      <c r="C285" s="26"/>
      <c r="D285" s="26"/>
      <c r="E285" s="26"/>
      <c r="F285" s="53"/>
      <c r="J285" s="58"/>
      <c r="K285" s="27"/>
      <c r="L285" s="59"/>
      <c r="M285" s="27"/>
      <c r="N285" s="53"/>
      <c r="T285" s="53"/>
    </row>
    <row r="286">
      <c r="B286" s="26"/>
      <c r="C286" s="26"/>
      <c r="D286" s="26"/>
      <c r="E286" s="26"/>
      <c r="F286" s="53"/>
      <c r="J286" s="58"/>
      <c r="K286" s="27"/>
      <c r="L286" s="59"/>
      <c r="M286" s="27"/>
      <c r="N286" s="53"/>
      <c r="T286" s="53"/>
    </row>
    <row r="287">
      <c r="B287" s="26"/>
      <c r="C287" s="26"/>
      <c r="D287" s="26"/>
      <c r="E287" s="26"/>
      <c r="F287" s="53"/>
      <c r="J287" s="58"/>
      <c r="K287" s="27"/>
      <c r="L287" s="59"/>
      <c r="M287" s="27"/>
      <c r="N287" s="53"/>
      <c r="T287" s="53"/>
    </row>
    <row r="288">
      <c r="B288" s="26"/>
      <c r="C288" s="26"/>
      <c r="D288" s="26"/>
      <c r="E288" s="26"/>
      <c r="F288" s="53"/>
      <c r="J288" s="58"/>
      <c r="K288" s="27"/>
      <c r="L288" s="59"/>
      <c r="M288" s="27"/>
      <c r="N288" s="53"/>
      <c r="T288" s="53"/>
    </row>
    <row r="289">
      <c r="B289" s="26"/>
      <c r="C289" s="26"/>
      <c r="D289" s="26"/>
      <c r="E289" s="26"/>
      <c r="F289" s="53"/>
      <c r="J289" s="58"/>
      <c r="K289" s="27"/>
      <c r="L289" s="59"/>
      <c r="M289" s="27"/>
      <c r="N289" s="53"/>
      <c r="T289" s="53"/>
    </row>
    <row r="290">
      <c r="B290" s="26"/>
      <c r="C290" s="26"/>
      <c r="D290" s="26"/>
      <c r="E290" s="26"/>
      <c r="F290" s="53"/>
      <c r="J290" s="58"/>
      <c r="K290" s="27"/>
      <c r="L290" s="59"/>
      <c r="M290" s="27"/>
      <c r="N290" s="53"/>
      <c r="T290" s="53"/>
    </row>
    <row r="291">
      <c r="B291" s="26"/>
      <c r="C291" s="26"/>
      <c r="D291" s="26"/>
      <c r="E291" s="26"/>
      <c r="F291" s="53"/>
      <c r="J291" s="58"/>
      <c r="K291" s="27"/>
      <c r="L291" s="59"/>
      <c r="M291" s="27"/>
      <c r="N291" s="53"/>
      <c r="T291" s="53"/>
    </row>
    <row r="292">
      <c r="B292" s="26"/>
      <c r="C292" s="26"/>
      <c r="D292" s="26"/>
      <c r="E292" s="26"/>
      <c r="F292" s="53"/>
      <c r="J292" s="58"/>
      <c r="K292" s="27"/>
      <c r="L292" s="59"/>
      <c r="M292" s="27"/>
      <c r="N292" s="53"/>
      <c r="T292" s="53"/>
    </row>
    <row r="293">
      <c r="B293" s="26"/>
      <c r="C293" s="26"/>
      <c r="D293" s="26"/>
      <c r="E293" s="26"/>
      <c r="F293" s="53"/>
      <c r="J293" s="58"/>
      <c r="K293" s="27"/>
      <c r="L293" s="59"/>
      <c r="M293" s="27"/>
      <c r="N293" s="53"/>
      <c r="T293" s="53"/>
    </row>
    <row r="294">
      <c r="B294" s="26"/>
      <c r="C294" s="26"/>
      <c r="D294" s="26"/>
      <c r="E294" s="26"/>
      <c r="F294" s="53"/>
      <c r="J294" s="58"/>
      <c r="K294" s="27"/>
      <c r="L294" s="59"/>
      <c r="M294" s="27"/>
      <c r="N294" s="53"/>
      <c r="T294" s="53"/>
    </row>
    <row r="295">
      <c r="B295" s="26"/>
      <c r="C295" s="26"/>
      <c r="D295" s="26"/>
      <c r="E295" s="26"/>
      <c r="F295" s="53"/>
      <c r="J295" s="58"/>
      <c r="K295" s="27"/>
      <c r="L295" s="59"/>
      <c r="M295" s="27"/>
      <c r="N295" s="53"/>
      <c r="T295" s="53"/>
    </row>
    <row r="296">
      <c r="B296" s="26"/>
      <c r="C296" s="26"/>
      <c r="D296" s="26"/>
      <c r="E296" s="26"/>
      <c r="F296" s="53"/>
      <c r="J296" s="58"/>
      <c r="K296" s="27"/>
      <c r="L296" s="59"/>
      <c r="M296" s="27"/>
      <c r="N296" s="53"/>
      <c r="T296" s="53"/>
    </row>
    <row r="297">
      <c r="B297" s="26"/>
      <c r="C297" s="26"/>
      <c r="D297" s="26"/>
      <c r="E297" s="26"/>
      <c r="F297" s="53"/>
      <c r="J297" s="58"/>
      <c r="K297" s="27"/>
      <c r="L297" s="59"/>
      <c r="M297" s="27"/>
      <c r="N297" s="53"/>
      <c r="T297" s="53"/>
    </row>
    <row r="298">
      <c r="B298" s="26"/>
      <c r="C298" s="26"/>
      <c r="D298" s="26"/>
      <c r="E298" s="26"/>
      <c r="F298" s="53"/>
      <c r="J298" s="58"/>
      <c r="K298" s="27"/>
      <c r="L298" s="59"/>
      <c r="M298" s="27"/>
      <c r="N298" s="53"/>
      <c r="T298" s="53"/>
    </row>
    <row r="299">
      <c r="B299" s="26"/>
      <c r="C299" s="26"/>
      <c r="D299" s="26"/>
      <c r="E299" s="26"/>
      <c r="F299" s="53"/>
      <c r="J299" s="58"/>
      <c r="K299" s="27"/>
      <c r="L299" s="59"/>
      <c r="M299" s="27"/>
      <c r="N299" s="53"/>
      <c r="T299" s="53"/>
    </row>
    <row r="300">
      <c r="B300" s="26"/>
      <c r="C300" s="26"/>
      <c r="D300" s="26"/>
      <c r="E300" s="26"/>
      <c r="F300" s="53"/>
      <c r="J300" s="58"/>
      <c r="K300" s="27"/>
      <c r="L300" s="59"/>
      <c r="M300" s="27"/>
      <c r="N300" s="53"/>
      <c r="T300" s="53"/>
    </row>
    <row r="301">
      <c r="B301" s="26"/>
      <c r="C301" s="26"/>
      <c r="D301" s="26"/>
      <c r="E301" s="26"/>
      <c r="F301" s="53"/>
      <c r="J301" s="58"/>
      <c r="K301" s="27"/>
      <c r="L301" s="59"/>
      <c r="M301" s="27"/>
      <c r="N301" s="53"/>
      <c r="T301" s="53"/>
    </row>
    <row r="302">
      <c r="B302" s="26"/>
      <c r="C302" s="26"/>
      <c r="D302" s="26"/>
      <c r="E302" s="26"/>
      <c r="F302" s="53"/>
      <c r="J302" s="58"/>
      <c r="K302" s="27"/>
      <c r="L302" s="59"/>
      <c r="M302" s="27"/>
      <c r="N302" s="53"/>
      <c r="T302" s="53"/>
    </row>
    <row r="303">
      <c r="B303" s="26"/>
      <c r="C303" s="26"/>
      <c r="D303" s="26"/>
      <c r="E303" s="26"/>
      <c r="F303" s="53"/>
      <c r="J303" s="58"/>
      <c r="K303" s="27"/>
      <c r="L303" s="59"/>
      <c r="M303" s="27"/>
      <c r="N303" s="53"/>
      <c r="T303" s="53"/>
    </row>
    <row r="304">
      <c r="B304" s="26"/>
      <c r="C304" s="26"/>
      <c r="D304" s="26"/>
      <c r="E304" s="26"/>
      <c r="F304" s="53"/>
      <c r="J304" s="58"/>
      <c r="K304" s="27"/>
      <c r="L304" s="59"/>
      <c r="M304" s="27"/>
      <c r="N304" s="53"/>
      <c r="T304" s="53"/>
    </row>
    <row r="305">
      <c r="B305" s="26"/>
      <c r="C305" s="26"/>
      <c r="D305" s="26"/>
      <c r="E305" s="26"/>
      <c r="F305" s="53"/>
      <c r="J305" s="58"/>
      <c r="K305" s="27"/>
      <c r="L305" s="59"/>
      <c r="M305" s="27"/>
      <c r="N305" s="53"/>
      <c r="T305" s="53"/>
    </row>
    <row r="306">
      <c r="B306" s="26"/>
      <c r="C306" s="26"/>
      <c r="D306" s="26"/>
      <c r="E306" s="26"/>
      <c r="F306" s="53"/>
      <c r="J306" s="58"/>
      <c r="K306" s="27"/>
      <c r="L306" s="59"/>
      <c r="M306" s="27"/>
      <c r="N306" s="53"/>
      <c r="T306" s="53"/>
    </row>
    <row r="307">
      <c r="B307" s="26"/>
      <c r="C307" s="26"/>
      <c r="D307" s="26"/>
      <c r="E307" s="26"/>
      <c r="F307" s="53"/>
      <c r="J307" s="58"/>
      <c r="K307" s="27"/>
      <c r="L307" s="59"/>
      <c r="M307" s="27"/>
      <c r="N307" s="53"/>
      <c r="T307" s="53"/>
    </row>
    <row r="308">
      <c r="B308" s="26"/>
      <c r="C308" s="26"/>
      <c r="D308" s="26"/>
      <c r="E308" s="26"/>
      <c r="F308" s="53"/>
      <c r="J308" s="58"/>
      <c r="K308" s="27"/>
      <c r="L308" s="59"/>
      <c r="M308" s="27"/>
      <c r="N308" s="53"/>
      <c r="T308" s="53"/>
    </row>
    <row r="309">
      <c r="B309" s="26"/>
      <c r="C309" s="26"/>
      <c r="D309" s="26"/>
      <c r="E309" s="26"/>
      <c r="F309" s="53"/>
      <c r="J309" s="58"/>
      <c r="K309" s="27"/>
      <c r="L309" s="59"/>
      <c r="M309" s="27"/>
      <c r="N309" s="53"/>
      <c r="T309" s="53"/>
    </row>
    <row r="310">
      <c r="B310" s="26"/>
      <c r="C310" s="26"/>
      <c r="D310" s="26"/>
      <c r="E310" s="26"/>
      <c r="F310" s="53"/>
      <c r="J310" s="58"/>
      <c r="K310" s="27"/>
      <c r="L310" s="59"/>
      <c r="M310" s="27"/>
      <c r="N310" s="53"/>
      <c r="T310" s="53"/>
    </row>
    <row r="311">
      <c r="B311" s="26"/>
      <c r="C311" s="26"/>
      <c r="D311" s="26"/>
      <c r="E311" s="26"/>
      <c r="F311" s="53"/>
      <c r="J311" s="58"/>
      <c r="K311" s="27"/>
      <c r="L311" s="59"/>
      <c r="M311" s="27"/>
      <c r="N311" s="53"/>
      <c r="T311" s="53"/>
    </row>
    <row r="312">
      <c r="B312" s="26"/>
      <c r="C312" s="26"/>
      <c r="D312" s="26"/>
      <c r="E312" s="26"/>
      <c r="F312" s="53"/>
      <c r="J312" s="58"/>
      <c r="K312" s="27"/>
      <c r="L312" s="59"/>
      <c r="M312" s="27"/>
      <c r="N312" s="53"/>
      <c r="T312" s="53"/>
    </row>
    <row r="313">
      <c r="B313" s="26"/>
      <c r="C313" s="26"/>
      <c r="D313" s="26"/>
      <c r="E313" s="26"/>
      <c r="F313" s="53"/>
      <c r="J313" s="58"/>
      <c r="K313" s="27"/>
      <c r="L313" s="59"/>
      <c r="M313" s="27"/>
      <c r="N313" s="53"/>
      <c r="T313" s="53"/>
    </row>
    <row r="314">
      <c r="B314" s="26"/>
      <c r="C314" s="26"/>
      <c r="D314" s="26"/>
      <c r="E314" s="26"/>
      <c r="F314" s="53"/>
      <c r="J314" s="58"/>
      <c r="K314" s="27"/>
      <c r="L314" s="59"/>
      <c r="M314" s="27"/>
      <c r="N314" s="53"/>
      <c r="T314" s="53"/>
    </row>
    <row r="315">
      <c r="B315" s="26"/>
      <c r="C315" s="26"/>
      <c r="D315" s="26"/>
      <c r="E315" s="26"/>
      <c r="F315" s="53"/>
      <c r="J315" s="58"/>
      <c r="K315" s="27"/>
      <c r="L315" s="59"/>
      <c r="M315" s="27"/>
      <c r="N315" s="53"/>
      <c r="T315" s="53"/>
    </row>
    <row r="316">
      <c r="B316" s="26"/>
      <c r="C316" s="26"/>
      <c r="D316" s="26"/>
      <c r="E316" s="26"/>
      <c r="F316" s="53"/>
      <c r="J316" s="58"/>
      <c r="K316" s="27"/>
      <c r="L316" s="59"/>
      <c r="M316" s="27"/>
      <c r="N316" s="53"/>
      <c r="T316" s="53"/>
    </row>
    <row r="317">
      <c r="B317" s="26"/>
      <c r="C317" s="26"/>
      <c r="D317" s="26"/>
      <c r="E317" s="26"/>
      <c r="F317" s="53"/>
      <c r="J317" s="58"/>
      <c r="K317" s="27"/>
      <c r="L317" s="59"/>
      <c r="M317" s="27"/>
      <c r="N317" s="53"/>
      <c r="T317" s="53"/>
    </row>
    <row r="318">
      <c r="B318" s="26"/>
      <c r="C318" s="26"/>
      <c r="D318" s="26"/>
      <c r="E318" s="26"/>
      <c r="F318" s="53"/>
      <c r="J318" s="58"/>
      <c r="K318" s="27"/>
      <c r="L318" s="59"/>
      <c r="M318" s="27"/>
      <c r="N318" s="53"/>
      <c r="T318" s="53"/>
    </row>
    <row r="319">
      <c r="B319" s="26"/>
      <c r="C319" s="26"/>
      <c r="D319" s="26"/>
      <c r="E319" s="26"/>
      <c r="F319" s="53"/>
      <c r="J319" s="58"/>
      <c r="K319" s="27"/>
      <c r="L319" s="59"/>
      <c r="M319" s="27"/>
      <c r="N319" s="53"/>
      <c r="T319" s="53"/>
    </row>
    <row r="320">
      <c r="B320" s="26"/>
      <c r="C320" s="26"/>
      <c r="D320" s="26"/>
      <c r="E320" s="26"/>
      <c r="F320" s="53"/>
      <c r="J320" s="58"/>
      <c r="K320" s="27"/>
      <c r="L320" s="59"/>
      <c r="M320" s="27"/>
      <c r="N320" s="53"/>
      <c r="T320" s="53"/>
    </row>
    <row r="321">
      <c r="B321" s="26"/>
      <c r="C321" s="26"/>
      <c r="D321" s="26"/>
      <c r="E321" s="26"/>
      <c r="F321" s="53"/>
      <c r="J321" s="58"/>
      <c r="K321" s="27"/>
      <c r="L321" s="59"/>
      <c r="M321" s="27"/>
      <c r="N321" s="53"/>
      <c r="T321" s="53"/>
    </row>
    <row r="322">
      <c r="B322" s="26"/>
      <c r="C322" s="26"/>
      <c r="D322" s="26"/>
      <c r="E322" s="26"/>
      <c r="F322" s="53"/>
      <c r="J322" s="58"/>
      <c r="K322" s="27"/>
      <c r="L322" s="59"/>
      <c r="M322" s="27"/>
      <c r="N322" s="53"/>
      <c r="T322" s="53"/>
    </row>
    <row r="323">
      <c r="B323" s="26"/>
      <c r="C323" s="26"/>
      <c r="D323" s="26"/>
      <c r="E323" s="26"/>
      <c r="F323" s="53"/>
      <c r="J323" s="58"/>
      <c r="K323" s="27"/>
      <c r="L323" s="59"/>
      <c r="M323" s="27"/>
      <c r="N323" s="53"/>
      <c r="T323" s="53"/>
    </row>
    <row r="324">
      <c r="B324" s="26"/>
      <c r="C324" s="26"/>
      <c r="D324" s="26"/>
      <c r="E324" s="26"/>
      <c r="F324" s="53"/>
      <c r="J324" s="58"/>
      <c r="K324" s="27"/>
      <c r="L324" s="59"/>
      <c r="M324" s="27"/>
      <c r="N324" s="53"/>
      <c r="T324" s="53"/>
    </row>
    <row r="325">
      <c r="B325" s="26"/>
      <c r="C325" s="26"/>
      <c r="D325" s="26"/>
      <c r="E325" s="26"/>
      <c r="F325" s="53"/>
      <c r="J325" s="58"/>
      <c r="K325" s="27"/>
      <c r="L325" s="59"/>
      <c r="M325" s="27"/>
      <c r="N325" s="53"/>
      <c r="T325" s="53"/>
    </row>
    <row r="326">
      <c r="B326" s="26"/>
      <c r="C326" s="26"/>
      <c r="D326" s="26"/>
      <c r="E326" s="26"/>
      <c r="F326" s="53"/>
      <c r="J326" s="58"/>
      <c r="K326" s="27"/>
      <c r="L326" s="59"/>
      <c r="M326" s="27"/>
      <c r="N326" s="53"/>
      <c r="T326" s="53"/>
    </row>
    <row r="327">
      <c r="B327" s="26"/>
      <c r="C327" s="26"/>
      <c r="D327" s="26"/>
      <c r="E327" s="26"/>
      <c r="F327" s="53"/>
      <c r="J327" s="58"/>
      <c r="K327" s="27"/>
      <c r="L327" s="59"/>
      <c r="M327" s="27"/>
      <c r="N327" s="53"/>
      <c r="T327" s="53"/>
    </row>
    <row r="328">
      <c r="B328" s="26"/>
      <c r="C328" s="26"/>
      <c r="D328" s="26"/>
      <c r="E328" s="26"/>
      <c r="F328" s="53"/>
      <c r="J328" s="58"/>
      <c r="K328" s="27"/>
      <c r="L328" s="59"/>
      <c r="M328" s="27"/>
      <c r="N328" s="53"/>
      <c r="T328" s="53"/>
    </row>
    <row r="329">
      <c r="B329" s="26"/>
      <c r="C329" s="26"/>
      <c r="D329" s="26"/>
      <c r="E329" s="26"/>
      <c r="F329" s="53"/>
      <c r="J329" s="58"/>
      <c r="K329" s="27"/>
      <c r="L329" s="59"/>
      <c r="M329" s="27"/>
      <c r="N329" s="53"/>
      <c r="T329" s="53"/>
    </row>
    <row r="330">
      <c r="B330" s="26"/>
      <c r="C330" s="26"/>
      <c r="D330" s="26"/>
      <c r="E330" s="26"/>
      <c r="F330" s="53"/>
      <c r="J330" s="58"/>
      <c r="K330" s="27"/>
      <c r="L330" s="59"/>
      <c r="M330" s="27"/>
      <c r="N330" s="53"/>
      <c r="T330" s="53"/>
    </row>
    <row r="331">
      <c r="B331" s="26"/>
      <c r="C331" s="26"/>
      <c r="D331" s="26"/>
      <c r="E331" s="26"/>
      <c r="F331" s="53"/>
      <c r="J331" s="58"/>
      <c r="K331" s="27"/>
      <c r="L331" s="59"/>
      <c r="M331" s="27"/>
      <c r="N331" s="53"/>
      <c r="T331" s="53"/>
    </row>
    <row r="332">
      <c r="B332" s="26"/>
      <c r="C332" s="26"/>
      <c r="D332" s="26"/>
      <c r="E332" s="26"/>
      <c r="F332" s="53"/>
      <c r="J332" s="58"/>
      <c r="K332" s="27"/>
      <c r="L332" s="59"/>
      <c r="M332" s="27"/>
      <c r="N332" s="53"/>
      <c r="T332" s="53"/>
    </row>
    <row r="333">
      <c r="B333" s="26"/>
      <c r="C333" s="26"/>
      <c r="D333" s="26"/>
      <c r="E333" s="26"/>
      <c r="F333" s="53"/>
      <c r="J333" s="58"/>
      <c r="K333" s="27"/>
      <c r="L333" s="59"/>
      <c r="M333" s="27"/>
      <c r="N333" s="53"/>
      <c r="T333" s="53"/>
    </row>
    <row r="334">
      <c r="B334" s="26"/>
      <c r="C334" s="26"/>
      <c r="D334" s="26"/>
      <c r="E334" s="26"/>
      <c r="F334" s="53"/>
      <c r="J334" s="58"/>
      <c r="K334" s="27"/>
      <c r="L334" s="59"/>
      <c r="M334" s="27"/>
      <c r="N334" s="53"/>
      <c r="T334" s="53"/>
    </row>
    <row r="335">
      <c r="B335" s="26"/>
      <c r="C335" s="26"/>
      <c r="D335" s="26"/>
      <c r="E335" s="26"/>
      <c r="F335" s="53"/>
      <c r="J335" s="58"/>
      <c r="K335" s="27"/>
      <c r="L335" s="59"/>
      <c r="M335" s="27"/>
      <c r="N335" s="53"/>
      <c r="T335" s="53"/>
    </row>
    <row r="336">
      <c r="B336" s="26"/>
      <c r="C336" s="26"/>
      <c r="D336" s="26"/>
      <c r="E336" s="26"/>
      <c r="F336" s="53"/>
      <c r="J336" s="58"/>
      <c r="K336" s="27"/>
      <c r="L336" s="59"/>
      <c r="M336" s="27"/>
      <c r="N336" s="53"/>
      <c r="T336" s="53"/>
    </row>
    <row r="337">
      <c r="B337" s="26"/>
      <c r="C337" s="26"/>
      <c r="D337" s="26"/>
      <c r="E337" s="26"/>
      <c r="F337" s="53"/>
      <c r="J337" s="58"/>
      <c r="K337" s="27"/>
      <c r="L337" s="59"/>
      <c r="M337" s="27"/>
      <c r="N337" s="53"/>
      <c r="T337" s="53"/>
    </row>
    <row r="338">
      <c r="B338" s="26"/>
      <c r="C338" s="26"/>
      <c r="D338" s="26"/>
      <c r="E338" s="26"/>
      <c r="F338" s="53"/>
      <c r="J338" s="58"/>
      <c r="K338" s="27"/>
      <c r="L338" s="59"/>
      <c r="M338" s="27"/>
      <c r="N338" s="53"/>
      <c r="T338" s="53"/>
    </row>
    <row r="339">
      <c r="B339" s="26"/>
      <c r="C339" s="26"/>
      <c r="D339" s="26"/>
      <c r="E339" s="26"/>
      <c r="F339" s="53"/>
      <c r="J339" s="58"/>
      <c r="K339" s="27"/>
      <c r="L339" s="59"/>
      <c r="M339" s="27"/>
      <c r="N339" s="53"/>
      <c r="T339" s="53"/>
    </row>
    <row r="340">
      <c r="B340" s="26"/>
      <c r="C340" s="26"/>
      <c r="D340" s="26"/>
      <c r="E340" s="26"/>
      <c r="F340" s="53"/>
      <c r="J340" s="58"/>
      <c r="K340" s="27"/>
      <c r="L340" s="59"/>
      <c r="M340" s="27"/>
      <c r="N340" s="53"/>
      <c r="T340" s="53"/>
    </row>
    <row r="341">
      <c r="B341" s="26"/>
      <c r="C341" s="26"/>
      <c r="D341" s="26"/>
      <c r="E341" s="26"/>
      <c r="F341" s="53"/>
      <c r="J341" s="58"/>
      <c r="K341" s="27"/>
      <c r="L341" s="59"/>
      <c r="M341" s="27"/>
      <c r="N341" s="53"/>
      <c r="T341" s="53"/>
    </row>
    <row r="342">
      <c r="B342" s="26"/>
      <c r="C342" s="26"/>
      <c r="D342" s="26"/>
      <c r="E342" s="26"/>
      <c r="F342" s="53"/>
      <c r="J342" s="58"/>
      <c r="K342" s="27"/>
      <c r="L342" s="59"/>
      <c r="M342" s="27"/>
      <c r="N342" s="53"/>
      <c r="T342" s="53"/>
    </row>
    <row r="343">
      <c r="B343" s="26"/>
      <c r="C343" s="26"/>
      <c r="D343" s="26"/>
      <c r="E343" s="26"/>
      <c r="F343" s="53"/>
      <c r="J343" s="58"/>
      <c r="K343" s="27"/>
      <c r="L343" s="59"/>
      <c r="M343" s="27"/>
      <c r="N343" s="53"/>
      <c r="T343" s="53"/>
    </row>
    <row r="344">
      <c r="B344" s="26"/>
      <c r="C344" s="26"/>
      <c r="D344" s="26"/>
      <c r="E344" s="26"/>
      <c r="F344" s="53"/>
      <c r="J344" s="58"/>
      <c r="K344" s="27"/>
      <c r="L344" s="59"/>
      <c r="M344" s="27"/>
      <c r="N344" s="53"/>
      <c r="T344" s="53"/>
    </row>
    <row r="345">
      <c r="B345" s="26"/>
      <c r="C345" s="26"/>
      <c r="D345" s="26"/>
      <c r="E345" s="26"/>
      <c r="F345" s="53"/>
      <c r="J345" s="58"/>
      <c r="K345" s="27"/>
      <c r="L345" s="59"/>
      <c r="M345" s="27"/>
      <c r="N345" s="53"/>
      <c r="T345" s="53"/>
    </row>
    <row r="346">
      <c r="B346" s="26"/>
      <c r="C346" s="26"/>
      <c r="D346" s="26"/>
      <c r="E346" s="26"/>
      <c r="F346" s="53"/>
      <c r="J346" s="58"/>
      <c r="K346" s="27"/>
      <c r="L346" s="59"/>
      <c r="M346" s="27"/>
      <c r="N346" s="53"/>
      <c r="T346" s="53"/>
    </row>
    <row r="347">
      <c r="B347" s="26"/>
      <c r="C347" s="26"/>
      <c r="D347" s="26"/>
      <c r="E347" s="26"/>
      <c r="F347" s="53"/>
      <c r="J347" s="58"/>
      <c r="K347" s="27"/>
      <c r="L347" s="59"/>
      <c r="M347" s="27"/>
      <c r="N347" s="53"/>
      <c r="T347" s="53"/>
    </row>
    <row r="348">
      <c r="B348" s="26"/>
      <c r="C348" s="26"/>
      <c r="D348" s="26"/>
      <c r="E348" s="26"/>
      <c r="F348" s="53"/>
      <c r="J348" s="58"/>
      <c r="K348" s="27"/>
      <c r="L348" s="59"/>
      <c r="M348" s="27"/>
      <c r="N348" s="53"/>
      <c r="T348" s="53"/>
    </row>
    <row r="349">
      <c r="B349" s="26"/>
      <c r="C349" s="26"/>
      <c r="D349" s="26"/>
      <c r="E349" s="26"/>
      <c r="F349" s="53"/>
      <c r="J349" s="58"/>
      <c r="K349" s="27"/>
      <c r="L349" s="59"/>
      <c r="M349" s="27"/>
      <c r="N349" s="53"/>
      <c r="T349" s="53"/>
    </row>
    <row r="350">
      <c r="B350" s="26"/>
      <c r="C350" s="26"/>
      <c r="D350" s="26"/>
      <c r="E350" s="26"/>
      <c r="F350" s="53"/>
      <c r="J350" s="58"/>
      <c r="K350" s="27"/>
      <c r="L350" s="59"/>
      <c r="M350" s="27"/>
      <c r="N350" s="53"/>
      <c r="T350" s="53"/>
    </row>
    <row r="351">
      <c r="B351" s="26"/>
      <c r="C351" s="26"/>
      <c r="D351" s="26"/>
      <c r="E351" s="26"/>
      <c r="F351" s="53"/>
      <c r="J351" s="58"/>
      <c r="K351" s="27"/>
      <c r="L351" s="59"/>
      <c r="M351" s="27"/>
      <c r="N351" s="53"/>
      <c r="T351" s="53"/>
    </row>
    <row r="352">
      <c r="B352" s="26"/>
      <c r="C352" s="26"/>
      <c r="D352" s="26"/>
      <c r="E352" s="26"/>
      <c r="F352" s="53"/>
      <c r="J352" s="58"/>
      <c r="K352" s="27"/>
      <c r="L352" s="59"/>
      <c r="M352" s="27"/>
      <c r="N352" s="53"/>
      <c r="T352" s="53"/>
    </row>
    <row r="353">
      <c r="B353" s="26"/>
      <c r="C353" s="26"/>
      <c r="D353" s="26"/>
      <c r="E353" s="26"/>
      <c r="F353" s="53"/>
      <c r="J353" s="58"/>
      <c r="K353" s="27"/>
      <c r="L353" s="59"/>
      <c r="M353" s="27"/>
      <c r="N353" s="53"/>
      <c r="T353" s="53"/>
    </row>
    <row r="354">
      <c r="B354" s="26"/>
      <c r="C354" s="26"/>
      <c r="D354" s="26"/>
      <c r="E354" s="26"/>
      <c r="F354" s="53"/>
      <c r="J354" s="58"/>
      <c r="K354" s="27"/>
      <c r="L354" s="59"/>
      <c r="M354" s="27"/>
      <c r="N354" s="53"/>
      <c r="T354" s="53"/>
    </row>
    <row r="355">
      <c r="B355" s="26"/>
      <c r="C355" s="26"/>
      <c r="D355" s="26"/>
      <c r="E355" s="26"/>
      <c r="F355" s="53"/>
      <c r="J355" s="58"/>
      <c r="K355" s="27"/>
      <c r="L355" s="59"/>
      <c r="M355" s="27"/>
      <c r="N355" s="53"/>
      <c r="T355" s="53"/>
    </row>
    <row r="356">
      <c r="B356" s="26"/>
      <c r="C356" s="26"/>
      <c r="D356" s="26"/>
      <c r="E356" s="26"/>
      <c r="F356" s="53"/>
      <c r="J356" s="58"/>
      <c r="K356" s="27"/>
      <c r="L356" s="59"/>
      <c r="M356" s="27"/>
      <c r="N356" s="53"/>
      <c r="T356" s="53"/>
    </row>
    <row r="357">
      <c r="B357" s="26"/>
      <c r="C357" s="26"/>
      <c r="D357" s="26"/>
      <c r="E357" s="26"/>
      <c r="F357" s="53"/>
      <c r="J357" s="58"/>
      <c r="K357" s="27"/>
      <c r="L357" s="59"/>
      <c r="M357" s="27"/>
      <c r="N357" s="53"/>
      <c r="T357" s="53"/>
    </row>
    <row r="358">
      <c r="B358" s="26"/>
      <c r="C358" s="26"/>
      <c r="D358" s="26"/>
      <c r="E358" s="26"/>
      <c r="F358" s="53"/>
      <c r="J358" s="58"/>
      <c r="K358" s="27"/>
      <c r="L358" s="59"/>
      <c r="M358" s="27"/>
      <c r="N358" s="53"/>
      <c r="T358" s="53"/>
    </row>
    <row r="359">
      <c r="B359" s="26"/>
      <c r="C359" s="26"/>
      <c r="D359" s="26"/>
      <c r="E359" s="26"/>
      <c r="F359" s="53"/>
      <c r="J359" s="58"/>
      <c r="K359" s="27"/>
      <c r="L359" s="59"/>
      <c r="M359" s="27"/>
      <c r="N359" s="53"/>
      <c r="T359" s="53"/>
    </row>
    <row r="360">
      <c r="B360" s="26"/>
      <c r="C360" s="26"/>
      <c r="D360" s="26"/>
      <c r="E360" s="26"/>
      <c r="F360" s="53"/>
      <c r="J360" s="58"/>
      <c r="K360" s="27"/>
      <c r="L360" s="59"/>
      <c r="M360" s="27"/>
      <c r="N360" s="53"/>
      <c r="T360" s="53"/>
    </row>
    <row r="361">
      <c r="B361" s="26"/>
      <c r="C361" s="26"/>
      <c r="D361" s="26"/>
      <c r="E361" s="26"/>
      <c r="F361" s="53"/>
      <c r="J361" s="58"/>
      <c r="K361" s="27"/>
      <c r="L361" s="59"/>
      <c r="M361" s="27"/>
      <c r="N361" s="53"/>
      <c r="T361" s="53"/>
    </row>
    <row r="362">
      <c r="B362" s="26"/>
      <c r="C362" s="26"/>
      <c r="D362" s="26"/>
      <c r="E362" s="26"/>
      <c r="F362" s="53"/>
      <c r="J362" s="58"/>
      <c r="K362" s="27"/>
      <c r="L362" s="59"/>
      <c r="M362" s="27"/>
      <c r="N362" s="53"/>
      <c r="T362" s="53"/>
    </row>
    <row r="363">
      <c r="B363" s="26"/>
      <c r="C363" s="26"/>
      <c r="D363" s="26"/>
      <c r="E363" s="26"/>
      <c r="F363" s="53"/>
      <c r="J363" s="58"/>
      <c r="K363" s="27"/>
      <c r="L363" s="59"/>
      <c r="M363" s="27"/>
      <c r="N363" s="53"/>
      <c r="T363" s="53"/>
    </row>
    <row r="364">
      <c r="B364" s="26"/>
      <c r="C364" s="26"/>
      <c r="D364" s="26"/>
      <c r="E364" s="26"/>
      <c r="F364" s="53"/>
      <c r="J364" s="58"/>
      <c r="K364" s="27"/>
      <c r="L364" s="59"/>
      <c r="M364" s="27"/>
      <c r="N364" s="53"/>
      <c r="T364" s="53"/>
    </row>
    <row r="365">
      <c r="B365" s="26"/>
      <c r="C365" s="26"/>
      <c r="D365" s="26"/>
      <c r="E365" s="26"/>
      <c r="F365" s="53"/>
      <c r="J365" s="58"/>
      <c r="K365" s="27"/>
      <c r="L365" s="59"/>
      <c r="M365" s="27"/>
      <c r="N365" s="53"/>
      <c r="T365" s="53"/>
    </row>
    <row r="366">
      <c r="B366" s="26"/>
      <c r="C366" s="26"/>
      <c r="D366" s="26"/>
      <c r="E366" s="26"/>
      <c r="F366" s="53"/>
      <c r="J366" s="58"/>
      <c r="K366" s="27"/>
      <c r="L366" s="59"/>
      <c r="M366" s="27"/>
      <c r="N366" s="53"/>
      <c r="T366" s="53"/>
    </row>
    <row r="367">
      <c r="B367" s="26"/>
      <c r="C367" s="26"/>
      <c r="D367" s="26"/>
      <c r="E367" s="26"/>
      <c r="F367" s="53"/>
      <c r="J367" s="58"/>
      <c r="K367" s="27"/>
      <c r="L367" s="59"/>
      <c r="M367" s="27"/>
      <c r="N367" s="53"/>
      <c r="T367" s="53"/>
    </row>
    <row r="368">
      <c r="B368" s="26"/>
      <c r="C368" s="26"/>
      <c r="D368" s="26"/>
      <c r="E368" s="26"/>
      <c r="F368" s="53"/>
      <c r="J368" s="58"/>
      <c r="K368" s="27"/>
      <c r="L368" s="59"/>
      <c r="M368" s="27"/>
      <c r="N368" s="53"/>
      <c r="T368" s="53"/>
    </row>
    <row r="369">
      <c r="B369" s="26"/>
      <c r="C369" s="26"/>
      <c r="D369" s="26"/>
      <c r="E369" s="26"/>
      <c r="F369" s="53"/>
      <c r="J369" s="58"/>
      <c r="K369" s="27"/>
      <c r="L369" s="59"/>
      <c r="M369" s="27"/>
      <c r="N369" s="53"/>
      <c r="T369" s="53"/>
    </row>
    <row r="370">
      <c r="B370" s="26"/>
      <c r="C370" s="26"/>
      <c r="D370" s="26"/>
      <c r="E370" s="26"/>
      <c r="F370" s="53"/>
      <c r="J370" s="58"/>
      <c r="K370" s="27"/>
      <c r="L370" s="59"/>
      <c r="M370" s="27"/>
      <c r="N370" s="53"/>
      <c r="T370" s="53"/>
    </row>
    <row r="371">
      <c r="B371" s="26"/>
      <c r="C371" s="26"/>
      <c r="D371" s="26"/>
      <c r="E371" s="26"/>
      <c r="F371" s="53"/>
      <c r="J371" s="58"/>
      <c r="K371" s="27"/>
      <c r="L371" s="59"/>
      <c r="M371" s="27"/>
      <c r="N371" s="53"/>
      <c r="T371" s="53"/>
    </row>
    <row r="372">
      <c r="B372" s="26"/>
      <c r="C372" s="26"/>
      <c r="D372" s="26"/>
      <c r="E372" s="26"/>
      <c r="F372" s="53"/>
      <c r="J372" s="58"/>
      <c r="K372" s="27"/>
      <c r="L372" s="59"/>
      <c r="M372" s="27"/>
      <c r="N372" s="53"/>
      <c r="T372" s="53"/>
    </row>
    <row r="373">
      <c r="B373" s="26"/>
      <c r="C373" s="26"/>
      <c r="D373" s="26"/>
      <c r="E373" s="26"/>
      <c r="F373" s="53"/>
      <c r="J373" s="58"/>
      <c r="K373" s="27"/>
      <c r="L373" s="59"/>
      <c r="M373" s="27"/>
      <c r="N373" s="53"/>
      <c r="T373" s="53"/>
    </row>
    <row r="374">
      <c r="B374" s="26"/>
      <c r="C374" s="26"/>
      <c r="D374" s="26"/>
      <c r="E374" s="26"/>
      <c r="F374" s="53"/>
      <c r="J374" s="58"/>
      <c r="K374" s="27"/>
      <c r="L374" s="59"/>
      <c r="M374" s="27"/>
      <c r="N374" s="53"/>
      <c r="T374" s="53"/>
    </row>
    <row r="375">
      <c r="B375" s="26"/>
      <c r="C375" s="26"/>
      <c r="D375" s="26"/>
      <c r="E375" s="26"/>
      <c r="F375" s="53"/>
      <c r="J375" s="58"/>
      <c r="K375" s="27"/>
      <c r="L375" s="59"/>
      <c r="M375" s="27"/>
      <c r="N375" s="53"/>
      <c r="T375" s="53"/>
    </row>
    <row r="376">
      <c r="B376" s="26"/>
      <c r="C376" s="26"/>
      <c r="D376" s="26"/>
      <c r="E376" s="26"/>
      <c r="F376" s="53"/>
      <c r="J376" s="58"/>
      <c r="K376" s="27"/>
      <c r="L376" s="59"/>
      <c r="M376" s="27"/>
      <c r="N376" s="53"/>
      <c r="T376" s="53"/>
    </row>
    <row r="377">
      <c r="B377" s="26"/>
      <c r="C377" s="26"/>
      <c r="D377" s="26"/>
      <c r="E377" s="26"/>
      <c r="F377" s="53"/>
      <c r="J377" s="58"/>
      <c r="K377" s="27"/>
      <c r="L377" s="59"/>
      <c r="M377" s="27"/>
      <c r="N377" s="53"/>
      <c r="T377" s="53"/>
    </row>
    <row r="378">
      <c r="B378" s="26"/>
      <c r="C378" s="26"/>
      <c r="D378" s="26"/>
      <c r="E378" s="26"/>
      <c r="F378" s="53"/>
      <c r="J378" s="58"/>
      <c r="K378" s="27"/>
      <c r="L378" s="59"/>
      <c r="M378" s="27"/>
      <c r="N378" s="53"/>
      <c r="T378" s="53"/>
    </row>
    <row r="379">
      <c r="B379" s="26"/>
      <c r="C379" s="26"/>
      <c r="D379" s="26"/>
      <c r="E379" s="26"/>
      <c r="F379" s="53"/>
      <c r="J379" s="58"/>
      <c r="K379" s="27"/>
      <c r="L379" s="59"/>
      <c r="M379" s="27"/>
      <c r="N379" s="53"/>
      <c r="T379" s="53"/>
    </row>
    <row r="380">
      <c r="B380" s="26"/>
      <c r="C380" s="26"/>
      <c r="D380" s="26"/>
      <c r="E380" s="26"/>
      <c r="F380" s="53"/>
      <c r="J380" s="58"/>
      <c r="K380" s="27"/>
      <c r="L380" s="59"/>
      <c r="M380" s="27"/>
      <c r="N380" s="53"/>
      <c r="T380" s="53"/>
    </row>
    <row r="381">
      <c r="B381" s="26"/>
      <c r="C381" s="26"/>
      <c r="D381" s="26"/>
      <c r="E381" s="26"/>
      <c r="F381" s="53"/>
      <c r="J381" s="58"/>
      <c r="K381" s="27"/>
      <c r="L381" s="59"/>
      <c r="M381" s="27"/>
      <c r="N381" s="53"/>
      <c r="T381" s="53"/>
    </row>
    <row r="382">
      <c r="B382" s="26"/>
      <c r="C382" s="26"/>
      <c r="D382" s="26"/>
      <c r="E382" s="26"/>
      <c r="F382" s="53"/>
      <c r="J382" s="58"/>
      <c r="K382" s="27"/>
      <c r="L382" s="59"/>
      <c r="M382" s="27"/>
      <c r="N382" s="53"/>
      <c r="T382" s="53"/>
    </row>
    <row r="383">
      <c r="B383" s="26"/>
      <c r="C383" s="26"/>
      <c r="D383" s="26"/>
      <c r="E383" s="26"/>
      <c r="F383" s="53"/>
      <c r="J383" s="58"/>
      <c r="K383" s="27"/>
      <c r="L383" s="59"/>
      <c r="M383" s="27"/>
      <c r="N383" s="53"/>
      <c r="T383" s="53"/>
    </row>
    <row r="384">
      <c r="B384" s="26"/>
      <c r="C384" s="26"/>
      <c r="D384" s="26"/>
      <c r="E384" s="26"/>
      <c r="F384" s="53"/>
      <c r="J384" s="58"/>
      <c r="K384" s="27"/>
      <c r="L384" s="59"/>
      <c r="M384" s="27"/>
      <c r="N384" s="53"/>
      <c r="T384" s="53"/>
    </row>
    <row r="385">
      <c r="B385" s="26"/>
      <c r="C385" s="26"/>
      <c r="D385" s="26"/>
      <c r="E385" s="26"/>
      <c r="F385" s="53"/>
      <c r="J385" s="58"/>
      <c r="K385" s="27"/>
      <c r="L385" s="59"/>
      <c r="M385" s="27"/>
      <c r="N385" s="53"/>
      <c r="T385" s="53"/>
    </row>
    <row r="386">
      <c r="B386" s="26"/>
      <c r="C386" s="26"/>
      <c r="D386" s="26"/>
      <c r="E386" s="26"/>
      <c r="F386" s="53"/>
      <c r="J386" s="58"/>
      <c r="K386" s="27"/>
      <c r="L386" s="59"/>
      <c r="M386" s="27"/>
      <c r="N386" s="53"/>
      <c r="T386" s="53"/>
    </row>
    <row r="387">
      <c r="B387" s="26"/>
      <c r="C387" s="26"/>
      <c r="D387" s="26"/>
      <c r="E387" s="26"/>
      <c r="F387" s="53"/>
      <c r="J387" s="58"/>
      <c r="K387" s="27"/>
      <c r="L387" s="59"/>
      <c r="M387" s="27"/>
      <c r="N387" s="53"/>
      <c r="T387" s="53"/>
    </row>
    <row r="388">
      <c r="B388" s="26"/>
      <c r="C388" s="26"/>
      <c r="D388" s="26"/>
      <c r="E388" s="26"/>
      <c r="F388" s="53"/>
      <c r="J388" s="58"/>
      <c r="K388" s="27"/>
      <c r="L388" s="59"/>
      <c r="M388" s="27"/>
      <c r="N388" s="53"/>
      <c r="T388" s="53"/>
    </row>
    <row r="389">
      <c r="B389" s="26"/>
      <c r="C389" s="26"/>
      <c r="D389" s="26"/>
      <c r="E389" s="26"/>
      <c r="F389" s="53"/>
      <c r="J389" s="58"/>
      <c r="K389" s="27"/>
      <c r="L389" s="59"/>
      <c r="M389" s="27"/>
      <c r="N389" s="53"/>
      <c r="T389" s="53"/>
    </row>
    <row r="390">
      <c r="B390" s="26"/>
      <c r="C390" s="26"/>
      <c r="D390" s="26"/>
      <c r="E390" s="26"/>
      <c r="F390" s="53"/>
      <c r="J390" s="58"/>
      <c r="K390" s="27"/>
      <c r="L390" s="59"/>
      <c r="M390" s="27"/>
      <c r="N390" s="53"/>
      <c r="T390" s="53"/>
    </row>
    <row r="391">
      <c r="B391" s="26"/>
      <c r="C391" s="26"/>
      <c r="D391" s="26"/>
      <c r="E391" s="26"/>
      <c r="F391" s="53"/>
      <c r="J391" s="58"/>
      <c r="K391" s="27"/>
      <c r="L391" s="59"/>
      <c r="M391" s="27"/>
      <c r="N391" s="53"/>
      <c r="T391" s="53"/>
    </row>
    <row r="392">
      <c r="B392" s="26"/>
      <c r="C392" s="26"/>
      <c r="D392" s="26"/>
      <c r="E392" s="26"/>
      <c r="F392" s="53"/>
      <c r="J392" s="58"/>
      <c r="K392" s="27"/>
      <c r="L392" s="59"/>
      <c r="M392" s="27"/>
      <c r="N392" s="53"/>
      <c r="T392" s="53"/>
    </row>
    <row r="393">
      <c r="B393" s="26"/>
      <c r="C393" s="26"/>
      <c r="D393" s="26"/>
      <c r="E393" s="26"/>
      <c r="F393" s="53"/>
      <c r="J393" s="58"/>
      <c r="K393" s="27"/>
      <c r="L393" s="59"/>
      <c r="M393" s="27"/>
      <c r="N393" s="53"/>
      <c r="T393" s="53"/>
    </row>
    <row r="394">
      <c r="B394" s="26"/>
      <c r="C394" s="26"/>
      <c r="D394" s="26"/>
      <c r="E394" s="26"/>
      <c r="F394" s="53"/>
      <c r="J394" s="58"/>
      <c r="K394" s="27"/>
      <c r="L394" s="59"/>
      <c r="M394" s="27"/>
      <c r="N394" s="53"/>
      <c r="T394" s="53"/>
    </row>
    <row r="395">
      <c r="B395" s="26"/>
      <c r="C395" s="26"/>
      <c r="D395" s="26"/>
      <c r="E395" s="26"/>
      <c r="F395" s="53"/>
      <c r="J395" s="58"/>
      <c r="K395" s="27"/>
      <c r="L395" s="59"/>
      <c r="M395" s="27"/>
      <c r="N395" s="53"/>
      <c r="T395" s="53"/>
    </row>
    <row r="396">
      <c r="B396" s="26"/>
      <c r="C396" s="26"/>
      <c r="D396" s="26"/>
      <c r="E396" s="26"/>
      <c r="F396" s="53"/>
      <c r="J396" s="58"/>
      <c r="K396" s="27"/>
      <c r="L396" s="59"/>
      <c r="M396" s="27"/>
      <c r="N396" s="53"/>
      <c r="T396" s="53"/>
    </row>
    <row r="397">
      <c r="B397" s="26"/>
      <c r="C397" s="26"/>
      <c r="D397" s="26"/>
      <c r="E397" s="26"/>
      <c r="F397" s="53"/>
      <c r="J397" s="58"/>
      <c r="K397" s="27"/>
      <c r="L397" s="59"/>
      <c r="M397" s="27"/>
      <c r="N397" s="53"/>
      <c r="T397" s="53"/>
    </row>
    <row r="398">
      <c r="B398" s="26"/>
      <c r="C398" s="26"/>
      <c r="D398" s="26"/>
      <c r="E398" s="26"/>
      <c r="F398" s="53"/>
      <c r="J398" s="58"/>
      <c r="K398" s="27"/>
      <c r="L398" s="59"/>
      <c r="M398" s="27"/>
      <c r="N398" s="53"/>
      <c r="T398" s="53"/>
    </row>
    <row r="399">
      <c r="B399" s="26"/>
      <c r="C399" s="26"/>
      <c r="D399" s="26"/>
      <c r="E399" s="26"/>
      <c r="F399" s="53"/>
      <c r="J399" s="58"/>
      <c r="K399" s="27"/>
      <c r="L399" s="59"/>
      <c r="M399" s="27"/>
      <c r="N399" s="53"/>
      <c r="T399" s="53"/>
    </row>
    <row r="400">
      <c r="B400" s="26"/>
      <c r="C400" s="26"/>
      <c r="D400" s="26"/>
      <c r="E400" s="26"/>
      <c r="F400" s="53"/>
      <c r="J400" s="58"/>
      <c r="K400" s="27"/>
      <c r="L400" s="59"/>
      <c r="M400" s="27"/>
      <c r="N400" s="53"/>
      <c r="T400" s="53"/>
    </row>
    <row r="401">
      <c r="B401" s="26"/>
      <c r="C401" s="26"/>
      <c r="D401" s="26"/>
      <c r="E401" s="26"/>
      <c r="F401" s="53"/>
      <c r="J401" s="58"/>
      <c r="K401" s="27"/>
      <c r="L401" s="59"/>
      <c r="M401" s="27"/>
      <c r="N401" s="53"/>
      <c r="T401" s="53"/>
    </row>
    <row r="402">
      <c r="B402" s="26"/>
      <c r="C402" s="26"/>
      <c r="D402" s="26"/>
      <c r="E402" s="26"/>
      <c r="F402" s="53"/>
      <c r="J402" s="58"/>
      <c r="K402" s="27"/>
      <c r="L402" s="59"/>
      <c r="M402" s="27"/>
      <c r="N402" s="53"/>
      <c r="T402" s="53"/>
    </row>
    <row r="403">
      <c r="B403" s="26"/>
      <c r="C403" s="26"/>
      <c r="D403" s="26"/>
      <c r="E403" s="26"/>
      <c r="F403" s="53"/>
      <c r="J403" s="58"/>
      <c r="K403" s="27"/>
      <c r="L403" s="59"/>
      <c r="M403" s="27"/>
      <c r="N403" s="53"/>
      <c r="T403" s="53"/>
    </row>
    <row r="404">
      <c r="B404" s="26"/>
      <c r="C404" s="26"/>
      <c r="D404" s="26"/>
      <c r="E404" s="26"/>
      <c r="F404" s="53"/>
      <c r="J404" s="58"/>
      <c r="K404" s="27"/>
      <c r="L404" s="59"/>
      <c r="M404" s="27"/>
      <c r="N404" s="53"/>
      <c r="T404" s="53"/>
    </row>
    <row r="405">
      <c r="B405" s="26"/>
      <c r="C405" s="26"/>
      <c r="D405" s="26"/>
      <c r="E405" s="26"/>
      <c r="F405" s="53"/>
      <c r="J405" s="58"/>
      <c r="K405" s="27"/>
      <c r="L405" s="59"/>
      <c r="M405" s="27"/>
      <c r="N405" s="53"/>
      <c r="T405" s="53"/>
    </row>
    <row r="406">
      <c r="B406" s="26"/>
      <c r="C406" s="26"/>
      <c r="D406" s="26"/>
      <c r="E406" s="26"/>
      <c r="F406" s="53"/>
      <c r="J406" s="58"/>
      <c r="K406" s="27"/>
      <c r="L406" s="59"/>
      <c r="M406" s="27"/>
      <c r="N406" s="53"/>
      <c r="T406" s="53"/>
    </row>
    <row r="407">
      <c r="B407" s="26"/>
      <c r="C407" s="26"/>
      <c r="D407" s="26"/>
      <c r="E407" s="26"/>
      <c r="F407" s="53"/>
      <c r="J407" s="58"/>
      <c r="K407" s="27"/>
      <c r="L407" s="59"/>
      <c r="M407" s="27"/>
      <c r="N407" s="53"/>
      <c r="T407" s="53"/>
    </row>
    <row r="408">
      <c r="B408" s="26"/>
      <c r="C408" s="26"/>
      <c r="D408" s="26"/>
      <c r="E408" s="26"/>
      <c r="F408" s="53"/>
      <c r="J408" s="58"/>
      <c r="K408" s="27"/>
      <c r="L408" s="59"/>
      <c r="M408" s="27"/>
      <c r="N408" s="53"/>
      <c r="T408" s="53"/>
    </row>
    <row r="409">
      <c r="B409" s="26"/>
      <c r="C409" s="26"/>
      <c r="D409" s="26"/>
      <c r="E409" s="26"/>
      <c r="F409" s="53"/>
      <c r="J409" s="58"/>
      <c r="K409" s="27"/>
      <c r="L409" s="59"/>
      <c r="M409" s="27"/>
      <c r="N409" s="53"/>
      <c r="T409" s="53"/>
    </row>
    <row r="410">
      <c r="B410" s="26"/>
      <c r="C410" s="26"/>
      <c r="D410" s="26"/>
      <c r="E410" s="26"/>
      <c r="F410" s="53"/>
      <c r="J410" s="58"/>
      <c r="K410" s="27"/>
      <c r="L410" s="59"/>
      <c r="M410" s="27"/>
      <c r="N410" s="53"/>
      <c r="T410" s="53"/>
    </row>
    <row r="411">
      <c r="B411" s="26"/>
      <c r="C411" s="26"/>
      <c r="D411" s="26"/>
      <c r="E411" s="26"/>
      <c r="F411" s="53"/>
      <c r="J411" s="58"/>
      <c r="K411" s="27"/>
      <c r="L411" s="59"/>
      <c r="M411" s="27"/>
      <c r="N411" s="53"/>
      <c r="T411" s="53"/>
    </row>
    <row r="412">
      <c r="B412" s="26"/>
      <c r="C412" s="26"/>
      <c r="D412" s="26"/>
      <c r="E412" s="26"/>
      <c r="F412" s="53"/>
      <c r="J412" s="58"/>
      <c r="K412" s="27"/>
      <c r="L412" s="59"/>
      <c r="M412" s="27"/>
      <c r="N412" s="53"/>
      <c r="T412" s="53"/>
    </row>
    <row r="413">
      <c r="B413" s="26"/>
      <c r="C413" s="26"/>
      <c r="D413" s="26"/>
      <c r="E413" s="26"/>
      <c r="F413" s="53"/>
      <c r="J413" s="58"/>
      <c r="K413" s="27"/>
      <c r="L413" s="59"/>
      <c r="M413" s="27"/>
      <c r="N413" s="53"/>
      <c r="T413" s="53"/>
    </row>
    <row r="414">
      <c r="B414" s="26"/>
      <c r="C414" s="26"/>
      <c r="D414" s="26"/>
      <c r="E414" s="26"/>
      <c r="F414" s="53"/>
      <c r="J414" s="58"/>
      <c r="K414" s="27"/>
      <c r="L414" s="59"/>
      <c r="M414" s="27"/>
      <c r="N414" s="53"/>
      <c r="T414" s="53"/>
    </row>
    <row r="415">
      <c r="B415" s="26"/>
      <c r="C415" s="26"/>
      <c r="D415" s="26"/>
      <c r="E415" s="26"/>
      <c r="F415" s="53"/>
      <c r="J415" s="58"/>
      <c r="K415" s="27"/>
      <c r="L415" s="59"/>
      <c r="M415" s="27"/>
      <c r="N415" s="53"/>
      <c r="T415" s="53"/>
    </row>
    <row r="416">
      <c r="B416" s="26"/>
      <c r="C416" s="26"/>
      <c r="D416" s="26"/>
      <c r="E416" s="26"/>
      <c r="F416" s="53"/>
      <c r="J416" s="58"/>
      <c r="K416" s="27"/>
      <c r="L416" s="59"/>
      <c r="M416" s="27"/>
      <c r="N416" s="53"/>
      <c r="T416" s="53"/>
    </row>
    <row r="417">
      <c r="B417" s="26"/>
      <c r="C417" s="26"/>
      <c r="D417" s="26"/>
      <c r="E417" s="26"/>
      <c r="F417" s="53"/>
      <c r="J417" s="58"/>
      <c r="K417" s="27"/>
      <c r="L417" s="59"/>
      <c r="M417" s="27"/>
      <c r="N417" s="53"/>
      <c r="T417" s="53"/>
    </row>
    <row r="418">
      <c r="B418" s="26"/>
      <c r="C418" s="26"/>
      <c r="D418" s="26"/>
      <c r="E418" s="26"/>
      <c r="F418" s="53"/>
      <c r="J418" s="58"/>
      <c r="K418" s="27"/>
      <c r="L418" s="59"/>
      <c r="M418" s="27"/>
      <c r="N418" s="53"/>
      <c r="T418" s="53"/>
    </row>
    <row r="419">
      <c r="B419" s="26"/>
      <c r="C419" s="26"/>
      <c r="D419" s="26"/>
      <c r="E419" s="26"/>
      <c r="F419" s="53"/>
      <c r="J419" s="58"/>
      <c r="K419" s="27"/>
      <c r="L419" s="59"/>
      <c r="M419" s="27"/>
      <c r="N419" s="53"/>
      <c r="T419" s="53"/>
    </row>
    <row r="420">
      <c r="B420" s="26"/>
      <c r="C420" s="26"/>
      <c r="D420" s="26"/>
      <c r="E420" s="26"/>
      <c r="F420" s="53"/>
      <c r="J420" s="58"/>
      <c r="K420" s="27"/>
      <c r="L420" s="59"/>
      <c r="M420" s="27"/>
      <c r="N420" s="53"/>
      <c r="T420" s="53"/>
    </row>
    <row r="421">
      <c r="B421" s="26"/>
      <c r="C421" s="26"/>
      <c r="D421" s="26"/>
      <c r="E421" s="26"/>
      <c r="F421" s="53"/>
      <c r="J421" s="58"/>
      <c r="K421" s="27"/>
      <c r="L421" s="59"/>
      <c r="M421" s="27"/>
      <c r="N421" s="53"/>
      <c r="T421" s="53"/>
    </row>
    <row r="422">
      <c r="B422" s="26"/>
      <c r="C422" s="26"/>
      <c r="D422" s="26"/>
      <c r="E422" s="26"/>
      <c r="F422" s="53"/>
      <c r="J422" s="58"/>
      <c r="K422" s="27"/>
      <c r="L422" s="59"/>
      <c r="M422" s="27"/>
      <c r="N422" s="53"/>
      <c r="T422" s="53"/>
    </row>
    <row r="423">
      <c r="B423" s="26"/>
      <c r="C423" s="26"/>
      <c r="D423" s="26"/>
      <c r="E423" s="26"/>
      <c r="F423" s="53"/>
      <c r="J423" s="58"/>
      <c r="K423" s="27"/>
      <c r="L423" s="59"/>
      <c r="M423" s="27"/>
      <c r="N423" s="53"/>
      <c r="T423" s="53"/>
    </row>
    <row r="424">
      <c r="B424" s="26"/>
      <c r="C424" s="26"/>
      <c r="D424" s="26"/>
      <c r="E424" s="26"/>
      <c r="F424" s="53"/>
      <c r="J424" s="58"/>
      <c r="K424" s="27"/>
      <c r="L424" s="59"/>
      <c r="M424" s="27"/>
      <c r="N424" s="53"/>
      <c r="T424" s="53"/>
    </row>
    <row r="425">
      <c r="B425" s="26"/>
      <c r="C425" s="26"/>
      <c r="D425" s="26"/>
      <c r="E425" s="26"/>
      <c r="F425" s="53"/>
      <c r="J425" s="58"/>
      <c r="K425" s="27"/>
      <c r="L425" s="59"/>
      <c r="M425" s="27"/>
      <c r="N425" s="53"/>
      <c r="T425" s="53"/>
    </row>
    <row r="426">
      <c r="B426" s="26"/>
      <c r="C426" s="26"/>
      <c r="D426" s="26"/>
      <c r="E426" s="26"/>
      <c r="F426" s="53"/>
      <c r="J426" s="58"/>
      <c r="K426" s="27"/>
      <c r="L426" s="59"/>
      <c r="M426" s="27"/>
      <c r="N426" s="53"/>
      <c r="T426" s="53"/>
    </row>
    <row r="427">
      <c r="B427" s="26"/>
      <c r="C427" s="26"/>
      <c r="D427" s="26"/>
      <c r="E427" s="26"/>
      <c r="F427" s="53"/>
      <c r="J427" s="58"/>
      <c r="K427" s="27"/>
      <c r="L427" s="59"/>
      <c r="M427" s="27"/>
      <c r="N427" s="53"/>
      <c r="T427" s="53"/>
    </row>
    <row r="428">
      <c r="B428" s="26"/>
      <c r="C428" s="26"/>
      <c r="D428" s="26"/>
      <c r="E428" s="26"/>
      <c r="F428" s="53"/>
      <c r="J428" s="58"/>
      <c r="K428" s="27"/>
      <c r="L428" s="59"/>
      <c r="M428" s="27"/>
      <c r="N428" s="53"/>
      <c r="T428" s="53"/>
    </row>
    <row r="429">
      <c r="B429" s="26"/>
      <c r="C429" s="26"/>
      <c r="D429" s="26"/>
      <c r="E429" s="26"/>
      <c r="F429" s="53"/>
      <c r="J429" s="58"/>
      <c r="K429" s="27"/>
      <c r="L429" s="59"/>
      <c r="M429" s="27"/>
      <c r="N429" s="53"/>
      <c r="T429" s="53"/>
    </row>
    <row r="430">
      <c r="B430" s="26"/>
      <c r="C430" s="26"/>
      <c r="D430" s="26"/>
      <c r="E430" s="26"/>
      <c r="F430" s="53"/>
      <c r="J430" s="58"/>
      <c r="K430" s="27"/>
      <c r="L430" s="59"/>
      <c r="M430" s="27"/>
      <c r="N430" s="53"/>
      <c r="T430" s="53"/>
    </row>
    <row r="431">
      <c r="B431" s="26"/>
      <c r="C431" s="26"/>
      <c r="D431" s="26"/>
      <c r="E431" s="26"/>
      <c r="F431" s="53"/>
      <c r="J431" s="58"/>
      <c r="K431" s="27"/>
      <c r="L431" s="59"/>
      <c r="M431" s="27"/>
      <c r="N431" s="53"/>
      <c r="T431" s="53"/>
    </row>
    <row r="432">
      <c r="B432" s="26"/>
      <c r="C432" s="26"/>
      <c r="D432" s="26"/>
      <c r="E432" s="26"/>
      <c r="F432" s="53"/>
      <c r="J432" s="58"/>
      <c r="K432" s="27"/>
      <c r="L432" s="59"/>
      <c r="M432" s="27"/>
      <c r="N432" s="53"/>
      <c r="T432" s="53"/>
    </row>
    <row r="433">
      <c r="B433" s="26"/>
      <c r="C433" s="26"/>
      <c r="D433" s="26"/>
      <c r="E433" s="26"/>
      <c r="F433" s="53"/>
      <c r="J433" s="58"/>
      <c r="K433" s="27"/>
      <c r="L433" s="59"/>
      <c r="M433" s="27"/>
      <c r="N433" s="53"/>
      <c r="T433" s="53"/>
    </row>
    <row r="434">
      <c r="B434" s="26"/>
      <c r="C434" s="26"/>
      <c r="D434" s="26"/>
      <c r="E434" s="26"/>
      <c r="F434" s="53"/>
      <c r="J434" s="58"/>
      <c r="K434" s="27"/>
      <c r="L434" s="59"/>
      <c r="M434" s="27"/>
      <c r="N434" s="53"/>
      <c r="T434" s="53"/>
    </row>
    <row r="435">
      <c r="B435" s="26"/>
      <c r="C435" s="26"/>
      <c r="D435" s="26"/>
      <c r="E435" s="26"/>
      <c r="F435" s="53"/>
      <c r="J435" s="58"/>
      <c r="K435" s="27"/>
      <c r="L435" s="59"/>
      <c r="M435" s="27"/>
      <c r="N435" s="53"/>
      <c r="T435" s="53"/>
    </row>
    <row r="436">
      <c r="B436" s="26"/>
      <c r="C436" s="26"/>
      <c r="D436" s="26"/>
      <c r="E436" s="26"/>
      <c r="F436" s="53"/>
      <c r="J436" s="58"/>
      <c r="K436" s="27"/>
      <c r="L436" s="59"/>
      <c r="M436" s="27"/>
      <c r="N436" s="53"/>
      <c r="T436" s="53"/>
    </row>
    <row r="437">
      <c r="B437" s="26"/>
      <c r="C437" s="26"/>
      <c r="D437" s="26"/>
      <c r="E437" s="26"/>
      <c r="F437" s="53"/>
      <c r="J437" s="58"/>
      <c r="K437" s="27"/>
      <c r="L437" s="59"/>
      <c r="M437" s="27"/>
      <c r="N437" s="53"/>
      <c r="T437" s="53"/>
    </row>
    <row r="438">
      <c r="B438" s="26"/>
      <c r="C438" s="26"/>
      <c r="D438" s="26"/>
      <c r="E438" s="26"/>
      <c r="F438" s="53"/>
      <c r="J438" s="58"/>
      <c r="K438" s="27"/>
      <c r="L438" s="59"/>
      <c r="M438" s="27"/>
      <c r="N438" s="53"/>
      <c r="T438" s="53"/>
    </row>
    <row r="439">
      <c r="B439" s="26"/>
      <c r="C439" s="26"/>
      <c r="D439" s="26"/>
      <c r="E439" s="26"/>
      <c r="F439" s="53"/>
      <c r="J439" s="58"/>
      <c r="K439" s="27"/>
      <c r="L439" s="59"/>
      <c r="M439" s="27"/>
      <c r="N439" s="53"/>
      <c r="T439" s="53"/>
    </row>
    <row r="440">
      <c r="B440" s="26"/>
      <c r="C440" s="26"/>
      <c r="D440" s="26"/>
      <c r="E440" s="26"/>
      <c r="F440" s="53"/>
      <c r="J440" s="58"/>
      <c r="K440" s="27"/>
      <c r="L440" s="59"/>
      <c r="M440" s="27"/>
      <c r="N440" s="53"/>
      <c r="T440" s="53"/>
    </row>
    <row r="441">
      <c r="B441" s="26"/>
      <c r="C441" s="26"/>
      <c r="D441" s="26"/>
      <c r="E441" s="26"/>
      <c r="F441" s="53"/>
      <c r="J441" s="58"/>
      <c r="K441" s="27"/>
      <c r="L441" s="59"/>
      <c r="M441" s="27"/>
      <c r="N441" s="53"/>
      <c r="T441" s="53"/>
    </row>
    <row r="442">
      <c r="B442" s="26"/>
      <c r="C442" s="26"/>
      <c r="D442" s="26"/>
      <c r="E442" s="26"/>
      <c r="F442" s="53"/>
      <c r="J442" s="58"/>
      <c r="K442" s="27"/>
      <c r="L442" s="59"/>
      <c r="M442" s="27"/>
      <c r="N442" s="53"/>
      <c r="T442" s="53"/>
    </row>
    <row r="443">
      <c r="B443" s="26"/>
      <c r="C443" s="26"/>
      <c r="D443" s="26"/>
      <c r="E443" s="26"/>
      <c r="F443" s="53"/>
      <c r="J443" s="58"/>
      <c r="K443" s="27"/>
      <c r="L443" s="59"/>
      <c r="M443" s="27"/>
      <c r="N443" s="53"/>
      <c r="T443" s="53"/>
    </row>
    <row r="444">
      <c r="B444" s="26"/>
      <c r="C444" s="26"/>
      <c r="D444" s="26"/>
      <c r="E444" s="26"/>
      <c r="F444" s="53"/>
      <c r="J444" s="58"/>
      <c r="K444" s="27"/>
      <c r="L444" s="59"/>
      <c r="M444" s="27"/>
      <c r="N444" s="53"/>
      <c r="T444" s="53"/>
    </row>
    <row r="445">
      <c r="B445" s="26"/>
      <c r="C445" s="26"/>
      <c r="D445" s="26"/>
      <c r="E445" s="26"/>
      <c r="F445" s="53"/>
      <c r="J445" s="58"/>
      <c r="K445" s="27"/>
      <c r="L445" s="59"/>
      <c r="M445" s="27"/>
      <c r="N445" s="53"/>
      <c r="T445" s="53"/>
    </row>
    <row r="446">
      <c r="B446" s="26"/>
      <c r="C446" s="26"/>
      <c r="D446" s="26"/>
      <c r="E446" s="26"/>
      <c r="F446" s="53"/>
      <c r="J446" s="58"/>
      <c r="K446" s="27"/>
      <c r="L446" s="59"/>
      <c r="M446" s="27"/>
      <c r="N446" s="53"/>
      <c r="T446" s="53"/>
    </row>
    <row r="447">
      <c r="B447" s="26"/>
      <c r="C447" s="26"/>
      <c r="D447" s="26"/>
      <c r="E447" s="26"/>
      <c r="F447" s="53"/>
      <c r="J447" s="58"/>
      <c r="K447" s="27"/>
      <c r="L447" s="59"/>
      <c r="M447" s="27"/>
      <c r="N447" s="53"/>
      <c r="T447" s="53"/>
    </row>
    <row r="448">
      <c r="B448" s="26"/>
      <c r="C448" s="26"/>
      <c r="D448" s="26"/>
      <c r="E448" s="26"/>
      <c r="F448" s="53"/>
      <c r="J448" s="58"/>
      <c r="K448" s="27"/>
      <c r="L448" s="59"/>
      <c r="M448" s="27"/>
      <c r="N448" s="53"/>
      <c r="T448" s="53"/>
    </row>
    <row r="449">
      <c r="B449" s="26"/>
      <c r="C449" s="26"/>
      <c r="D449" s="26"/>
      <c r="E449" s="26"/>
      <c r="F449" s="53"/>
      <c r="J449" s="58"/>
      <c r="K449" s="27"/>
      <c r="L449" s="59"/>
      <c r="M449" s="27"/>
      <c r="N449" s="53"/>
      <c r="T449" s="53"/>
    </row>
    <row r="450">
      <c r="B450" s="26"/>
      <c r="C450" s="26"/>
      <c r="D450" s="26"/>
      <c r="E450" s="26"/>
      <c r="F450" s="53"/>
      <c r="J450" s="58"/>
      <c r="K450" s="27"/>
      <c r="L450" s="59"/>
      <c r="M450" s="27"/>
      <c r="N450" s="53"/>
      <c r="T450" s="53"/>
    </row>
    <row r="451">
      <c r="B451" s="26"/>
      <c r="C451" s="26"/>
      <c r="D451" s="26"/>
      <c r="E451" s="26"/>
      <c r="F451" s="53"/>
      <c r="J451" s="58"/>
      <c r="K451" s="27"/>
      <c r="L451" s="59"/>
      <c r="M451" s="27"/>
      <c r="N451" s="53"/>
      <c r="T451" s="53"/>
    </row>
    <row r="452">
      <c r="B452" s="26"/>
      <c r="C452" s="26"/>
      <c r="D452" s="26"/>
      <c r="E452" s="26"/>
      <c r="F452" s="53"/>
      <c r="J452" s="58"/>
      <c r="K452" s="27"/>
      <c r="L452" s="59"/>
      <c r="M452" s="27"/>
      <c r="N452" s="53"/>
      <c r="T452" s="53"/>
    </row>
    <row r="453">
      <c r="B453" s="26"/>
      <c r="C453" s="26"/>
      <c r="D453" s="26"/>
      <c r="E453" s="26"/>
      <c r="F453" s="53"/>
      <c r="J453" s="58"/>
      <c r="K453" s="27"/>
      <c r="L453" s="59"/>
      <c r="M453" s="27"/>
      <c r="N453" s="53"/>
      <c r="T453" s="53"/>
    </row>
    <row r="454">
      <c r="B454" s="26"/>
      <c r="C454" s="26"/>
      <c r="D454" s="26"/>
      <c r="E454" s="26"/>
      <c r="F454" s="53"/>
      <c r="J454" s="58"/>
      <c r="K454" s="27"/>
      <c r="L454" s="59"/>
      <c r="M454" s="27"/>
      <c r="N454" s="53"/>
      <c r="T454" s="53"/>
    </row>
    <row r="455">
      <c r="B455" s="26"/>
      <c r="C455" s="26"/>
      <c r="D455" s="26"/>
      <c r="E455" s="26"/>
      <c r="F455" s="53"/>
      <c r="J455" s="58"/>
      <c r="K455" s="27"/>
      <c r="L455" s="59"/>
      <c r="M455" s="27"/>
      <c r="N455" s="53"/>
      <c r="T455" s="53"/>
    </row>
    <row r="456">
      <c r="B456" s="26"/>
      <c r="C456" s="26"/>
      <c r="D456" s="26"/>
      <c r="E456" s="26"/>
      <c r="F456" s="53"/>
      <c r="J456" s="58"/>
      <c r="K456" s="27"/>
      <c r="L456" s="59"/>
      <c r="M456" s="27"/>
      <c r="N456" s="53"/>
      <c r="T456" s="53"/>
    </row>
    <row r="457">
      <c r="B457" s="26"/>
      <c r="C457" s="26"/>
      <c r="D457" s="26"/>
      <c r="E457" s="26"/>
      <c r="F457" s="53"/>
      <c r="J457" s="58"/>
      <c r="K457" s="27"/>
      <c r="L457" s="59"/>
      <c r="M457" s="27"/>
      <c r="N457" s="53"/>
      <c r="T457" s="53"/>
    </row>
    <row r="458">
      <c r="B458" s="26"/>
      <c r="C458" s="26"/>
      <c r="D458" s="26"/>
      <c r="E458" s="26"/>
      <c r="F458" s="53"/>
      <c r="J458" s="58"/>
      <c r="K458" s="27"/>
      <c r="L458" s="59"/>
      <c r="M458" s="27"/>
      <c r="N458" s="53"/>
      <c r="T458" s="53"/>
    </row>
    <row r="459">
      <c r="B459" s="26"/>
      <c r="C459" s="26"/>
      <c r="D459" s="26"/>
      <c r="E459" s="26"/>
      <c r="F459" s="53"/>
      <c r="J459" s="58"/>
      <c r="K459" s="27"/>
      <c r="L459" s="59"/>
      <c r="M459" s="27"/>
      <c r="N459" s="53"/>
      <c r="T459" s="53"/>
    </row>
    <row r="460">
      <c r="B460" s="26"/>
      <c r="C460" s="26"/>
      <c r="D460" s="26"/>
      <c r="E460" s="26"/>
      <c r="F460" s="53"/>
      <c r="J460" s="58"/>
      <c r="K460" s="27"/>
      <c r="L460" s="59"/>
      <c r="M460" s="27"/>
      <c r="N460" s="53"/>
      <c r="T460" s="53"/>
    </row>
    <row r="461">
      <c r="B461" s="26"/>
      <c r="C461" s="26"/>
      <c r="D461" s="26"/>
      <c r="E461" s="26"/>
      <c r="F461" s="53"/>
      <c r="J461" s="58"/>
      <c r="K461" s="27"/>
      <c r="L461" s="59"/>
      <c r="M461" s="27"/>
      <c r="N461" s="53"/>
      <c r="T461" s="53"/>
    </row>
    <row r="462">
      <c r="B462" s="26"/>
      <c r="C462" s="26"/>
      <c r="D462" s="26"/>
      <c r="E462" s="26"/>
      <c r="F462" s="53"/>
      <c r="J462" s="58"/>
      <c r="K462" s="27"/>
      <c r="L462" s="59"/>
      <c r="M462" s="27"/>
      <c r="N462" s="53"/>
      <c r="T462" s="53"/>
    </row>
    <row r="463">
      <c r="B463" s="26"/>
      <c r="C463" s="26"/>
      <c r="D463" s="26"/>
      <c r="E463" s="26"/>
      <c r="F463" s="53"/>
      <c r="J463" s="58"/>
      <c r="K463" s="27"/>
      <c r="L463" s="59"/>
      <c r="M463" s="27"/>
      <c r="N463" s="53"/>
      <c r="T463" s="53"/>
    </row>
    <row r="464">
      <c r="B464" s="26"/>
      <c r="C464" s="26"/>
      <c r="D464" s="26"/>
      <c r="E464" s="26"/>
      <c r="F464" s="53"/>
      <c r="J464" s="58"/>
      <c r="K464" s="27"/>
      <c r="L464" s="59"/>
      <c r="M464" s="27"/>
      <c r="N464" s="53"/>
      <c r="T464" s="53"/>
    </row>
    <row r="465">
      <c r="B465" s="26"/>
      <c r="C465" s="26"/>
      <c r="D465" s="26"/>
      <c r="E465" s="26"/>
      <c r="F465" s="53"/>
      <c r="J465" s="58"/>
      <c r="K465" s="27"/>
      <c r="L465" s="59"/>
      <c r="M465" s="27"/>
      <c r="N465" s="53"/>
      <c r="T465" s="53"/>
    </row>
    <row r="466">
      <c r="B466" s="26"/>
      <c r="C466" s="26"/>
      <c r="D466" s="26"/>
      <c r="E466" s="26"/>
      <c r="F466" s="53"/>
      <c r="J466" s="58"/>
      <c r="K466" s="27"/>
      <c r="L466" s="59"/>
      <c r="M466" s="27"/>
      <c r="N466" s="53"/>
      <c r="T466" s="53"/>
    </row>
    <row r="467">
      <c r="B467" s="26"/>
      <c r="C467" s="26"/>
      <c r="D467" s="26"/>
      <c r="E467" s="26"/>
      <c r="F467" s="53"/>
      <c r="J467" s="58"/>
      <c r="K467" s="27"/>
      <c r="L467" s="59"/>
      <c r="M467" s="27"/>
      <c r="N467" s="53"/>
      <c r="T467" s="53"/>
    </row>
    <row r="468">
      <c r="B468" s="26"/>
      <c r="C468" s="26"/>
      <c r="D468" s="26"/>
      <c r="E468" s="26"/>
      <c r="F468" s="53"/>
      <c r="J468" s="58"/>
      <c r="K468" s="27"/>
      <c r="L468" s="59"/>
      <c r="M468" s="27"/>
      <c r="N468" s="53"/>
      <c r="T468" s="53"/>
    </row>
    <row r="469">
      <c r="B469" s="26"/>
      <c r="C469" s="26"/>
      <c r="D469" s="26"/>
      <c r="E469" s="26"/>
      <c r="F469" s="53"/>
      <c r="J469" s="58"/>
      <c r="K469" s="27"/>
      <c r="L469" s="59"/>
      <c r="M469" s="27"/>
      <c r="N469" s="53"/>
      <c r="T469" s="53"/>
    </row>
    <row r="470">
      <c r="B470" s="26"/>
      <c r="C470" s="26"/>
      <c r="D470" s="26"/>
      <c r="E470" s="26"/>
      <c r="F470" s="53"/>
      <c r="J470" s="58"/>
      <c r="K470" s="27"/>
      <c r="L470" s="59"/>
      <c r="M470" s="27"/>
      <c r="N470" s="53"/>
      <c r="T470" s="53"/>
    </row>
    <row r="471">
      <c r="B471" s="26"/>
      <c r="C471" s="26"/>
      <c r="D471" s="26"/>
      <c r="E471" s="26"/>
      <c r="F471" s="53"/>
      <c r="J471" s="58"/>
      <c r="K471" s="27"/>
      <c r="L471" s="59"/>
      <c r="M471" s="27"/>
      <c r="N471" s="53"/>
      <c r="T471" s="53"/>
    </row>
    <row r="472">
      <c r="B472" s="26"/>
      <c r="C472" s="26"/>
      <c r="D472" s="26"/>
      <c r="E472" s="26"/>
      <c r="F472" s="53"/>
      <c r="J472" s="58"/>
      <c r="K472" s="27"/>
      <c r="L472" s="59"/>
      <c r="M472" s="27"/>
      <c r="N472" s="53"/>
      <c r="T472" s="53"/>
    </row>
    <row r="473">
      <c r="B473" s="26"/>
      <c r="C473" s="26"/>
      <c r="D473" s="26"/>
      <c r="E473" s="26"/>
      <c r="F473" s="53"/>
      <c r="J473" s="58"/>
      <c r="K473" s="27"/>
      <c r="L473" s="59"/>
      <c r="M473" s="27"/>
      <c r="N473" s="53"/>
      <c r="T473" s="53"/>
    </row>
    <row r="474">
      <c r="B474" s="26"/>
      <c r="C474" s="26"/>
      <c r="D474" s="26"/>
      <c r="E474" s="26"/>
      <c r="F474" s="53"/>
      <c r="J474" s="58"/>
      <c r="K474" s="27"/>
      <c r="L474" s="59"/>
      <c r="M474" s="27"/>
      <c r="N474" s="53"/>
      <c r="T474" s="53"/>
    </row>
    <row r="475">
      <c r="B475" s="26"/>
      <c r="C475" s="26"/>
      <c r="D475" s="26"/>
      <c r="E475" s="26"/>
      <c r="F475" s="53"/>
      <c r="J475" s="58"/>
      <c r="K475" s="27"/>
      <c r="L475" s="59"/>
      <c r="M475" s="27"/>
      <c r="N475" s="53"/>
      <c r="T475" s="53"/>
    </row>
    <row r="476">
      <c r="B476" s="26"/>
      <c r="C476" s="26"/>
      <c r="D476" s="26"/>
      <c r="E476" s="26"/>
      <c r="F476" s="53"/>
      <c r="J476" s="58"/>
      <c r="K476" s="27"/>
      <c r="L476" s="59"/>
      <c r="M476" s="27"/>
      <c r="N476" s="53"/>
      <c r="T476" s="53"/>
    </row>
    <row r="477">
      <c r="B477" s="26"/>
      <c r="C477" s="26"/>
      <c r="D477" s="26"/>
      <c r="E477" s="26"/>
      <c r="F477" s="53"/>
      <c r="J477" s="58"/>
      <c r="K477" s="27"/>
      <c r="L477" s="59"/>
      <c r="M477" s="27"/>
      <c r="N477" s="53"/>
      <c r="T477" s="53"/>
    </row>
    <row r="478">
      <c r="B478" s="26"/>
      <c r="C478" s="26"/>
      <c r="D478" s="26"/>
      <c r="E478" s="26"/>
      <c r="F478" s="53"/>
      <c r="J478" s="58"/>
      <c r="K478" s="27"/>
      <c r="L478" s="59"/>
      <c r="M478" s="27"/>
      <c r="N478" s="53"/>
      <c r="T478" s="53"/>
    </row>
    <row r="479">
      <c r="B479" s="26"/>
      <c r="C479" s="26"/>
      <c r="D479" s="26"/>
      <c r="E479" s="26"/>
      <c r="F479" s="53"/>
      <c r="J479" s="58"/>
      <c r="K479" s="27"/>
      <c r="L479" s="59"/>
      <c r="M479" s="27"/>
      <c r="N479" s="53"/>
      <c r="T479" s="53"/>
    </row>
    <row r="480">
      <c r="B480" s="26"/>
      <c r="C480" s="26"/>
      <c r="D480" s="26"/>
      <c r="E480" s="26"/>
      <c r="F480" s="53"/>
      <c r="J480" s="58"/>
      <c r="K480" s="27"/>
      <c r="L480" s="59"/>
      <c r="M480" s="27"/>
      <c r="N480" s="53"/>
      <c r="T480" s="53"/>
    </row>
    <row r="481">
      <c r="B481" s="26"/>
      <c r="C481" s="26"/>
      <c r="D481" s="26"/>
      <c r="E481" s="26"/>
      <c r="F481" s="53"/>
      <c r="J481" s="58"/>
      <c r="K481" s="27"/>
      <c r="L481" s="59"/>
      <c r="M481" s="27"/>
      <c r="N481" s="53"/>
      <c r="T481" s="53"/>
    </row>
    <row r="482">
      <c r="B482" s="26"/>
      <c r="C482" s="26"/>
      <c r="D482" s="26"/>
      <c r="E482" s="26"/>
      <c r="F482" s="53"/>
      <c r="J482" s="58"/>
      <c r="K482" s="27"/>
      <c r="L482" s="59"/>
      <c r="M482" s="27"/>
      <c r="N482" s="53"/>
      <c r="T482" s="53"/>
    </row>
    <row r="483">
      <c r="B483" s="26"/>
      <c r="C483" s="26"/>
      <c r="D483" s="26"/>
      <c r="E483" s="26"/>
      <c r="F483" s="53"/>
      <c r="J483" s="58"/>
      <c r="K483" s="27"/>
      <c r="L483" s="59"/>
      <c r="M483" s="27"/>
      <c r="N483" s="53"/>
      <c r="T483" s="53"/>
    </row>
    <row r="484">
      <c r="B484" s="26"/>
      <c r="C484" s="26"/>
      <c r="D484" s="26"/>
      <c r="E484" s="26"/>
      <c r="F484" s="53"/>
      <c r="J484" s="58"/>
      <c r="K484" s="27"/>
      <c r="L484" s="59"/>
      <c r="M484" s="27"/>
      <c r="N484" s="53"/>
      <c r="T484" s="53"/>
    </row>
    <row r="485">
      <c r="B485" s="26"/>
      <c r="C485" s="26"/>
      <c r="D485" s="26"/>
      <c r="E485" s="26"/>
      <c r="F485" s="53"/>
      <c r="J485" s="58"/>
      <c r="K485" s="27"/>
      <c r="L485" s="59"/>
      <c r="M485" s="27"/>
      <c r="N485" s="53"/>
      <c r="T485" s="53"/>
    </row>
    <row r="486">
      <c r="B486" s="26"/>
      <c r="C486" s="26"/>
      <c r="D486" s="26"/>
      <c r="E486" s="26"/>
      <c r="F486" s="53"/>
      <c r="J486" s="58"/>
      <c r="K486" s="27"/>
      <c r="L486" s="59"/>
      <c r="M486" s="27"/>
      <c r="N486" s="53"/>
      <c r="T486" s="53"/>
    </row>
    <row r="487">
      <c r="B487" s="26"/>
      <c r="C487" s="26"/>
      <c r="D487" s="26"/>
      <c r="E487" s="26"/>
      <c r="F487" s="53"/>
      <c r="J487" s="58"/>
      <c r="K487" s="27"/>
      <c r="L487" s="59"/>
      <c r="M487" s="27"/>
      <c r="N487" s="53"/>
      <c r="T487" s="53"/>
    </row>
    <row r="488">
      <c r="B488" s="26"/>
      <c r="C488" s="26"/>
      <c r="D488" s="26"/>
      <c r="E488" s="26"/>
      <c r="F488" s="53"/>
      <c r="J488" s="58"/>
      <c r="K488" s="27"/>
      <c r="L488" s="59"/>
      <c r="M488" s="27"/>
      <c r="N488" s="53"/>
      <c r="T488" s="53"/>
    </row>
    <row r="489">
      <c r="B489" s="26"/>
      <c r="C489" s="26"/>
      <c r="D489" s="26"/>
      <c r="E489" s="26"/>
      <c r="F489" s="53"/>
      <c r="J489" s="58"/>
      <c r="K489" s="27"/>
      <c r="L489" s="59"/>
      <c r="M489" s="27"/>
      <c r="N489" s="53"/>
      <c r="T489" s="53"/>
    </row>
    <row r="490">
      <c r="B490" s="26"/>
      <c r="C490" s="26"/>
      <c r="D490" s="26"/>
      <c r="E490" s="26"/>
      <c r="F490" s="53"/>
      <c r="J490" s="58"/>
      <c r="K490" s="27"/>
      <c r="L490" s="59"/>
      <c r="M490" s="27"/>
      <c r="N490" s="53"/>
      <c r="T490" s="53"/>
    </row>
    <row r="491">
      <c r="B491" s="26"/>
      <c r="C491" s="26"/>
      <c r="D491" s="26"/>
      <c r="E491" s="26"/>
      <c r="F491" s="53"/>
      <c r="J491" s="58"/>
      <c r="K491" s="27"/>
      <c r="L491" s="59"/>
      <c r="M491" s="27"/>
      <c r="N491" s="53"/>
      <c r="T491" s="53"/>
    </row>
    <row r="492">
      <c r="B492" s="26"/>
      <c r="C492" s="26"/>
      <c r="D492" s="26"/>
      <c r="E492" s="26"/>
      <c r="F492" s="53"/>
      <c r="J492" s="58"/>
      <c r="K492" s="27"/>
      <c r="L492" s="59"/>
      <c r="M492" s="27"/>
      <c r="N492" s="53"/>
      <c r="T492" s="53"/>
    </row>
    <row r="493">
      <c r="B493" s="26"/>
      <c r="C493" s="26"/>
      <c r="D493" s="26"/>
      <c r="E493" s="26"/>
      <c r="F493" s="53"/>
      <c r="J493" s="58"/>
      <c r="K493" s="27"/>
      <c r="L493" s="59"/>
      <c r="M493" s="27"/>
      <c r="N493" s="53"/>
      <c r="T493" s="53"/>
    </row>
    <row r="494">
      <c r="B494" s="26"/>
      <c r="C494" s="26"/>
      <c r="D494" s="26"/>
      <c r="E494" s="26"/>
      <c r="F494" s="53"/>
      <c r="J494" s="58"/>
      <c r="K494" s="27"/>
      <c r="L494" s="59"/>
      <c r="M494" s="27"/>
      <c r="N494" s="53"/>
      <c r="T494" s="53"/>
    </row>
    <row r="495">
      <c r="B495" s="26"/>
      <c r="C495" s="26"/>
      <c r="D495" s="26"/>
      <c r="E495" s="26"/>
      <c r="F495" s="53"/>
      <c r="J495" s="58"/>
      <c r="K495" s="27"/>
      <c r="L495" s="59"/>
      <c r="M495" s="27"/>
      <c r="N495" s="53"/>
      <c r="T495" s="53"/>
    </row>
    <row r="496">
      <c r="B496" s="26"/>
      <c r="C496" s="26"/>
      <c r="D496" s="26"/>
      <c r="E496" s="26"/>
      <c r="F496" s="53"/>
      <c r="J496" s="58"/>
      <c r="K496" s="27"/>
      <c r="L496" s="59"/>
      <c r="M496" s="27"/>
      <c r="N496" s="53"/>
      <c r="T496" s="53"/>
    </row>
    <row r="497">
      <c r="B497" s="26"/>
      <c r="C497" s="26"/>
      <c r="D497" s="26"/>
      <c r="E497" s="26"/>
      <c r="F497" s="53"/>
      <c r="J497" s="58"/>
      <c r="K497" s="27"/>
      <c r="L497" s="59"/>
      <c r="M497" s="27"/>
      <c r="N497" s="53"/>
      <c r="T497" s="53"/>
    </row>
    <row r="498">
      <c r="B498" s="26"/>
      <c r="C498" s="26"/>
      <c r="D498" s="26"/>
      <c r="E498" s="26"/>
      <c r="F498" s="53"/>
      <c r="J498" s="58"/>
      <c r="K498" s="27"/>
      <c r="L498" s="59"/>
      <c r="M498" s="27"/>
      <c r="N498" s="53"/>
      <c r="T498" s="53"/>
    </row>
    <row r="499">
      <c r="B499" s="26"/>
      <c r="C499" s="26"/>
      <c r="D499" s="26"/>
      <c r="E499" s="26"/>
      <c r="F499" s="53"/>
      <c r="J499" s="58"/>
      <c r="K499" s="27"/>
      <c r="L499" s="59"/>
      <c r="M499" s="27"/>
      <c r="N499" s="53"/>
      <c r="T499" s="53"/>
    </row>
    <row r="500">
      <c r="B500" s="26"/>
      <c r="C500" s="26"/>
      <c r="D500" s="26"/>
      <c r="E500" s="26"/>
      <c r="F500" s="53"/>
      <c r="J500" s="58"/>
      <c r="K500" s="27"/>
      <c r="L500" s="59"/>
      <c r="M500" s="27"/>
      <c r="N500" s="53"/>
      <c r="T500" s="53"/>
    </row>
    <row r="501">
      <c r="B501" s="26"/>
      <c r="C501" s="26"/>
      <c r="D501" s="26"/>
      <c r="E501" s="26"/>
      <c r="F501" s="53"/>
      <c r="J501" s="58"/>
      <c r="K501" s="27"/>
      <c r="L501" s="59"/>
      <c r="M501" s="27"/>
      <c r="N501" s="53"/>
      <c r="T501" s="53"/>
    </row>
    <row r="502">
      <c r="B502" s="26"/>
      <c r="C502" s="26"/>
      <c r="D502" s="26"/>
      <c r="E502" s="26"/>
      <c r="F502" s="53"/>
      <c r="J502" s="58"/>
      <c r="K502" s="27"/>
      <c r="L502" s="59"/>
      <c r="M502" s="27"/>
      <c r="N502" s="53"/>
      <c r="T502" s="53"/>
    </row>
    <row r="503">
      <c r="B503" s="26"/>
      <c r="C503" s="26"/>
      <c r="D503" s="26"/>
      <c r="E503" s="26"/>
      <c r="F503" s="53"/>
      <c r="J503" s="58"/>
      <c r="K503" s="27"/>
      <c r="L503" s="59"/>
      <c r="M503" s="27"/>
      <c r="N503" s="53"/>
      <c r="T503" s="53"/>
    </row>
    <row r="504">
      <c r="B504" s="26"/>
      <c r="C504" s="26"/>
      <c r="D504" s="26"/>
      <c r="E504" s="26"/>
      <c r="F504" s="53"/>
      <c r="J504" s="58"/>
      <c r="K504" s="27"/>
      <c r="L504" s="59"/>
      <c r="M504" s="27"/>
      <c r="N504" s="53"/>
      <c r="T504" s="53"/>
    </row>
    <row r="505">
      <c r="B505" s="26"/>
      <c r="C505" s="26"/>
      <c r="D505" s="26"/>
      <c r="E505" s="26"/>
      <c r="F505" s="53"/>
      <c r="J505" s="58"/>
      <c r="K505" s="27"/>
      <c r="L505" s="59"/>
      <c r="M505" s="27"/>
      <c r="N505" s="53"/>
      <c r="T505" s="53"/>
    </row>
    <row r="506">
      <c r="B506" s="26"/>
      <c r="C506" s="26"/>
      <c r="D506" s="26"/>
      <c r="E506" s="26"/>
      <c r="F506" s="53"/>
      <c r="J506" s="58"/>
      <c r="K506" s="27"/>
      <c r="L506" s="59"/>
      <c r="M506" s="27"/>
      <c r="N506" s="53"/>
      <c r="T506" s="53"/>
    </row>
    <row r="507">
      <c r="B507" s="26"/>
      <c r="C507" s="26"/>
      <c r="D507" s="26"/>
      <c r="E507" s="26"/>
      <c r="F507" s="53"/>
      <c r="J507" s="58"/>
      <c r="K507" s="27"/>
      <c r="L507" s="59"/>
      <c r="M507" s="27"/>
      <c r="N507" s="53"/>
      <c r="T507" s="53"/>
    </row>
    <row r="508">
      <c r="B508" s="26"/>
      <c r="C508" s="26"/>
      <c r="D508" s="26"/>
      <c r="E508" s="26"/>
      <c r="F508" s="53"/>
      <c r="J508" s="58"/>
      <c r="K508" s="27"/>
      <c r="L508" s="59"/>
      <c r="M508" s="27"/>
      <c r="N508" s="53"/>
      <c r="T508" s="53"/>
    </row>
    <row r="509">
      <c r="B509" s="26"/>
      <c r="C509" s="26"/>
      <c r="D509" s="26"/>
      <c r="E509" s="26"/>
      <c r="F509" s="53"/>
      <c r="J509" s="58"/>
      <c r="K509" s="27"/>
      <c r="L509" s="59"/>
      <c r="M509" s="27"/>
      <c r="N509" s="53"/>
      <c r="T509" s="53"/>
    </row>
    <row r="510">
      <c r="B510" s="26"/>
      <c r="C510" s="26"/>
      <c r="D510" s="26"/>
      <c r="E510" s="26"/>
      <c r="F510" s="53"/>
      <c r="J510" s="58"/>
      <c r="K510" s="27"/>
      <c r="L510" s="59"/>
      <c r="M510" s="27"/>
      <c r="N510" s="53"/>
      <c r="T510" s="53"/>
    </row>
    <row r="511">
      <c r="B511" s="26"/>
      <c r="C511" s="26"/>
      <c r="D511" s="26"/>
      <c r="E511" s="26"/>
      <c r="F511" s="53"/>
      <c r="J511" s="58"/>
      <c r="K511" s="27"/>
      <c r="L511" s="59"/>
      <c r="M511" s="27"/>
      <c r="N511" s="53"/>
      <c r="T511" s="53"/>
    </row>
    <row r="512">
      <c r="B512" s="26"/>
      <c r="C512" s="26"/>
      <c r="D512" s="26"/>
      <c r="E512" s="26"/>
      <c r="F512" s="53"/>
      <c r="J512" s="58"/>
      <c r="K512" s="27"/>
      <c r="L512" s="59"/>
      <c r="M512" s="27"/>
      <c r="N512" s="53"/>
      <c r="T512" s="53"/>
    </row>
    <row r="513">
      <c r="B513" s="26"/>
      <c r="C513" s="26"/>
      <c r="D513" s="26"/>
      <c r="E513" s="26"/>
      <c r="F513" s="53"/>
      <c r="J513" s="58"/>
      <c r="K513" s="27"/>
      <c r="L513" s="59"/>
      <c r="M513" s="27"/>
      <c r="N513" s="53"/>
      <c r="T513" s="53"/>
    </row>
    <row r="514">
      <c r="B514" s="26"/>
      <c r="C514" s="26"/>
      <c r="D514" s="26"/>
      <c r="E514" s="26"/>
      <c r="F514" s="53"/>
      <c r="J514" s="58"/>
      <c r="K514" s="27"/>
      <c r="L514" s="59"/>
      <c r="M514" s="27"/>
      <c r="N514" s="53"/>
      <c r="T514" s="53"/>
    </row>
    <row r="515">
      <c r="B515" s="26"/>
      <c r="C515" s="26"/>
      <c r="D515" s="26"/>
      <c r="E515" s="26"/>
      <c r="F515" s="53"/>
      <c r="J515" s="58"/>
      <c r="K515" s="27"/>
      <c r="L515" s="59"/>
      <c r="M515" s="27"/>
      <c r="N515" s="53"/>
      <c r="T515" s="53"/>
    </row>
    <row r="516">
      <c r="B516" s="26"/>
      <c r="C516" s="26"/>
      <c r="D516" s="26"/>
      <c r="E516" s="26"/>
      <c r="F516" s="53"/>
      <c r="J516" s="58"/>
      <c r="K516" s="27"/>
      <c r="L516" s="59"/>
      <c r="M516" s="27"/>
      <c r="N516" s="53"/>
      <c r="T516" s="53"/>
    </row>
    <row r="517">
      <c r="B517" s="26"/>
      <c r="C517" s="26"/>
      <c r="D517" s="26"/>
      <c r="E517" s="26"/>
      <c r="F517" s="53"/>
      <c r="J517" s="58"/>
      <c r="K517" s="27"/>
      <c r="L517" s="59"/>
      <c r="M517" s="27"/>
      <c r="N517" s="53"/>
      <c r="T517" s="53"/>
    </row>
    <row r="518">
      <c r="B518" s="26"/>
      <c r="C518" s="26"/>
      <c r="D518" s="26"/>
      <c r="E518" s="26"/>
      <c r="F518" s="53"/>
      <c r="J518" s="58"/>
      <c r="K518" s="27"/>
      <c r="L518" s="59"/>
      <c r="M518" s="27"/>
      <c r="N518" s="53"/>
      <c r="T518" s="53"/>
    </row>
    <row r="519">
      <c r="B519" s="26"/>
      <c r="C519" s="26"/>
      <c r="D519" s="26"/>
      <c r="E519" s="26"/>
      <c r="F519" s="53"/>
      <c r="J519" s="58"/>
      <c r="K519" s="27"/>
      <c r="L519" s="59"/>
      <c r="M519" s="27"/>
      <c r="N519" s="53"/>
      <c r="T519" s="53"/>
    </row>
    <row r="520">
      <c r="B520" s="26"/>
      <c r="C520" s="26"/>
      <c r="D520" s="26"/>
      <c r="E520" s="26"/>
      <c r="F520" s="53"/>
      <c r="J520" s="58"/>
      <c r="K520" s="27"/>
      <c r="L520" s="59"/>
      <c r="M520" s="27"/>
      <c r="N520" s="53"/>
      <c r="T520" s="53"/>
    </row>
    <row r="521">
      <c r="B521" s="26"/>
      <c r="C521" s="26"/>
      <c r="D521" s="26"/>
      <c r="E521" s="26"/>
      <c r="F521" s="53"/>
      <c r="J521" s="58"/>
      <c r="K521" s="27"/>
      <c r="L521" s="59"/>
      <c r="M521" s="27"/>
      <c r="N521" s="53"/>
      <c r="T521" s="53"/>
    </row>
    <row r="522">
      <c r="B522" s="26"/>
      <c r="C522" s="26"/>
      <c r="D522" s="26"/>
      <c r="E522" s="26"/>
      <c r="F522" s="53"/>
      <c r="J522" s="58"/>
      <c r="K522" s="27"/>
      <c r="L522" s="59"/>
      <c r="M522" s="27"/>
      <c r="N522" s="53"/>
      <c r="T522" s="53"/>
    </row>
    <row r="523">
      <c r="B523" s="26"/>
      <c r="C523" s="26"/>
      <c r="D523" s="26"/>
      <c r="E523" s="26"/>
      <c r="F523" s="53"/>
      <c r="J523" s="58"/>
      <c r="K523" s="27"/>
      <c r="L523" s="59"/>
      <c r="M523" s="27"/>
      <c r="N523" s="53"/>
      <c r="T523" s="53"/>
    </row>
    <row r="524">
      <c r="B524" s="26"/>
      <c r="C524" s="26"/>
      <c r="D524" s="26"/>
      <c r="E524" s="26"/>
      <c r="F524" s="53"/>
      <c r="J524" s="58"/>
      <c r="K524" s="27"/>
      <c r="L524" s="59"/>
      <c r="M524" s="27"/>
      <c r="N524" s="53"/>
      <c r="T524" s="53"/>
    </row>
    <row r="525">
      <c r="B525" s="26"/>
      <c r="C525" s="26"/>
      <c r="D525" s="26"/>
      <c r="E525" s="26"/>
      <c r="F525" s="53"/>
      <c r="J525" s="58"/>
      <c r="K525" s="27"/>
      <c r="L525" s="59"/>
      <c r="M525" s="27"/>
      <c r="N525" s="53"/>
      <c r="T525" s="53"/>
    </row>
    <row r="526">
      <c r="B526" s="26"/>
      <c r="C526" s="26"/>
      <c r="D526" s="26"/>
      <c r="E526" s="26"/>
      <c r="F526" s="53"/>
      <c r="J526" s="58"/>
      <c r="K526" s="27"/>
      <c r="L526" s="59"/>
      <c r="M526" s="27"/>
      <c r="N526" s="53"/>
      <c r="T526" s="53"/>
    </row>
    <row r="527">
      <c r="B527" s="26"/>
      <c r="C527" s="26"/>
      <c r="D527" s="26"/>
      <c r="E527" s="26"/>
      <c r="F527" s="53"/>
      <c r="J527" s="58"/>
      <c r="K527" s="27"/>
      <c r="L527" s="59"/>
      <c r="M527" s="27"/>
      <c r="N527" s="53"/>
      <c r="T527" s="53"/>
    </row>
    <row r="528">
      <c r="B528" s="26"/>
      <c r="C528" s="26"/>
      <c r="D528" s="26"/>
      <c r="E528" s="26"/>
      <c r="F528" s="53"/>
      <c r="J528" s="58"/>
      <c r="K528" s="27"/>
      <c r="L528" s="59"/>
      <c r="M528" s="27"/>
      <c r="N528" s="53"/>
      <c r="T528" s="53"/>
    </row>
    <row r="529">
      <c r="B529" s="26"/>
      <c r="C529" s="26"/>
      <c r="D529" s="26"/>
      <c r="E529" s="26"/>
      <c r="F529" s="53"/>
      <c r="J529" s="58"/>
      <c r="K529" s="27"/>
      <c r="L529" s="59"/>
      <c r="M529" s="27"/>
      <c r="N529" s="53"/>
      <c r="T529" s="53"/>
    </row>
    <row r="530">
      <c r="B530" s="26"/>
      <c r="C530" s="26"/>
      <c r="D530" s="26"/>
      <c r="E530" s="26"/>
      <c r="F530" s="53"/>
      <c r="J530" s="58"/>
      <c r="K530" s="27"/>
      <c r="L530" s="59"/>
      <c r="M530" s="27"/>
      <c r="N530" s="53"/>
      <c r="T530" s="53"/>
    </row>
    <row r="531">
      <c r="B531" s="26"/>
      <c r="C531" s="26"/>
      <c r="D531" s="26"/>
      <c r="E531" s="26"/>
      <c r="F531" s="53"/>
      <c r="J531" s="58"/>
      <c r="K531" s="27"/>
      <c r="L531" s="59"/>
      <c r="M531" s="27"/>
      <c r="N531" s="53"/>
      <c r="T531" s="53"/>
    </row>
    <row r="532">
      <c r="B532" s="26"/>
      <c r="C532" s="26"/>
      <c r="D532" s="26"/>
      <c r="E532" s="26"/>
      <c r="F532" s="53"/>
      <c r="J532" s="58"/>
      <c r="K532" s="27"/>
      <c r="L532" s="59"/>
      <c r="M532" s="27"/>
      <c r="N532" s="53"/>
      <c r="T532" s="53"/>
    </row>
    <row r="533">
      <c r="B533" s="26"/>
      <c r="C533" s="26"/>
      <c r="D533" s="26"/>
      <c r="E533" s="26"/>
      <c r="F533" s="53"/>
      <c r="J533" s="58"/>
      <c r="K533" s="27"/>
      <c r="L533" s="59"/>
      <c r="M533" s="27"/>
      <c r="N533" s="53"/>
      <c r="T533" s="53"/>
    </row>
    <row r="534">
      <c r="B534" s="26"/>
      <c r="C534" s="26"/>
      <c r="D534" s="26"/>
      <c r="E534" s="26"/>
      <c r="F534" s="53"/>
      <c r="J534" s="58"/>
      <c r="K534" s="27"/>
      <c r="L534" s="59"/>
      <c r="M534" s="27"/>
      <c r="N534" s="53"/>
      <c r="T534" s="53"/>
    </row>
    <row r="535">
      <c r="B535" s="26"/>
      <c r="C535" s="26"/>
      <c r="D535" s="26"/>
      <c r="E535" s="26"/>
      <c r="F535" s="53"/>
      <c r="J535" s="58"/>
      <c r="K535" s="27"/>
      <c r="L535" s="59"/>
      <c r="M535" s="27"/>
      <c r="N535" s="53"/>
      <c r="T535" s="53"/>
    </row>
    <row r="536">
      <c r="B536" s="26"/>
      <c r="C536" s="26"/>
      <c r="D536" s="26"/>
      <c r="E536" s="26"/>
      <c r="F536" s="53"/>
      <c r="J536" s="58"/>
      <c r="K536" s="27"/>
      <c r="L536" s="59"/>
      <c r="M536" s="27"/>
      <c r="N536" s="53"/>
      <c r="T536" s="53"/>
    </row>
    <row r="537">
      <c r="B537" s="26"/>
      <c r="C537" s="26"/>
      <c r="D537" s="26"/>
      <c r="E537" s="26"/>
      <c r="F537" s="53"/>
      <c r="J537" s="58"/>
      <c r="K537" s="27"/>
      <c r="L537" s="59"/>
      <c r="M537" s="27"/>
      <c r="N537" s="53"/>
      <c r="T537" s="53"/>
    </row>
    <row r="538">
      <c r="B538" s="26"/>
      <c r="C538" s="26"/>
      <c r="D538" s="26"/>
      <c r="E538" s="26"/>
      <c r="F538" s="53"/>
      <c r="J538" s="58"/>
      <c r="K538" s="27"/>
      <c r="L538" s="59"/>
      <c r="M538" s="27"/>
      <c r="N538" s="53"/>
      <c r="T538" s="53"/>
    </row>
    <row r="539">
      <c r="B539" s="26"/>
      <c r="C539" s="26"/>
      <c r="D539" s="26"/>
      <c r="E539" s="26"/>
      <c r="F539" s="53"/>
      <c r="J539" s="58"/>
      <c r="K539" s="27"/>
      <c r="L539" s="59"/>
      <c r="M539" s="27"/>
      <c r="N539" s="53"/>
      <c r="T539" s="53"/>
    </row>
    <row r="540">
      <c r="B540" s="26"/>
      <c r="C540" s="26"/>
      <c r="D540" s="26"/>
      <c r="E540" s="26"/>
      <c r="F540" s="53"/>
      <c r="J540" s="58"/>
      <c r="K540" s="27"/>
      <c r="L540" s="59"/>
      <c r="M540" s="27"/>
      <c r="N540" s="53"/>
      <c r="T540" s="53"/>
    </row>
    <row r="541">
      <c r="B541" s="26"/>
      <c r="C541" s="26"/>
      <c r="D541" s="26"/>
      <c r="E541" s="26"/>
      <c r="F541" s="53"/>
      <c r="J541" s="58"/>
      <c r="K541" s="27"/>
      <c r="L541" s="59"/>
      <c r="M541" s="27"/>
      <c r="N541" s="53"/>
      <c r="T541" s="53"/>
    </row>
    <row r="542">
      <c r="B542" s="26"/>
      <c r="C542" s="26"/>
      <c r="D542" s="26"/>
      <c r="E542" s="26"/>
      <c r="F542" s="53"/>
      <c r="J542" s="58"/>
      <c r="K542" s="27"/>
      <c r="L542" s="59"/>
      <c r="M542" s="27"/>
      <c r="N542" s="53"/>
      <c r="T542" s="53"/>
    </row>
    <row r="543">
      <c r="B543" s="26"/>
      <c r="C543" s="26"/>
      <c r="D543" s="26"/>
      <c r="E543" s="26"/>
      <c r="F543" s="53"/>
      <c r="J543" s="58"/>
      <c r="K543" s="27"/>
      <c r="L543" s="59"/>
      <c r="M543" s="27"/>
      <c r="N543" s="53"/>
      <c r="T543" s="53"/>
    </row>
    <row r="544">
      <c r="B544" s="26"/>
      <c r="C544" s="26"/>
      <c r="D544" s="26"/>
      <c r="E544" s="26"/>
      <c r="F544" s="53"/>
      <c r="J544" s="58"/>
      <c r="K544" s="27"/>
      <c r="L544" s="59"/>
      <c r="M544" s="27"/>
      <c r="N544" s="53"/>
      <c r="T544" s="53"/>
    </row>
    <row r="545">
      <c r="B545" s="26"/>
      <c r="C545" s="26"/>
      <c r="D545" s="26"/>
      <c r="E545" s="26"/>
      <c r="F545" s="53"/>
      <c r="J545" s="58"/>
      <c r="K545" s="27"/>
      <c r="L545" s="59"/>
      <c r="M545" s="27"/>
      <c r="N545" s="53"/>
      <c r="T545" s="53"/>
    </row>
    <row r="546">
      <c r="B546" s="26"/>
      <c r="C546" s="26"/>
      <c r="D546" s="26"/>
      <c r="E546" s="26"/>
      <c r="F546" s="53"/>
      <c r="J546" s="58"/>
      <c r="K546" s="27"/>
      <c r="L546" s="59"/>
      <c r="M546" s="27"/>
      <c r="N546" s="53"/>
      <c r="T546" s="53"/>
    </row>
    <row r="547">
      <c r="B547" s="26"/>
      <c r="C547" s="26"/>
      <c r="D547" s="26"/>
      <c r="E547" s="26"/>
      <c r="F547" s="53"/>
      <c r="J547" s="58"/>
      <c r="K547" s="27"/>
      <c r="L547" s="59"/>
      <c r="M547" s="27"/>
      <c r="N547" s="53"/>
      <c r="T547" s="53"/>
    </row>
    <row r="548">
      <c r="B548" s="26"/>
      <c r="C548" s="26"/>
      <c r="D548" s="26"/>
      <c r="E548" s="26"/>
      <c r="F548" s="53"/>
      <c r="J548" s="58"/>
      <c r="K548" s="27"/>
      <c r="L548" s="59"/>
      <c r="M548" s="27"/>
      <c r="N548" s="53"/>
      <c r="T548" s="53"/>
    </row>
    <row r="549">
      <c r="B549" s="26"/>
      <c r="C549" s="26"/>
      <c r="D549" s="26"/>
      <c r="E549" s="26"/>
      <c r="F549" s="53"/>
      <c r="J549" s="58"/>
      <c r="K549" s="27"/>
      <c r="L549" s="59"/>
      <c r="M549" s="27"/>
      <c r="N549" s="53"/>
      <c r="T549" s="53"/>
    </row>
    <row r="550">
      <c r="B550" s="26"/>
      <c r="C550" s="26"/>
      <c r="D550" s="26"/>
      <c r="E550" s="26"/>
      <c r="F550" s="53"/>
      <c r="J550" s="58"/>
      <c r="K550" s="27"/>
      <c r="L550" s="59"/>
      <c r="M550" s="27"/>
      <c r="N550" s="53"/>
      <c r="T550" s="53"/>
    </row>
    <row r="551">
      <c r="B551" s="26"/>
      <c r="C551" s="26"/>
      <c r="D551" s="26"/>
      <c r="E551" s="26"/>
      <c r="F551" s="53"/>
      <c r="J551" s="58"/>
      <c r="K551" s="27"/>
      <c r="L551" s="59"/>
      <c r="M551" s="27"/>
      <c r="N551" s="53"/>
      <c r="T551" s="53"/>
    </row>
    <row r="552">
      <c r="B552" s="26"/>
      <c r="C552" s="26"/>
      <c r="D552" s="26"/>
      <c r="E552" s="26"/>
      <c r="F552" s="53"/>
      <c r="J552" s="58"/>
      <c r="K552" s="27"/>
      <c r="L552" s="59"/>
      <c r="M552" s="27"/>
      <c r="N552" s="53"/>
      <c r="T552" s="53"/>
    </row>
    <row r="553">
      <c r="B553" s="26"/>
      <c r="C553" s="26"/>
      <c r="D553" s="26"/>
      <c r="E553" s="26"/>
      <c r="F553" s="53"/>
      <c r="J553" s="58"/>
      <c r="K553" s="27"/>
      <c r="L553" s="59"/>
      <c r="M553" s="27"/>
      <c r="N553" s="53"/>
      <c r="T553" s="53"/>
    </row>
    <row r="554">
      <c r="B554" s="26"/>
      <c r="C554" s="26"/>
      <c r="D554" s="26"/>
      <c r="E554" s="26"/>
      <c r="F554" s="53"/>
      <c r="J554" s="58"/>
      <c r="K554" s="27"/>
      <c r="L554" s="59"/>
      <c r="M554" s="27"/>
      <c r="N554" s="53"/>
      <c r="T554" s="53"/>
    </row>
    <row r="555">
      <c r="B555" s="26"/>
      <c r="C555" s="26"/>
      <c r="D555" s="26"/>
      <c r="E555" s="26"/>
      <c r="F555" s="53"/>
      <c r="J555" s="58"/>
      <c r="K555" s="27"/>
      <c r="L555" s="59"/>
      <c r="M555" s="27"/>
      <c r="N555" s="53"/>
      <c r="T555" s="53"/>
    </row>
    <row r="556">
      <c r="B556" s="26"/>
      <c r="C556" s="26"/>
      <c r="D556" s="26"/>
      <c r="E556" s="26"/>
      <c r="F556" s="53"/>
      <c r="J556" s="58"/>
      <c r="K556" s="27"/>
      <c r="L556" s="59"/>
      <c r="M556" s="27"/>
      <c r="N556" s="53"/>
      <c r="T556" s="53"/>
    </row>
    <row r="557">
      <c r="B557" s="26"/>
      <c r="C557" s="26"/>
      <c r="D557" s="26"/>
      <c r="E557" s="26"/>
      <c r="F557" s="53"/>
      <c r="J557" s="58"/>
      <c r="K557" s="27"/>
      <c r="L557" s="59"/>
      <c r="M557" s="27"/>
      <c r="N557" s="53"/>
      <c r="T557" s="53"/>
    </row>
    <row r="558">
      <c r="B558" s="26"/>
      <c r="C558" s="26"/>
      <c r="D558" s="26"/>
      <c r="E558" s="26"/>
      <c r="F558" s="53"/>
      <c r="J558" s="58"/>
      <c r="K558" s="27"/>
      <c r="L558" s="59"/>
      <c r="M558" s="27"/>
      <c r="N558" s="53"/>
      <c r="T558" s="53"/>
    </row>
    <row r="559">
      <c r="B559" s="26"/>
      <c r="C559" s="26"/>
      <c r="D559" s="26"/>
      <c r="E559" s="26"/>
      <c r="F559" s="53"/>
      <c r="J559" s="58"/>
      <c r="K559" s="27"/>
      <c r="L559" s="59"/>
      <c r="M559" s="27"/>
      <c r="N559" s="53"/>
      <c r="T559" s="53"/>
    </row>
    <row r="560">
      <c r="B560" s="26"/>
      <c r="C560" s="26"/>
      <c r="D560" s="26"/>
      <c r="E560" s="26"/>
      <c r="F560" s="53"/>
      <c r="J560" s="58"/>
      <c r="K560" s="27"/>
      <c r="L560" s="59"/>
      <c r="M560" s="27"/>
      <c r="N560" s="53"/>
      <c r="T560" s="53"/>
    </row>
    <row r="561">
      <c r="B561" s="26"/>
      <c r="C561" s="26"/>
      <c r="D561" s="26"/>
      <c r="E561" s="26"/>
      <c r="F561" s="53"/>
      <c r="J561" s="58"/>
      <c r="K561" s="27"/>
      <c r="L561" s="59"/>
      <c r="M561" s="27"/>
      <c r="N561" s="53"/>
      <c r="T561" s="53"/>
    </row>
    <row r="562">
      <c r="B562" s="26"/>
      <c r="C562" s="26"/>
      <c r="D562" s="26"/>
      <c r="E562" s="26"/>
      <c r="F562" s="53"/>
      <c r="J562" s="58"/>
      <c r="K562" s="27"/>
      <c r="L562" s="59"/>
      <c r="M562" s="27"/>
      <c r="N562" s="53"/>
      <c r="T562" s="53"/>
    </row>
    <row r="563">
      <c r="B563" s="26"/>
      <c r="C563" s="26"/>
      <c r="D563" s="26"/>
      <c r="E563" s="26"/>
      <c r="F563" s="53"/>
      <c r="J563" s="58"/>
      <c r="K563" s="27"/>
      <c r="L563" s="59"/>
      <c r="M563" s="27"/>
      <c r="N563" s="53"/>
      <c r="T563" s="53"/>
    </row>
    <row r="564">
      <c r="B564" s="26"/>
      <c r="C564" s="26"/>
      <c r="D564" s="26"/>
      <c r="E564" s="26"/>
      <c r="F564" s="53"/>
      <c r="J564" s="58"/>
      <c r="K564" s="27"/>
      <c r="L564" s="59"/>
      <c r="M564" s="27"/>
      <c r="N564" s="53"/>
      <c r="T564" s="53"/>
    </row>
    <row r="565">
      <c r="B565" s="26"/>
      <c r="C565" s="26"/>
      <c r="D565" s="26"/>
      <c r="E565" s="26"/>
      <c r="F565" s="53"/>
      <c r="J565" s="58"/>
      <c r="K565" s="27"/>
      <c r="L565" s="59"/>
      <c r="M565" s="27"/>
      <c r="N565" s="53"/>
      <c r="T565" s="53"/>
    </row>
    <row r="566">
      <c r="B566" s="26"/>
      <c r="C566" s="26"/>
      <c r="D566" s="26"/>
      <c r="E566" s="26"/>
      <c r="F566" s="53"/>
      <c r="J566" s="58"/>
      <c r="K566" s="27"/>
      <c r="L566" s="59"/>
      <c r="M566" s="27"/>
      <c r="N566" s="53"/>
      <c r="T566" s="53"/>
    </row>
    <row r="567">
      <c r="B567" s="26"/>
      <c r="C567" s="26"/>
      <c r="D567" s="26"/>
      <c r="E567" s="26"/>
      <c r="F567" s="53"/>
      <c r="J567" s="58"/>
      <c r="K567" s="27"/>
      <c r="L567" s="59"/>
      <c r="M567" s="27"/>
      <c r="N567" s="53"/>
      <c r="T567" s="53"/>
    </row>
    <row r="568">
      <c r="B568" s="26"/>
      <c r="C568" s="26"/>
      <c r="D568" s="26"/>
      <c r="E568" s="26"/>
      <c r="F568" s="53"/>
      <c r="J568" s="58"/>
      <c r="K568" s="27"/>
      <c r="L568" s="59"/>
      <c r="M568" s="27"/>
      <c r="N568" s="53"/>
      <c r="T568" s="53"/>
    </row>
    <row r="569">
      <c r="B569" s="26"/>
      <c r="C569" s="26"/>
      <c r="D569" s="26"/>
      <c r="E569" s="26"/>
      <c r="F569" s="53"/>
      <c r="J569" s="58"/>
      <c r="K569" s="27"/>
      <c r="L569" s="59"/>
      <c r="M569" s="27"/>
      <c r="N569" s="53"/>
      <c r="T569" s="53"/>
    </row>
    <row r="570">
      <c r="B570" s="26"/>
      <c r="C570" s="26"/>
      <c r="D570" s="26"/>
      <c r="E570" s="26"/>
      <c r="F570" s="53"/>
      <c r="J570" s="58"/>
      <c r="K570" s="27"/>
      <c r="L570" s="59"/>
      <c r="M570" s="27"/>
      <c r="N570" s="53"/>
      <c r="T570" s="53"/>
    </row>
    <row r="571">
      <c r="B571" s="26"/>
      <c r="C571" s="26"/>
      <c r="D571" s="26"/>
      <c r="E571" s="26"/>
      <c r="F571" s="53"/>
      <c r="J571" s="58"/>
      <c r="K571" s="27"/>
      <c r="L571" s="59"/>
      <c r="M571" s="27"/>
      <c r="N571" s="53"/>
      <c r="T571" s="53"/>
    </row>
    <row r="572">
      <c r="B572" s="26"/>
      <c r="C572" s="26"/>
      <c r="D572" s="26"/>
      <c r="E572" s="26"/>
      <c r="F572" s="53"/>
      <c r="J572" s="58"/>
      <c r="K572" s="27"/>
      <c r="L572" s="59"/>
      <c r="M572" s="27"/>
      <c r="N572" s="53"/>
      <c r="T572" s="53"/>
    </row>
    <row r="573">
      <c r="B573" s="26"/>
      <c r="C573" s="26"/>
      <c r="D573" s="26"/>
      <c r="E573" s="26"/>
      <c r="F573" s="53"/>
      <c r="J573" s="58"/>
      <c r="K573" s="27"/>
      <c r="L573" s="59"/>
      <c r="M573" s="27"/>
      <c r="N573" s="53"/>
      <c r="T573" s="53"/>
    </row>
    <row r="574">
      <c r="B574" s="26"/>
      <c r="C574" s="26"/>
      <c r="D574" s="26"/>
      <c r="E574" s="26"/>
      <c r="F574" s="53"/>
      <c r="J574" s="58"/>
      <c r="K574" s="27"/>
      <c r="L574" s="59"/>
      <c r="M574" s="27"/>
      <c r="N574" s="53"/>
      <c r="T574" s="53"/>
    </row>
    <row r="575">
      <c r="B575" s="26"/>
      <c r="C575" s="26"/>
      <c r="D575" s="26"/>
      <c r="E575" s="26"/>
      <c r="F575" s="53"/>
      <c r="J575" s="58"/>
      <c r="K575" s="27"/>
      <c r="L575" s="59"/>
      <c r="M575" s="27"/>
      <c r="N575" s="53"/>
      <c r="T575" s="53"/>
    </row>
    <row r="576">
      <c r="B576" s="26"/>
      <c r="C576" s="26"/>
      <c r="D576" s="26"/>
      <c r="E576" s="26"/>
      <c r="F576" s="53"/>
      <c r="J576" s="58"/>
      <c r="K576" s="27"/>
      <c r="L576" s="59"/>
      <c r="M576" s="27"/>
      <c r="N576" s="53"/>
      <c r="T576" s="53"/>
    </row>
    <row r="577">
      <c r="B577" s="26"/>
      <c r="C577" s="26"/>
      <c r="D577" s="26"/>
      <c r="E577" s="26"/>
      <c r="F577" s="53"/>
      <c r="J577" s="58"/>
      <c r="K577" s="27"/>
      <c r="L577" s="59"/>
      <c r="M577" s="27"/>
      <c r="N577" s="53"/>
      <c r="T577" s="53"/>
    </row>
    <row r="578">
      <c r="B578" s="26"/>
      <c r="C578" s="26"/>
      <c r="D578" s="26"/>
      <c r="E578" s="26"/>
      <c r="F578" s="53"/>
      <c r="J578" s="58"/>
      <c r="K578" s="27"/>
      <c r="L578" s="59"/>
      <c r="M578" s="27"/>
      <c r="N578" s="53"/>
      <c r="T578" s="53"/>
    </row>
    <row r="579">
      <c r="B579" s="26"/>
      <c r="C579" s="26"/>
      <c r="D579" s="26"/>
      <c r="E579" s="26"/>
      <c r="F579" s="53"/>
      <c r="J579" s="58"/>
      <c r="K579" s="27"/>
      <c r="L579" s="59"/>
      <c r="M579" s="27"/>
      <c r="N579" s="53"/>
      <c r="T579" s="53"/>
    </row>
    <row r="580">
      <c r="B580" s="26"/>
      <c r="C580" s="26"/>
      <c r="D580" s="26"/>
      <c r="E580" s="26"/>
      <c r="F580" s="53"/>
      <c r="J580" s="58"/>
      <c r="K580" s="27"/>
      <c r="L580" s="59"/>
      <c r="M580" s="27"/>
      <c r="N580" s="53"/>
      <c r="T580" s="53"/>
    </row>
    <row r="581">
      <c r="B581" s="26"/>
      <c r="C581" s="26"/>
      <c r="D581" s="26"/>
      <c r="E581" s="26"/>
      <c r="F581" s="53"/>
      <c r="J581" s="58"/>
      <c r="K581" s="27"/>
      <c r="L581" s="59"/>
      <c r="M581" s="27"/>
      <c r="N581" s="53"/>
      <c r="T581" s="53"/>
    </row>
    <row r="582">
      <c r="B582" s="26"/>
      <c r="C582" s="26"/>
      <c r="D582" s="26"/>
      <c r="E582" s="26"/>
      <c r="F582" s="53"/>
      <c r="J582" s="58"/>
      <c r="K582" s="27"/>
      <c r="L582" s="59"/>
      <c r="M582" s="27"/>
      <c r="N582" s="53"/>
      <c r="T582" s="53"/>
    </row>
    <row r="583">
      <c r="B583" s="26"/>
      <c r="C583" s="26"/>
      <c r="D583" s="26"/>
      <c r="E583" s="26"/>
      <c r="F583" s="53"/>
      <c r="J583" s="58"/>
      <c r="K583" s="27"/>
      <c r="L583" s="59"/>
      <c r="M583" s="27"/>
      <c r="N583" s="53"/>
      <c r="T583" s="53"/>
    </row>
    <row r="584">
      <c r="B584" s="26"/>
      <c r="C584" s="26"/>
      <c r="D584" s="26"/>
      <c r="E584" s="26"/>
      <c r="F584" s="53"/>
      <c r="J584" s="58"/>
      <c r="K584" s="27"/>
      <c r="L584" s="59"/>
      <c r="M584" s="27"/>
      <c r="N584" s="53"/>
      <c r="T584" s="53"/>
    </row>
    <row r="585">
      <c r="B585" s="26"/>
      <c r="C585" s="26"/>
      <c r="D585" s="26"/>
      <c r="E585" s="26"/>
      <c r="F585" s="53"/>
      <c r="J585" s="58"/>
      <c r="K585" s="27"/>
      <c r="L585" s="59"/>
      <c r="M585" s="27"/>
      <c r="N585" s="53"/>
      <c r="T585" s="53"/>
    </row>
    <row r="586">
      <c r="B586" s="26"/>
      <c r="C586" s="26"/>
      <c r="D586" s="26"/>
      <c r="E586" s="26"/>
      <c r="F586" s="53"/>
      <c r="J586" s="58"/>
      <c r="K586" s="27"/>
      <c r="L586" s="59"/>
      <c r="M586" s="27"/>
      <c r="N586" s="53"/>
      <c r="T586" s="53"/>
    </row>
    <row r="587">
      <c r="B587" s="26"/>
      <c r="C587" s="26"/>
      <c r="D587" s="26"/>
      <c r="E587" s="26"/>
      <c r="F587" s="53"/>
      <c r="J587" s="58"/>
      <c r="K587" s="27"/>
      <c r="L587" s="59"/>
      <c r="M587" s="27"/>
      <c r="N587" s="53"/>
      <c r="T587" s="53"/>
    </row>
    <row r="588">
      <c r="B588" s="26"/>
      <c r="C588" s="26"/>
      <c r="D588" s="26"/>
      <c r="E588" s="26"/>
      <c r="F588" s="53"/>
      <c r="J588" s="58"/>
      <c r="K588" s="27"/>
      <c r="L588" s="59"/>
      <c r="M588" s="27"/>
      <c r="N588" s="53"/>
      <c r="T588" s="53"/>
    </row>
    <row r="589">
      <c r="B589" s="26"/>
      <c r="C589" s="26"/>
      <c r="D589" s="26"/>
      <c r="E589" s="26"/>
      <c r="F589" s="53"/>
      <c r="J589" s="58"/>
      <c r="K589" s="27"/>
      <c r="L589" s="59"/>
      <c r="M589" s="27"/>
      <c r="N589" s="53"/>
      <c r="T589" s="53"/>
    </row>
    <row r="590">
      <c r="B590" s="26"/>
      <c r="C590" s="26"/>
      <c r="D590" s="26"/>
      <c r="E590" s="26"/>
      <c r="F590" s="53"/>
      <c r="J590" s="58"/>
      <c r="K590" s="27"/>
      <c r="L590" s="59"/>
      <c r="M590" s="27"/>
      <c r="N590" s="53"/>
      <c r="T590" s="53"/>
    </row>
    <row r="591">
      <c r="B591" s="26"/>
      <c r="C591" s="26"/>
      <c r="D591" s="26"/>
      <c r="E591" s="26"/>
      <c r="F591" s="53"/>
      <c r="J591" s="58"/>
      <c r="K591" s="27"/>
      <c r="L591" s="59"/>
      <c r="M591" s="27"/>
      <c r="N591" s="53"/>
      <c r="T591" s="53"/>
    </row>
    <row r="592">
      <c r="B592" s="26"/>
      <c r="C592" s="26"/>
      <c r="D592" s="26"/>
      <c r="E592" s="26"/>
      <c r="F592" s="53"/>
      <c r="J592" s="58"/>
      <c r="K592" s="27"/>
      <c r="L592" s="59"/>
      <c r="M592" s="27"/>
      <c r="N592" s="53"/>
      <c r="T592" s="53"/>
    </row>
    <row r="593">
      <c r="B593" s="26"/>
      <c r="C593" s="26"/>
      <c r="D593" s="26"/>
      <c r="E593" s="26"/>
      <c r="F593" s="53"/>
      <c r="J593" s="58"/>
      <c r="K593" s="27"/>
      <c r="L593" s="59"/>
      <c r="M593" s="27"/>
      <c r="N593" s="53"/>
      <c r="T593" s="53"/>
    </row>
    <row r="594">
      <c r="B594" s="26"/>
      <c r="C594" s="26"/>
      <c r="D594" s="26"/>
      <c r="E594" s="26"/>
      <c r="F594" s="53"/>
      <c r="J594" s="58"/>
      <c r="K594" s="27"/>
      <c r="L594" s="59"/>
      <c r="M594" s="27"/>
      <c r="N594" s="53"/>
      <c r="T594" s="53"/>
    </row>
    <row r="595">
      <c r="B595" s="26"/>
      <c r="C595" s="26"/>
      <c r="D595" s="26"/>
      <c r="E595" s="26"/>
      <c r="F595" s="53"/>
      <c r="J595" s="58"/>
      <c r="K595" s="27"/>
      <c r="L595" s="59"/>
      <c r="M595" s="27"/>
      <c r="N595" s="53"/>
      <c r="T595" s="53"/>
    </row>
    <row r="596">
      <c r="B596" s="26"/>
      <c r="C596" s="26"/>
      <c r="D596" s="26"/>
      <c r="E596" s="26"/>
      <c r="F596" s="53"/>
      <c r="J596" s="58"/>
      <c r="K596" s="27"/>
      <c r="L596" s="59"/>
      <c r="M596" s="27"/>
      <c r="N596" s="53"/>
      <c r="T596" s="53"/>
    </row>
    <row r="597">
      <c r="B597" s="26"/>
      <c r="C597" s="26"/>
      <c r="D597" s="26"/>
      <c r="E597" s="26"/>
      <c r="F597" s="53"/>
      <c r="J597" s="58"/>
      <c r="K597" s="27"/>
      <c r="L597" s="59"/>
      <c r="M597" s="27"/>
      <c r="N597" s="53"/>
      <c r="T597" s="53"/>
    </row>
    <row r="598">
      <c r="B598" s="26"/>
      <c r="C598" s="26"/>
      <c r="D598" s="26"/>
      <c r="E598" s="26"/>
      <c r="F598" s="53"/>
      <c r="J598" s="58"/>
      <c r="K598" s="27"/>
      <c r="L598" s="59"/>
      <c r="M598" s="27"/>
      <c r="N598" s="53"/>
      <c r="T598" s="53"/>
    </row>
    <row r="599">
      <c r="B599" s="26"/>
      <c r="C599" s="26"/>
      <c r="D599" s="26"/>
      <c r="E599" s="26"/>
      <c r="F599" s="53"/>
      <c r="J599" s="58"/>
      <c r="K599" s="27"/>
      <c r="L599" s="59"/>
      <c r="M599" s="27"/>
      <c r="N599" s="53"/>
      <c r="T599" s="53"/>
    </row>
    <row r="600">
      <c r="B600" s="26"/>
      <c r="C600" s="26"/>
      <c r="D600" s="26"/>
      <c r="E600" s="26"/>
      <c r="F600" s="53"/>
      <c r="J600" s="58"/>
      <c r="K600" s="27"/>
      <c r="L600" s="59"/>
      <c r="M600" s="27"/>
      <c r="N600" s="53"/>
      <c r="T600" s="53"/>
    </row>
    <row r="601">
      <c r="B601" s="26"/>
      <c r="C601" s="26"/>
      <c r="D601" s="26"/>
      <c r="E601" s="26"/>
      <c r="F601" s="53"/>
      <c r="J601" s="58"/>
      <c r="K601" s="27"/>
      <c r="L601" s="59"/>
      <c r="M601" s="27"/>
      <c r="N601" s="53"/>
      <c r="T601" s="53"/>
    </row>
    <row r="602">
      <c r="B602" s="26"/>
      <c r="C602" s="26"/>
      <c r="D602" s="26"/>
      <c r="E602" s="26"/>
      <c r="F602" s="53"/>
      <c r="J602" s="58"/>
      <c r="K602" s="27"/>
      <c r="L602" s="59"/>
      <c r="M602" s="27"/>
      <c r="N602" s="53"/>
      <c r="T602" s="53"/>
    </row>
    <row r="603">
      <c r="B603" s="26"/>
      <c r="C603" s="26"/>
      <c r="D603" s="26"/>
      <c r="E603" s="26"/>
      <c r="F603" s="53"/>
      <c r="J603" s="58"/>
      <c r="K603" s="27"/>
      <c r="L603" s="59"/>
      <c r="M603" s="27"/>
      <c r="N603" s="53"/>
      <c r="T603" s="53"/>
    </row>
    <row r="604">
      <c r="B604" s="26"/>
      <c r="C604" s="26"/>
      <c r="D604" s="26"/>
      <c r="E604" s="26"/>
      <c r="F604" s="53"/>
      <c r="J604" s="58"/>
      <c r="K604" s="27"/>
      <c r="L604" s="59"/>
      <c r="M604" s="27"/>
      <c r="N604" s="53"/>
      <c r="T604" s="53"/>
    </row>
    <row r="605">
      <c r="B605" s="26"/>
      <c r="C605" s="26"/>
      <c r="D605" s="26"/>
      <c r="E605" s="26"/>
      <c r="F605" s="53"/>
      <c r="J605" s="58"/>
      <c r="K605" s="27"/>
      <c r="L605" s="59"/>
      <c r="M605" s="27"/>
      <c r="N605" s="53"/>
      <c r="T605" s="53"/>
    </row>
    <row r="606">
      <c r="B606" s="26"/>
      <c r="C606" s="26"/>
      <c r="D606" s="26"/>
      <c r="E606" s="26"/>
      <c r="F606" s="53"/>
      <c r="J606" s="58"/>
      <c r="K606" s="27"/>
      <c r="L606" s="59"/>
      <c r="M606" s="27"/>
      <c r="N606" s="53"/>
      <c r="T606" s="53"/>
    </row>
    <row r="607">
      <c r="B607" s="26"/>
      <c r="C607" s="26"/>
      <c r="D607" s="26"/>
      <c r="E607" s="26"/>
      <c r="F607" s="53"/>
      <c r="J607" s="58"/>
      <c r="K607" s="27"/>
      <c r="L607" s="59"/>
      <c r="M607" s="27"/>
      <c r="N607" s="53"/>
      <c r="T607" s="53"/>
    </row>
    <row r="608">
      <c r="B608" s="26"/>
      <c r="C608" s="26"/>
      <c r="D608" s="26"/>
      <c r="E608" s="26"/>
      <c r="F608" s="53"/>
      <c r="J608" s="58"/>
      <c r="K608" s="27"/>
      <c r="L608" s="59"/>
      <c r="M608" s="27"/>
      <c r="N608" s="53"/>
      <c r="T608" s="53"/>
    </row>
    <row r="609">
      <c r="B609" s="26"/>
      <c r="C609" s="26"/>
      <c r="D609" s="26"/>
      <c r="E609" s="26"/>
      <c r="F609" s="53"/>
      <c r="J609" s="58"/>
      <c r="K609" s="27"/>
      <c r="L609" s="59"/>
      <c r="M609" s="27"/>
      <c r="N609" s="53"/>
      <c r="T609" s="53"/>
    </row>
    <row r="610">
      <c r="B610" s="26"/>
      <c r="C610" s="26"/>
      <c r="D610" s="26"/>
      <c r="E610" s="26"/>
      <c r="F610" s="53"/>
      <c r="J610" s="58"/>
      <c r="K610" s="27"/>
      <c r="L610" s="59"/>
      <c r="M610" s="27"/>
      <c r="N610" s="53"/>
      <c r="T610" s="53"/>
    </row>
    <row r="611">
      <c r="B611" s="26"/>
      <c r="C611" s="26"/>
      <c r="D611" s="26"/>
      <c r="E611" s="26"/>
      <c r="F611" s="53"/>
      <c r="J611" s="58"/>
      <c r="K611" s="27"/>
      <c r="L611" s="59"/>
      <c r="M611" s="27"/>
      <c r="N611" s="53"/>
      <c r="T611" s="53"/>
    </row>
    <row r="612">
      <c r="B612" s="26"/>
      <c r="C612" s="26"/>
      <c r="D612" s="26"/>
      <c r="E612" s="26"/>
      <c r="F612" s="53"/>
      <c r="J612" s="58"/>
      <c r="K612" s="27"/>
      <c r="L612" s="59"/>
      <c r="M612" s="27"/>
      <c r="N612" s="53"/>
      <c r="T612" s="53"/>
    </row>
    <row r="613">
      <c r="B613" s="26"/>
      <c r="C613" s="26"/>
      <c r="D613" s="26"/>
      <c r="E613" s="26"/>
      <c r="F613" s="53"/>
      <c r="J613" s="58"/>
      <c r="K613" s="27"/>
      <c r="L613" s="59"/>
      <c r="M613" s="27"/>
      <c r="N613" s="53"/>
      <c r="T613" s="53"/>
    </row>
    <row r="614">
      <c r="B614" s="26"/>
      <c r="C614" s="26"/>
      <c r="D614" s="26"/>
      <c r="E614" s="26"/>
      <c r="F614" s="53"/>
      <c r="J614" s="58"/>
      <c r="K614" s="27"/>
      <c r="L614" s="59"/>
      <c r="M614" s="27"/>
      <c r="N614" s="53"/>
      <c r="T614" s="53"/>
    </row>
    <row r="615">
      <c r="B615" s="26"/>
      <c r="C615" s="26"/>
      <c r="D615" s="26"/>
      <c r="E615" s="26"/>
      <c r="F615" s="53"/>
      <c r="J615" s="58"/>
      <c r="K615" s="27"/>
      <c r="L615" s="59"/>
      <c r="M615" s="27"/>
      <c r="N615" s="53"/>
      <c r="T615" s="53"/>
    </row>
    <row r="616">
      <c r="B616" s="26"/>
      <c r="C616" s="26"/>
      <c r="D616" s="26"/>
      <c r="E616" s="26"/>
      <c r="F616" s="53"/>
      <c r="J616" s="58"/>
      <c r="K616" s="27"/>
      <c r="L616" s="59"/>
      <c r="M616" s="27"/>
      <c r="N616" s="53"/>
      <c r="T616" s="53"/>
    </row>
    <row r="617">
      <c r="B617" s="26"/>
      <c r="C617" s="26"/>
      <c r="D617" s="26"/>
      <c r="E617" s="26"/>
      <c r="F617" s="53"/>
      <c r="J617" s="58"/>
      <c r="K617" s="27"/>
      <c r="L617" s="59"/>
      <c r="M617" s="27"/>
      <c r="N617" s="53"/>
      <c r="T617" s="53"/>
    </row>
    <row r="618">
      <c r="B618" s="26"/>
      <c r="C618" s="26"/>
      <c r="D618" s="26"/>
      <c r="E618" s="26"/>
      <c r="F618" s="53"/>
      <c r="J618" s="58"/>
      <c r="K618" s="27"/>
      <c r="L618" s="59"/>
      <c r="M618" s="27"/>
      <c r="N618" s="53"/>
      <c r="T618" s="53"/>
    </row>
    <row r="619">
      <c r="B619" s="26"/>
      <c r="C619" s="26"/>
      <c r="D619" s="26"/>
      <c r="E619" s="26"/>
      <c r="F619" s="53"/>
      <c r="J619" s="58"/>
      <c r="K619" s="27"/>
      <c r="L619" s="59"/>
      <c r="M619" s="27"/>
      <c r="N619" s="53"/>
      <c r="T619" s="53"/>
    </row>
    <row r="620">
      <c r="B620" s="26"/>
      <c r="C620" s="26"/>
      <c r="D620" s="26"/>
      <c r="E620" s="26"/>
      <c r="F620" s="53"/>
      <c r="J620" s="58"/>
      <c r="K620" s="27"/>
      <c r="L620" s="59"/>
      <c r="M620" s="27"/>
      <c r="N620" s="53"/>
      <c r="T620" s="53"/>
    </row>
    <row r="621">
      <c r="B621" s="26"/>
      <c r="C621" s="26"/>
      <c r="D621" s="26"/>
      <c r="E621" s="26"/>
      <c r="F621" s="53"/>
      <c r="J621" s="58"/>
      <c r="K621" s="27"/>
      <c r="L621" s="59"/>
      <c r="M621" s="27"/>
      <c r="N621" s="53"/>
      <c r="T621" s="53"/>
    </row>
    <row r="622">
      <c r="B622" s="26"/>
      <c r="C622" s="26"/>
      <c r="D622" s="26"/>
      <c r="E622" s="26"/>
      <c r="F622" s="53"/>
      <c r="J622" s="58"/>
      <c r="K622" s="27"/>
      <c r="L622" s="59"/>
      <c r="M622" s="27"/>
      <c r="N622" s="53"/>
      <c r="T622" s="53"/>
    </row>
    <row r="623">
      <c r="B623" s="26"/>
      <c r="C623" s="26"/>
      <c r="D623" s="26"/>
      <c r="E623" s="26"/>
      <c r="F623" s="53"/>
      <c r="J623" s="58"/>
      <c r="K623" s="27"/>
      <c r="L623" s="59"/>
      <c r="M623" s="27"/>
      <c r="N623" s="53"/>
      <c r="T623" s="53"/>
    </row>
    <row r="624">
      <c r="B624" s="26"/>
      <c r="C624" s="26"/>
      <c r="D624" s="26"/>
      <c r="E624" s="26"/>
      <c r="F624" s="53"/>
      <c r="J624" s="58"/>
      <c r="K624" s="27"/>
      <c r="L624" s="59"/>
      <c r="M624" s="27"/>
      <c r="N624" s="53"/>
      <c r="T624" s="53"/>
    </row>
    <row r="625">
      <c r="B625" s="26"/>
      <c r="C625" s="26"/>
      <c r="D625" s="26"/>
      <c r="E625" s="26"/>
      <c r="F625" s="53"/>
      <c r="J625" s="58"/>
      <c r="K625" s="27"/>
      <c r="L625" s="59"/>
      <c r="M625" s="27"/>
      <c r="N625" s="53"/>
      <c r="T625" s="53"/>
    </row>
    <row r="626">
      <c r="B626" s="26"/>
      <c r="C626" s="26"/>
      <c r="D626" s="26"/>
      <c r="E626" s="26"/>
      <c r="F626" s="53"/>
      <c r="J626" s="58"/>
      <c r="K626" s="27"/>
      <c r="L626" s="59"/>
      <c r="M626" s="27"/>
      <c r="N626" s="53"/>
      <c r="T626" s="53"/>
    </row>
    <row r="627">
      <c r="B627" s="26"/>
      <c r="C627" s="26"/>
      <c r="D627" s="26"/>
      <c r="E627" s="26"/>
      <c r="F627" s="53"/>
      <c r="J627" s="58"/>
      <c r="K627" s="27"/>
      <c r="L627" s="59"/>
      <c r="M627" s="27"/>
      <c r="N627" s="53"/>
      <c r="T627" s="53"/>
    </row>
    <row r="628">
      <c r="B628" s="26"/>
      <c r="C628" s="26"/>
      <c r="D628" s="26"/>
      <c r="E628" s="26"/>
      <c r="F628" s="53"/>
      <c r="J628" s="58"/>
      <c r="K628" s="27"/>
      <c r="L628" s="59"/>
      <c r="M628" s="27"/>
      <c r="N628" s="53"/>
      <c r="T628" s="53"/>
    </row>
    <row r="629">
      <c r="B629" s="26"/>
      <c r="C629" s="26"/>
      <c r="D629" s="26"/>
      <c r="E629" s="26"/>
      <c r="F629" s="53"/>
      <c r="J629" s="58"/>
      <c r="K629" s="27"/>
      <c r="L629" s="59"/>
      <c r="M629" s="27"/>
      <c r="N629" s="53"/>
      <c r="T629" s="53"/>
    </row>
    <row r="630">
      <c r="B630" s="26"/>
      <c r="C630" s="26"/>
      <c r="D630" s="26"/>
      <c r="E630" s="26"/>
      <c r="F630" s="53"/>
      <c r="J630" s="58"/>
      <c r="K630" s="27"/>
      <c r="L630" s="59"/>
      <c r="M630" s="27"/>
      <c r="N630" s="53"/>
      <c r="T630" s="53"/>
    </row>
    <row r="631">
      <c r="B631" s="26"/>
      <c r="C631" s="26"/>
      <c r="D631" s="26"/>
      <c r="E631" s="26"/>
      <c r="F631" s="53"/>
      <c r="J631" s="58"/>
      <c r="K631" s="27"/>
      <c r="L631" s="59"/>
      <c r="M631" s="27"/>
      <c r="N631" s="53"/>
      <c r="T631" s="53"/>
    </row>
    <row r="632">
      <c r="B632" s="26"/>
      <c r="C632" s="26"/>
      <c r="D632" s="26"/>
      <c r="E632" s="26"/>
      <c r="F632" s="53"/>
      <c r="J632" s="58"/>
      <c r="K632" s="27"/>
      <c r="L632" s="59"/>
      <c r="M632" s="27"/>
      <c r="N632" s="53"/>
      <c r="T632" s="53"/>
    </row>
    <row r="633">
      <c r="B633" s="26"/>
      <c r="C633" s="26"/>
      <c r="D633" s="26"/>
      <c r="E633" s="26"/>
      <c r="F633" s="53"/>
      <c r="J633" s="58"/>
      <c r="K633" s="27"/>
      <c r="L633" s="59"/>
      <c r="M633" s="27"/>
      <c r="N633" s="53"/>
      <c r="T633" s="53"/>
    </row>
    <row r="634">
      <c r="B634" s="26"/>
      <c r="C634" s="26"/>
      <c r="D634" s="26"/>
      <c r="E634" s="26"/>
      <c r="F634" s="53"/>
      <c r="J634" s="58"/>
      <c r="K634" s="27"/>
      <c r="L634" s="59"/>
      <c r="M634" s="27"/>
      <c r="N634" s="53"/>
      <c r="T634" s="53"/>
    </row>
    <row r="635">
      <c r="B635" s="26"/>
      <c r="C635" s="26"/>
      <c r="D635" s="26"/>
      <c r="E635" s="26"/>
      <c r="F635" s="53"/>
      <c r="J635" s="58"/>
      <c r="K635" s="27"/>
      <c r="L635" s="59"/>
      <c r="M635" s="27"/>
      <c r="N635" s="53"/>
      <c r="T635" s="53"/>
    </row>
    <row r="636">
      <c r="B636" s="26"/>
      <c r="C636" s="26"/>
      <c r="D636" s="26"/>
      <c r="E636" s="26"/>
      <c r="F636" s="53"/>
      <c r="J636" s="58"/>
      <c r="K636" s="27"/>
      <c r="L636" s="59"/>
      <c r="M636" s="27"/>
      <c r="N636" s="53"/>
      <c r="T636" s="53"/>
    </row>
    <row r="637">
      <c r="B637" s="26"/>
      <c r="C637" s="26"/>
      <c r="D637" s="26"/>
      <c r="E637" s="26"/>
      <c r="F637" s="53"/>
      <c r="J637" s="58"/>
      <c r="K637" s="27"/>
      <c r="L637" s="59"/>
      <c r="M637" s="27"/>
      <c r="N637" s="53"/>
      <c r="T637" s="53"/>
    </row>
    <row r="638">
      <c r="B638" s="26"/>
      <c r="C638" s="26"/>
      <c r="D638" s="26"/>
      <c r="E638" s="26"/>
      <c r="F638" s="53"/>
      <c r="J638" s="58"/>
      <c r="K638" s="27"/>
      <c r="L638" s="59"/>
      <c r="M638" s="27"/>
      <c r="N638" s="53"/>
      <c r="T638" s="53"/>
    </row>
    <row r="639">
      <c r="B639" s="26"/>
      <c r="C639" s="26"/>
      <c r="D639" s="26"/>
      <c r="E639" s="26"/>
      <c r="F639" s="53"/>
      <c r="J639" s="58"/>
      <c r="K639" s="27"/>
      <c r="L639" s="59"/>
      <c r="M639" s="27"/>
      <c r="N639" s="53"/>
      <c r="T639" s="53"/>
    </row>
    <row r="640">
      <c r="B640" s="26"/>
      <c r="C640" s="26"/>
      <c r="D640" s="26"/>
      <c r="E640" s="26"/>
      <c r="F640" s="53"/>
      <c r="J640" s="58"/>
      <c r="K640" s="27"/>
      <c r="L640" s="59"/>
      <c r="M640" s="27"/>
      <c r="N640" s="53"/>
      <c r="T640" s="53"/>
    </row>
    <row r="641">
      <c r="B641" s="26"/>
      <c r="C641" s="26"/>
      <c r="D641" s="26"/>
      <c r="E641" s="26"/>
      <c r="F641" s="53"/>
      <c r="J641" s="58"/>
      <c r="K641" s="27"/>
      <c r="L641" s="59"/>
      <c r="M641" s="27"/>
      <c r="N641" s="53"/>
      <c r="T641" s="53"/>
    </row>
    <row r="642">
      <c r="B642" s="26"/>
      <c r="C642" s="26"/>
      <c r="D642" s="26"/>
      <c r="E642" s="26"/>
      <c r="F642" s="53"/>
      <c r="J642" s="58"/>
      <c r="K642" s="27"/>
      <c r="L642" s="59"/>
      <c r="M642" s="27"/>
      <c r="N642" s="53"/>
      <c r="T642" s="53"/>
    </row>
    <row r="643">
      <c r="B643" s="26"/>
      <c r="C643" s="26"/>
      <c r="D643" s="26"/>
      <c r="E643" s="26"/>
      <c r="F643" s="53"/>
      <c r="J643" s="58"/>
      <c r="K643" s="27"/>
      <c r="L643" s="59"/>
      <c r="M643" s="27"/>
      <c r="N643" s="53"/>
      <c r="T643" s="53"/>
    </row>
    <row r="644">
      <c r="B644" s="26"/>
      <c r="C644" s="26"/>
      <c r="D644" s="26"/>
      <c r="E644" s="26"/>
      <c r="F644" s="53"/>
      <c r="J644" s="58"/>
      <c r="K644" s="27"/>
      <c r="L644" s="59"/>
      <c r="M644" s="27"/>
      <c r="N644" s="53"/>
      <c r="T644" s="53"/>
    </row>
    <row r="645">
      <c r="B645" s="26"/>
      <c r="C645" s="26"/>
      <c r="D645" s="26"/>
      <c r="E645" s="26"/>
      <c r="F645" s="53"/>
      <c r="J645" s="58"/>
      <c r="K645" s="27"/>
      <c r="L645" s="59"/>
      <c r="M645" s="27"/>
      <c r="N645" s="53"/>
      <c r="T645" s="53"/>
    </row>
    <row r="646">
      <c r="B646" s="26"/>
      <c r="C646" s="26"/>
      <c r="D646" s="26"/>
      <c r="E646" s="26"/>
      <c r="F646" s="53"/>
      <c r="J646" s="58"/>
      <c r="K646" s="27"/>
      <c r="L646" s="59"/>
      <c r="M646" s="27"/>
      <c r="N646" s="53"/>
      <c r="T646" s="53"/>
    </row>
    <row r="647">
      <c r="B647" s="26"/>
      <c r="C647" s="26"/>
      <c r="D647" s="26"/>
      <c r="E647" s="26"/>
      <c r="F647" s="53"/>
      <c r="J647" s="58"/>
      <c r="K647" s="27"/>
      <c r="L647" s="59"/>
      <c r="M647" s="27"/>
      <c r="N647" s="53"/>
      <c r="T647" s="53"/>
    </row>
    <row r="648">
      <c r="B648" s="26"/>
      <c r="C648" s="26"/>
      <c r="D648" s="26"/>
      <c r="E648" s="26"/>
      <c r="F648" s="53"/>
      <c r="J648" s="58"/>
      <c r="K648" s="27"/>
      <c r="L648" s="59"/>
      <c r="M648" s="27"/>
      <c r="N648" s="53"/>
      <c r="T648" s="53"/>
    </row>
    <row r="649">
      <c r="B649" s="26"/>
      <c r="C649" s="26"/>
      <c r="D649" s="26"/>
      <c r="E649" s="26"/>
      <c r="F649" s="53"/>
      <c r="J649" s="58"/>
      <c r="K649" s="27"/>
      <c r="L649" s="59"/>
      <c r="M649" s="27"/>
      <c r="N649" s="53"/>
      <c r="T649" s="53"/>
    </row>
    <row r="650">
      <c r="B650" s="26"/>
      <c r="C650" s="26"/>
      <c r="D650" s="26"/>
      <c r="E650" s="26"/>
      <c r="F650" s="53"/>
      <c r="J650" s="58"/>
      <c r="K650" s="27"/>
      <c r="L650" s="59"/>
      <c r="M650" s="27"/>
      <c r="N650" s="53"/>
      <c r="T650" s="53"/>
    </row>
    <row r="651">
      <c r="B651" s="26"/>
      <c r="C651" s="26"/>
      <c r="D651" s="26"/>
      <c r="E651" s="26"/>
      <c r="F651" s="53"/>
      <c r="J651" s="58"/>
      <c r="K651" s="27"/>
      <c r="L651" s="59"/>
      <c r="M651" s="27"/>
      <c r="N651" s="53"/>
      <c r="T651" s="53"/>
    </row>
    <row r="652">
      <c r="B652" s="26"/>
      <c r="C652" s="26"/>
      <c r="D652" s="26"/>
      <c r="E652" s="26"/>
      <c r="F652" s="53"/>
      <c r="J652" s="58"/>
      <c r="K652" s="27"/>
      <c r="L652" s="59"/>
      <c r="M652" s="27"/>
      <c r="N652" s="53"/>
      <c r="T652" s="53"/>
    </row>
    <row r="653">
      <c r="B653" s="26"/>
      <c r="C653" s="26"/>
      <c r="D653" s="26"/>
      <c r="E653" s="26"/>
      <c r="F653" s="53"/>
      <c r="J653" s="58"/>
      <c r="K653" s="27"/>
      <c r="L653" s="59"/>
      <c r="M653" s="27"/>
      <c r="N653" s="53"/>
      <c r="T653" s="53"/>
    </row>
    <row r="654">
      <c r="B654" s="26"/>
      <c r="C654" s="26"/>
      <c r="D654" s="26"/>
      <c r="E654" s="26"/>
      <c r="F654" s="53"/>
      <c r="J654" s="58"/>
      <c r="K654" s="27"/>
      <c r="L654" s="59"/>
      <c r="M654" s="27"/>
      <c r="N654" s="53"/>
      <c r="T654" s="53"/>
    </row>
    <row r="655">
      <c r="B655" s="26"/>
      <c r="C655" s="26"/>
      <c r="D655" s="26"/>
      <c r="E655" s="26"/>
      <c r="F655" s="53"/>
      <c r="J655" s="58"/>
      <c r="K655" s="27"/>
      <c r="L655" s="59"/>
      <c r="M655" s="27"/>
      <c r="N655" s="53"/>
      <c r="T655" s="53"/>
    </row>
    <row r="656">
      <c r="B656" s="26"/>
      <c r="C656" s="26"/>
      <c r="D656" s="26"/>
      <c r="E656" s="26"/>
      <c r="F656" s="53"/>
      <c r="J656" s="58"/>
      <c r="K656" s="27"/>
      <c r="L656" s="59"/>
      <c r="M656" s="27"/>
      <c r="N656" s="53"/>
      <c r="T656" s="53"/>
    </row>
    <row r="657">
      <c r="B657" s="26"/>
      <c r="C657" s="26"/>
      <c r="D657" s="26"/>
      <c r="E657" s="26"/>
      <c r="F657" s="53"/>
      <c r="J657" s="58"/>
      <c r="K657" s="27"/>
      <c r="L657" s="59"/>
      <c r="M657" s="27"/>
      <c r="N657" s="53"/>
      <c r="T657" s="53"/>
    </row>
    <row r="658">
      <c r="B658" s="26"/>
      <c r="C658" s="26"/>
      <c r="D658" s="26"/>
      <c r="E658" s="26"/>
      <c r="F658" s="53"/>
      <c r="J658" s="58"/>
      <c r="K658" s="27"/>
      <c r="L658" s="59"/>
      <c r="M658" s="27"/>
      <c r="N658" s="53"/>
      <c r="T658" s="53"/>
    </row>
    <row r="659">
      <c r="B659" s="26"/>
      <c r="C659" s="26"/>
      <c r="D659" s="26"/>
      <c r="E659" s="26"/>
      <c r="F659" s="53"/>
      <c r="J659" s="58"/>
      <c r="K659" s="27"/>
      <c r="L659" s="59"/>
      <c r="M659" s="27"/>
      <c r="N659" s="53"/>
      <c r="T659" s="53"/>
    </row>
    <row r="660">
      <c r="B660" s="26"/>
      <c r="C660" s="26"/>
      <c r="D660" s="26"/>
      <c r="E660" s="26"/>
      <c r="F660" s="53"/>
      <c r="J660" s="58"/>
      <c r="K660" s="27"/>
      <c r="L660" s="59"/>
      <c r="M660" s="27"/>
      <c r="N660" s="53"/>
      <c r="T660" s="53"/>
    </row>
    <row r="661">
      <c r="B661" s="26"/>
      <c r="C661" s="26"/>
      <c r="D661" s="26"/>
      <c r="E661" s="26"/>
      <c r="F661" s="53"/>
      <c r="J661" s="58"/>
      <c r="K661" s="27"/>
      <c r="L661" s="59"/>
      <c r="M661" s="27"/>
      <c r="N661" s="53"/>
      <c r="T661" s="53"/>
    </row>
    <row r="662">
      <c r="B662" s="26"/>
      <c r="C662" s="26"/>
      <c r="D662" s="26"/>
      <c r="E662" s="26"/>
      <c r="F662" s="53"/>
      <c r="J662" s="58"/>
      <c r="K662" s="27"/>
      <c r="L662" s="59"/>
      <c r="M662" s="27"/>
      <c r="N662" s="53"/>
      <c r="T662" s="53"/>
    </row>
    <row r="663">
      <c r="B663" s="26"/>
      <c r="C663" s="26"/>
      <c r="D663" s="26"/>
      <c r="E663" s="26"/>
      <c r="F663" s="53"/>
      <c r="J663" s="58"/>
      <c r="K663" s="27"/>
      <c r="L663" s="59"/>
      <c r="M663" s="27"/>
      <c r="N663" s="53"/>
      <c r="T663" s="53"/>
    </row>
    <row r="664">
      <c r="B664" s="26"/>
      <c r="C664" s="26"/>
      <c r="D664" s="26"/>
      <c r="E664" s="26"/>
      <c r="F664" s="53"/>
      <c r="J664" s="58"/>
      <c r="K664" s="27"/>
      <c r="L664" s="59"/>
      <c r="M664" s="27"/>
      <c r="N664" s="53"/>
      <c r="T664" s="53"/>
    </row>
    <row r="665">
      <c r="B665" s="26"/>
      <c r="C665" s="26"/>
      <c r="D665" s="26"/>
      <c r="E665" s="26"/>
      <c r="F665" s="53"/>
      <c r="J665" s="58"/>
      <c r="K665" s="27"/>
      <c r="L665" s="59"/>
      <c r="M665" s="27"/>
      <c r="N665" s="53"/>
      <c r="T665" s="53"/>
    </row>
    <row r="666">
      <c r="B666" s="26"/>
      <c r="C666" s="26"/>
      <c r="D666" s="26"/>
      <c r="E666" s="26"/>
      <c r="F666" s="53"/>
      <c r="J666" s="58"/>
      <c r="K666" s="27"/>
      <c r="L666" s="59"/>
      <c r="M666" s="27"/>
      <c r="N666" s="53"/>
      <c r="T666" s="53"/>
    </row>
    <row r="667">
      <c r="B667" s="26"/>
      <c r="C667" s="26"/>
      <c r="D667" s="26"/>
      <c r="E667" s="26"/>
      <c r="F667" s="53"/>
      <c r="J667" s="58"/>
      <c r="K667" s="27"/>
      <c r="L667" s="59"/>
      <c r="M667" s="27"/>
      <c r="N667" s="53"/>
      <c r="T667" s="53"/>
    </row>
    <row r="668">
      <c r="B668" s="26"/>
      <c r="C668" s="26"/>
      <c r="D668" s="26"/>
      <c r="E668" s="26"/>
      <c r="F668" s="53"/>
      <c r="J668" s="58"/>
      <c r="K668" s="27"/>
      <c r="L668" s="59"/>
      <c r="M668" s="27"/>
      <c r="N668" s="53"/>
      <c r="T668" s="53"/>
    </row>
    <row r="669">
      <c r="B669" s="26"/>
      <c r="C669" s="26"/>
      <c r="D669" s="26"/>
      <c r="E669" s="26"/>
      <c r="F669" s="53"/>
      <c r="J669" s="58"/>
      <c r="K669" s="27"/>
      <c r="L669" s="59"/>
      <c r="M669" s="27"/>
      <c r="N669" s="53"/>
      <c r="T669" s="53"/>
    </row>
    <row r="670">
      <c r="B670" s="26"/>
      <c r="C670" s="26"/>
      <c r="D670" s="26"/>
      <c r="E670" s="26"/>
      <c r="F670" s="53"/>
      <c r="J670" s="58"/>
      <c r="K670" s="27"/>
      <c r="L670" s="59"/>
      <c r="M670" s="27"/>
      <c r="N670" s="53"/>
      <c r="T670" s="53"/>
    </row>
    <row r="671">
      <c r="B671" s="26"/>
      <c r="C671" s="26"/>
      <c r="D671" s="26"/>
      <c r="E671" s="26"/>
      <c r="F671" s="53"/>
      <c r="J671" s="58"/>
      <c r="K671" s="27"/>
      <c r="L671" s="59"/>
      <c r="M671" s="27"/>
      <c r="N671" s="53"/>
      <c r="T671" s="53"/>
    </row>
    <row r="672">
      <c r="B672" s="26"/>
      <c r="C672" s="26"/>
      <c r="D672" s="26"/>
      <c r="E672" s="26"/>
      <c r="F672" s="53"/>
      <c r="J672" s="58"/>
      <c r="K672" s="27"/>
      <c r="L672" s="59"/>
      <c r="M672" s="27"/>
      <c r="N672" s="53"/>
      <c r="T672" s="53"/>
    </row>
    <row r="673">
      <c r="B673" s="26"/>
      <c r="C673" s="26"/>
      <c r="D673" s="26"/>
      <c r="E673" s="26"/>
      <c r="F673" s="53"/>
      <c r="J673" s="58"/>
      <c r="K673" s="27"/>
      <c r="L673" s="59"/>
      <c r="M673" s="27"/>
      <c r="N673" s="53"/>
      <c r="T673" s="53"/>
    </row>
    <row r="674">
      <c r="B674" s="26"/>
      <c r="C674" s="26"/>
      <c r="D674" s="26"/>
      <c r="E674" s="26"/>
      <c r="F674" s="53"/>
      <c r="J674" s="58"/>
      <c r="K674" s="27"/>
      <c r="L674" s="59"/>
      <c r="M674" s="27"/>
      <c r="N674" s="53"/>
      <c r="T674" s="53"/>
    </row>
    <row r="675">
      <c r="B675" s="26"/>
      <c r="C675" s="26"/>
      <c r="D675" s="26"/>
      <c r="E675" s="26"/>
      <c r="F675" s="53"/>
      <c r="J675" s="58"/>
      <c r="K675" s="27"/>
      <c r="L675" s="59"/>
      <c r="M675" s="27"/>
      <c r="N675" s="53"/>
      <c r="T675" s="53"/>
    </row>
    <row r="676">
      <c r="B676" s="26"/>
      <c r="C676" s="26"/>
      <c r="D676" s="26"/>
      <c r="E676" s="26"/>
      <c r="F676" s="53"/>
      <c r="J676" s="58"/>
      <c r="K676" s="27"/>
      <c r="L676" s="59"/>
      <c r="M676" s="27"/>
      <c r="N676" s="53"/>
      <c r="T676" s="53"/>
    </row>
    <row r="677">
      <c r="B677" s="26"/>
      <c r="C677" s="26"/>
      <c r="D677" s="26"/>
      <c r="E677" s="26"/>
      <c r="F677" s="53"/>
      <c r="J677" s="58"/>
      <c r="K677" s="27"/>
      <c r="L677" s="59"/>
      <c r="M677" s="27"/>
      <c r="N677" s="53"/>
      <c r="T677" s="53"/>
    </row>
    <row r="678">
      <c r="B678" s="26"/>
      <c r="C678" s="26"/>
      <c r="D678" s="26"/>
      <c r="E678" s="26"/>
      <c r="F678" s="53"/>
      <c r="J678" s="58"/>
      <c r="K678" s="27"/>
      <c r="L678" s="59"/>
      <c r="M678" s="27"/>
      <c r="N678" s="53"/>
      <c r="T678" s="53"/>
    </row>
    <row r="679">
      <c r="B679" s="26"/>
      <c r="C679" s="26"/>
      <c r="D679" s="26"/>
      <c r="E679" s="26"/>
      <c r="F679" s="53"/>
      <c r="J679" s="58"/>
      <c r="K679" s="27"/>
      <c r="L679" s="59"/>
      <c r="M679" s="27"/>
      <c r="N679" s="53"/>
      <c r="T679" s="53"/>
    </row>
    <row r="680">
      <c r="B680" s="26"/>
      <c r="C680" s="26"/>
      <c r="D680" s="26"/>
      <c r="E680" s="26"/>
      <c r="F680" s="53"/>
      <c r="J680" s="58"/>
      <c r="K680" s="27"/>
      <c r="L680" s="59"/>
      <c r="M680" s="27"/>
      <c r="N680" s="53"/>
      <c r="T680" s="53"/>
    </row>
    <row r="681">
      <c r="B681" s="26"/>
      <c r="C681" s="26"/>
      <c r="D681" s="26"/>
      <c r="E681" s="26"/>
      <c r="F681" s="53"/>
      <c r="J681" s="58"/>
      <c r="K681" s="27"/>
      <c r="L681" s="59"/>
      <c r="M681" s="27"/>
      <c r="N681" s="53"/>
      <c r="T681" s="53"/>
    </row>
    <row r="682">
      <c r="B682" s="26"/>
      <c r="C682" s="26"/>
      <c r="D682" s="26"/>
      <c r="E682" s="26"/>
      <c r="F682" s="53"/>
      <c r="J682" s="58"/>
      <c r="K682" s="27"/>
      <c r="L682" s="59"/>
      <c r="M682" s="27"/>
      <c r="N682" s="53"/>
      <c r="T682" s="53"/>
    </row>
    <row r="683">
      <c r="B683" s="26"/>
      <c r="C683" s="26"/>
      <c r="D683" s="26"/>
      <c r="E683" s="26"/>
      <c r="F683" s="53"/>
      <c r="J683" s="58"/>
      <c r="K683" s="27"/>
      <c r="L683" s="59"/>
      <c r="M683" s="27"/>
      <c r="N683" s="53"/>
      <c r="T683" s="53"/>
    </row>
    <row r="684">
      <c r="B684" s="26"/>
      <c r="C684" s="26"/>
      <c r="D684" s="26"/>
      <c r="E684" s="26"/>
      <c r="F684" s="53"/>
      <c r="J684" s="58"/>
      <c r="K684" s="27"/>
      <c r="L684" s="59"/>
      <c r="M684" s="27"/>
      <c r="N684" s="53"/>
      <c r="T684" s="53"/>
    </row>
    <row r="685">
      <c r="B685" s="26"/>
      <c r="C685" s="26"/>
      <c r="D685" s="26"/>
      <c r="E685" s="26"/>
      <c r="F685" s="53"/>
      <c r="J685" s="58"/>
      <c r="K685" s="27"/>
      <c r="L685" s="59"/>
      <c r="M685" s="27"/>
      <c r="N685" s="53"/>
      <c r="T685" s="53"/>
    </row>
    <row r="686">
      <c r="B686" s="26"/>
      <c r="C686" s="26"/>
      <c r="D686" s="26"/>
      <c r="E686" s="26"/>
      <c r="F686" s="53"/>
      <c r="J686" s="58"/>
      <c r="K686" s="27"/>
      <c r="L686" s="59"/>
      <c r="M686" s="27"/>
      <c r="N686" s="53"/>
      <c r="T686" s="53"/>
    </row>
    <row r="687">
      <c r="B687" s="26"/>
      <c r="C687" s="26"/>
      <c r="D687" s="26"/>
      <c r="E687" s="26"/>
      <c r="F687" s="53"/>
      <c r="J687" s="58"/>
      <c r="K687" s="27"/>
      <c r="L687" s="59"/>
      <c r="M687" s="27"/>
      <c r="N687" s="53"/>
      <c r="T687" s="53"/>
    </row>
    <row r="688">
      <c r="B688" s="26"/>
      <c r="C688" s="26"/>
      <c r="D688" s="26"/>
      <c r="E688" s="26"/>
      <c r="F688" s="53"/>
      <c r="J688" s="58"/>
      <c r="K688" s="27"/>
      <c r="L688" s="59"/>
      <c r="M688" s="27"/>
      <c r="N688" s="53"/>
      <c r="T688" s="53"/>
    </row>
    <row r="689">
      <c r="B689" s="26"/>
      <c r="C689" s="26"/>
      <c r="D689" s="26"/>
      <c r="E689" s="26"/>
      <c r="F689" s="53"/>
      <c r="J689" s="58"/>
      <c r="K689" s="27"/>
      <c r="L689" s="59"/>
      <c r="M689" s="27"/>
      <c r="N689" s="53"/>
      <c r="T689" s="53"/>
    </row>
    <row r="690">
      <c r="B690" s="26"/>
      <c r="C690" s="26"/>
      <c r="D690" s="26"/>
      <c r="E690" s="26"/>
      <c r="F690" s="53"/>
      <c r="J690" s="58"/>
      <c r="K690" s="27"/>
      <c r="L690" s="59"/>
      <c r="M690" s="27"/>
      <c r="N690" s="53"/>
      <c r="T690" s="53"/>
    </row>
    <row r="691">
      <c r="B691" s="26"/>
      <c r="C691" s="26"/>
      <c r="D691" s="26"/>
      <c r="E691" s="26"/>
      <c r="F691" s="53"/>
      <c r="J691" s="58"/>
      <c r="K691" s="27"/>
      <c r="L691" s="59"/>
      <c r="M691" s="27"/>
      <c r="N691" s="53"/>
      <c r="T691" s="53"/>
    </row>
    <row r="692">
      <c r="B692" s="26"/>
      <c r="C692" s="26"/>
      <c r="D692" s="26"/>
      <c r="E692" s="26"/>
      <c r="F692" s="53"/>
      <c r="J692" s="58"/>
      <c r="K692" s="27"/>
      <c r="L692" s="59"/>
      <c r="M692" s="27"/>
      <c r="N692" s="53"/>
      <c r="T692" s="53"/>
    </row>
    <row r="693">
      <c r="B693" s="26"/>
      <c r="C693" s="26"/>
      <c r="D693" s="26"/>
      <c r="E693" s="26"/>
      <c r="F693" s="53"/>
      <c r="J693" s="58"/>
      <c r="K693" s="27"/>
      <c r="L693" s="59"/>
      <c r="M693" s="27"/>
      <c r="N693" s="53"/>
      <c r="T693" s="53"/>
    </row>
    <row r="694">
      <c r="B694" s="26"/>
      <c r="C694" s="26"/>
      <c r="D694" s="26"/>
      <c r="E694" s="26"/>
      <c r="F694" s="53"/>
      <c r="J694" s="58"/>
      <c r="K694" s="27"/>
      <c r="L694" s="59"/>
      <c r="M694" s="27"/>
      <c r="N694" s="53"/>
      <c r="T694" s="53"/>
    </row>
    <row r="695">
      <c r="B695" s="26"/>
      <c r="C695" s="26"/>
      <c r="D695" s="26"/>
      <c r="E695" s="26"/>
      <c r="F695" s="53"/>
      <c r="J695" s="58"/>
      <c r="K695" s="27"/>
      <c r="L695" s="59"/>
      <c r="M695" s="27"/>
      <c r="N695" s="53"/>
      <c r="T695" s="53"/>
    </row>
    <row r="696">
      <c r="B696" s="26"/>
      <c r="C696" s="26"/>
      <c r="D696" s="26"/>
      <c r="E696" s="26"/>
      <c r="F696" s="53"/>
      <c r="J696" s="58"/>
      <c r="K696" s="27"/>
      <c r="L696" s="59"/>
      <c r="M696" s="27"/>
      <c r="N696" s="53"/>
      <c r="T696" s="53"/>
    </row>
    <row r="697">
      <c r="B697" s="26"/>
      <c r="C697" s="26"/>
      <c r="D697" s="26"/>
      <c r="E697" s="26"/>
      <c r="F697" s="53"/>
      <c r="J697" s="58"/>
      <c r="K697" s="27"/>
      <c r="L697" s="59"/>
      <c r="M697" s="27"/>
      <c r="N697" s="53"/>
      <c r="T697" s="53"/>
    </row>
    <row r="698">
      <c r="B698" s="26"/>
      <c r="C698" s="26"/>
      <c r="D698" s="26"/>
      <c r="E698" s="26"/>
      <c r="F698" s="53"/>
      <c r="J698" s="58"/>
      <c r="K698" s="27"/>
      <c r="L698" s="59"/>
      <c r="M698" s="27"/>
      <c r="N698" s="53"/>
      <c r="T698" s="53"/>
    </row>
    <row r="699">
      <c r="B699" s="26"/>
      <c r="C699" s="26"/>
      <c r="D699" s="26"/>
      <c r="E699" s="26"/>
      <c r="F699" s="53"/>
      <c r="J699" s="58"/>
      <c r="K699" s="27"/>
      <c r="L699" s="59"/>
      <c r="M699" s="27"/>
      <c r="N699" s="53"/>
      <c r="T699" s="53"/>
    </row>
    <row r="700">
      <c r="B700" s="26"/>
      <c r="C700" s="26"/>
      <c r="D700" s="26"/>
      <c r="E700" s="26"/>
      <c r="F700" s="53"/>
      <c r="J700" s="58"/>
      <c r="K700" s="27"/>
      <c r="L700" s="59"/>
      <c r="M700" s="27"/>
      <c r="N700" s="53"/>
      <c r="T700" s="53"/>
    </row>
    <row r="701">
      <c r="B701" s="26"/>
      <c r="C701" s="26"/>
      <c r="D701" s="26"/>
      <c r="E701" s="26"/>
      <c r="F701" s="53"/>
      <c r="J701" s="58"/>
      <c r="K701" s="27"/>
      <c r="L701" s="59"/>
      <c r="M701" s="27"/>
      <c r="N701" s="53"/>
      <c r="T701" s="53"/>
    </row>
    <row r="702">
      <c r="B702" s="26"/>
      <c r="C702" s="26"/>
      <c r="D702" s="26"/>
      <c r="E702" s="26"/>
      <c r="F702" s="53"/>
      <c r="J702" s="58"/>
      <c r="K702" s="27"/>
      <c r="L702" s="59"/>
      <c r="M702" s="27"/>
      <c r="N702" s="53"/>
      <c r="T702" s="53"/>
    </row>
    <row r="703">
      <c r="B703" s="26"/>
      <c r="C703" s="26"/>
      <c r="D703" s="26"/>
      <c r="E703" s="26"/>
      <c r="F703" s="53"/>
      <c r="J703" s="58"/>
      <c r="K703" s="27"/>
      <c r="L703" s="59"/>
      <c r="M703" s="27"/>
      <c r="N703" s="53"/>
      <c r="T703" s="53"/>
    </row>
    <row r="704">
      <c r="B704" s="26"/>
      <c r="C704" s="26"/>
      <c r="D704" s="26"/>
      <c r="E704" s="26"/>
      <c r="F704" s="53"/>
      <c r="J704" s="58"/>
      <c r="K704" s="27"/>
      <c r="L704" s="59"/>
      <c r="M704" s="27"/>
      <c r="N704" s="53"/>
      <c r="T704" s="53"/>
    </row>
    <row r="705">
      <c r="B705" s="26"/>
      <c r="C705" s="26"/>
      <c r="D705" s="26"/>
      <c r="E705" s="26"/>
      <c r="F705" s="53"/>
      <c r="J705" s="58"/>
      <c r="K705" s="27"/>
      <c r="L705" s="59"/>
      <c r="M705" s="27"/>
      <c r="N705" s="53"/>
      <c r="T705" s="53"/>
    </row>
    <row r="706">
      <c r="B706" s="26"/>
      <c r="C706" s="26"/>
      <c r="D706" s="26"/>
      <c r="E706" s="26"/>
      <c r="F706" s="53"/>
      <c r="J706" s="58"/>
      <c r="K706" s="27"/>
      <c r="L706" s="59"/>
      <c r="M706" s="27"/>
      <c r="N706" s="53"/>
      <c r="T706" s="53"/>
    </row>
    <row r="707">
      <c r="B707" s="26"/>
      <c r="C707" s="26"/>
      <c r="D707" s="26"/>
      <c r="E707" s="26"/>
      <c r="F707" s="53"/>
      <c r="J707" s="58"/>
      <c r="K707" s="27"/>
      <c r="L707" s="59"/>
      <c r="M707" s="27"/>
      <c r="N707" s="53"/>
      <c r="T707" s="53"/>
    </row>
    <row r="708">
      <c r="B708" s="26"/>
      <c r="C708" s="26"/>
      <c r="D708" s="26"/>
      <c r="E708" s="26"/>
      <c r="F708" s="53"/>
      <c r="J708" s="58"/>
      <c r="K708" s="27"/>
      <c r="L708" s="59"/>
      <c r="M708" s="27"/>
      <c r="N708" s="53"/>
      <c r="T708" s="53"/>
    </row>
    <row r="709">
      <c r="B709" s="26"/>
      <c r="C709" s="26"/>
      <c r="D709" s="26"/>
      <c r="E709" s="26"/>
      <c r="F709" s="53"/>
      <c r="J709" s="58"/>
      <c r="K709" s="27"/>
      <c r="L709" s="59"/>
      <c r="M709" s="27"/>
      <c r="N709" s="53"/>
      <c r="T709" s="53"/>
    </row>
    <row r="710">
      <c r="B710" s="26"/>
      <c r="C710" s="26"/>
      <c r="D710" s="26"/>
      <c r="E710" s="26"/>
      <c r="F710" s="53"/>
      <c r="J710" s="58"/>
      <c r="K710" s="27"/>
      <c r="L710" s="59"/>
      <c r="M710" s="27"/>
      <c r="N710" s="53"/>
      <c r="T710" s="53"/>
    </row>
    <row r="711">
      <c r="B711" s="26"/>
      <c r="C711" s="26"/>
      <c r="D711" s="26"/>
      <c r="E711" s="26"/>
      <c r="F711" s="53"/>
      <c r="J711" s="58"/>
      <c r="K711" s="27"/>
      <c r="L711" s="59"/>
      <c r="M711" s="27"/>
      <c r="N711" s="53"/>
      <c r="T711" s="53"/>
    </row>
    <row r="712">
      <c r="B712" s="26"/>
      <c r="C712" s="26"/>
      <c r="D712" s="26"/>
      <c r="E712" s="26"/>
      <c r="F712" s="53"/>
      <c r="J712" s="58"/>
      <c r="K712" s="27"/>
      <c r="L712" s="59"/>
      <c r="M712" s="27"/>
      <c r="N712" s="53"/>
      <c r="T712" s="53"/>
    </row>
    <row r="713">
      <c r="B713" s="26"/>
      <c r="C713" s="26"/>
      <c r="D713" s="26"/>
      <c r="E713" s="26"/>
      <c r="F713" s="53"/>
      <c r="J713" s="58"/>
      <c r="K713" s="27"/>
      <c r="L713" s="59"/>
      <c r="M713" s="27"/>
      <c r="N713" s="53"/>
      <c r="T713" s="53"/>
    </row>
    <row r="714">
      <c r="B714" s="26"/>
      <c r="C714" s="26"/>
      <c r="D714" s="26"/>
      <c r="E714" s="26"/>
      <c r="F714" s="53"/>
      <c r="J714" s="58"/>
      <c r="K714" s="27"/>
      <c r="L714" s="59"/>
      <c r="M714" s="27"/>
      <c r="N714" s="53"/>
      <c r="T714" s="53"/>
    </row>
    <row r="715">
      <c r="B715" s="26"/>
      <c r="C715" s="26"/>
      <c r="D715" s="26"/>
      <c r="E715" s="26"/>
      <c r="F715" s="53"/>
      <c r="J715" s="58"/>
      <c r="K715" s="27"/>
      <c r="L715" s="59"/>
      <c r="M715" s="27"/>
      <c r="N715" s="53"/>
      <c r="T715" s="53"/>
    </row>
    <row r="716">
      <c r="B716" s="26"/>
      <c r="C716" s="26"/>
      <c r="D716" s="26"/>
      <c r="E716" s="26"/>
      <c r="F716" s="53"/>
      <c r="J716" s="58"/>
      <c r="K716" s="27"/>
      <c r="L716" s="59"/>
      <c r="M716" s="27"/>
      <c r="N716" s="53"/>
      <c r="T716" s="53"/>
    </row>
    <row r="717">
      <c r="B717" s="26"/>
      <c r="C717" s="26"/>
      <c r="D717" s="26"/>
      <c r="E717" s="26"/>
      <c r="F717" s="53"/>
      <c r="J717" s="58"/>
      <c r="K717" s="27"/>
      <c r="L717" s="59"/>
      <c r="M717" s="27"/>
      <c r="N717" s="53"/>
      <c r="T717" s="53"/>
    </row>
    <row r="718">
      <c r="B718" s="26"/>
      <c r="C718" s="26"/>
      <c r="D718" s="26"/>
      <c r="E718" s="26"/>
      <c r="F718" s="53"/>
      <c r="J718" s="58"/>
      <c r="K718" s="27"/>
      <c r="L718" s="59"/>
      <c r="M718" s="27"/>
      <c r="N718" s="53"/>
      <c r="T718" s="53"/>
    </row>
    <row r="719">
      <c r="B719" s="26"/>
      <c r="C719" s="26"/>
      <c r="D719" s="26"/>
      <c r="E719" s="26"/>
      <c r="F719" s="53"/>
      <c r="J719" s="58"/>
      <c r="K719" s="27"/>
      <c r="L719" s="59"/>
      <c r="M719" s="27"/>
      <c r="N719" s="53"/>
      <c r="T719" s="53"/>
    </row>
    <row r="720">
      <c r="B720" s="26"/>
      <c r="C720" s="26"/>
      <c r="D720" s="26"/>
      <c r="E720" s="26"/>
      <c r="F720" s="53"/>
      <c r="J720" s="58"/>
      <c r="K720" s="27"/>
      <c r="L720" s="59"/>
      <c r="M720" s="27"/>
      <c r="N720" s="53"/>
      <c r="T720" s="53"/>
    </row>
    <row r="721">
      <c r="B721" s="26"/>
      <c r="C721" s="26"/>
      <c r="D721" s="26"/>
      <c r="E721" s="26"/>
      <c r="F721" s="53"/>
      <c r="J721" s="58"/>
      <c r="K721" s="27"/>
      <c r="L721" s="59"/>
      <c r="M721" s="27"/>
      <c r="N721" s="53"/>
      <c r="T721" s="53"/>
    </row>
    <row r="722">
      <c r="B722" s="26"/>
      <c r="C722" s="26"/>
      <c r="D722" s="26"/>
      <c r="E722" s="26"/>
      <c r="F722" s="53"/>
      <c r="J722" s="58"/>
      <c r="K722" s="27"/>
      <c r="L722" s="59"/>
      <c r="M722" s="27"/>
      <c r="N722" s="53"/>
      <c r="T722" s="53"/>
    </row>
    <row r="723">
      <c r="B723" s="26"/>
      <c r="C723" s="26"/>
      <c r="D723" s="26"/>
      <c r="E723" s="26"/>
      <c r="F723" s="53"/>
      <c r="J723" s="58"/>
      <c r="K723" s="27"/>
      <c r="L723" s="59"/>
      <c r="M723" s="27"/>
      <c r="N723" s="53"/>
      <c r="T723" s="53"/>
    </row>
    <row r="724">
      <c r="B724" s="26"/>
      <c r="C724" s="26"/>
      <c r="D724" s="26"/>
      <c r="E724" s="26"/>
      <c r="F724" s="53"/>
      <c r="J724" s="58"/>
      <c r="K724" s="27"/>
      <c r="L724" s="59"/>
      <c r="M724" s="27"/>
      <c r="N724" s="53"/>
      <c r="T724" s="53"/>
    </row>
    <row r="725">
      <c r="B725" s="26"/>
      <c r="C725" s="26"/>
      <c r="D725" s="26"/>
      <c r="E725" s="26"/>
      <c r="F725" s="53"/>
      <c r="J725" s="58"/>
      <c r="K725" s="27"/>
      <c r="L725" s="59"/>
      <c r="M725" s="27"/>
      <c r="N725" s="53"/>
      <c r="T725" s="53"/>
    </row>
    <row r="726">
      <c r="B726" s="26"/>
      <c r="C726" s="26"/>
      <c r="D726" s="26"/>
      <c r="E726" s="26"/>
      <c r="F726" s="53"/>
      <c r="J726" s="58"/>
      <c r="K726" s="27"/>
      <c r="L726" s="59"/>
      <c r="M726" s="27"/>
      <c r="N726" s="53"/>
      <c r="T726" s="53"/>
    </row>
    <row r="727">
      <c r="B727" s="26"/>
      <c r="C727" s="26"/>
      <c r="D727" s="26"/>
      <c r="E727" s="26"/>
      <c r="F727" s="53"/>
      <c r="J727" s="58"/>
      <c r="K727" s="27"/>
      <c r="L727" s="59"/>
      <c r="M727" s="27"/>
      <c r="N727" s="53"/>
      <c r="T727" s="53"/>
    </row>
    <row r="728">
      <c r="B728" s="26"/>
      <c r="C728" s="26"/>
      <c r="D728" s="26"/>
      <c r="E728" s="26"/>
      <c r="F728" s="53"/>
      <c r="J728" s="58"/>
      <c r="K728" s="27"/>
      <c r="L728" s="59"/>
      <c r="M728" s="27"/>
      <c r="N728" s="53"/>
      <c r="T728" s="53"/>
    </row>
    <row r="729">
      <c r="B729" s="26"/>
      <c r="C729" s="26"/>
      <c r="D729" s="26"/>
      <c r="E729" s="26"/>
      <c r="F729" s="53"/>
      <c r="J729" s="58"/>
      <c r="K729" s="27"/>
      <c r="L729" s="59"/>
      <c r="M729" s="27"/>
      <c r="N729" s="53"/>
      <c r="T729" s="53"/>
    </row>
    <row r="730">
      <c r="B730" s="26"/>
      <c r="C730" s="26"/>
      <c r="D730" s="26"/>
      <c r="E730" s="26"/>
      <c r="F730" s="53"/>
      <c r="J730" s="58"/>
      <c r="K730" s="27"/>
      <c r="L730" s="59"/>
      <c r="M730" s="27"/>
      <c r="N730" s="53"/>
      <c r="T730" s="53"/>
    </row>
    <row r="731">
      <c r="B731" s="26"/>
      <c r="C731" s="26"/>
      <c r="D731" s="26"/>
      <c r="E731" s="26"/>
      <c r="F731" s="53"/>
      <c r="J731" s="58"/>
      <c r="K731" s="27"/>
      <c r="L731" s="59"/>
      <c r="M731" s="27"/>
      <c r="N731" s="53"/>
      <c r="T731" s="53"/>
    </row>
    <row r="732">
      <c r="B732" s="26"/>
      <c r="C732" s="26"/>
      <c r="D732" s="26"/>
      <c r="E732" s="26"/>
      <c r="F732" s="53"/>
      <c r="J732" s="58"/>
      <c r="K732" s="27"/>
      <c r="L732" s="59"/>
      <c r="M732" s="27"/>
      <c r="N732" s="53"/>
      <c r="T732" s="53"/>
    </row>
    <row r="733">
      <c r="B733" s="26"/>
      <c r="C733" s="26"/>
      <c r="D733" s="26"/>
      <c r="E733" s="26"/>
      <c r="F733" s="53"/>
      <c r="J733" s="58"/>
      <c r="K733" s="27"/>
      <c r="L733" s="59"/>
      <c r="M733" s="27"/>
      <c r="N733" s="53"/>
      <c r="T733" s="53"/>
    </row>
    <row r="734">
      <c r="B734" s="26"/>
      <c r="C734" s="26"/>
      <c r="D734" s="26"/>
      <c r="E734" s="26"/>
      <c r="F734" s="53"/>
      <c r="J734" s="58"/>
      <c r="K734" s="27"/>
      <c r="L734" s="59"/>
      <c r="M734" s="27"/>
      <c r="N734" s="53"/>
      <c r="T734" s="53"/>
    </row>
    <row r="735">
      <c r="B735" s="26"/>
      <c r="C735" s="26"/>
      <c r="D735" s="26"/>
      <c r="E735" s="26"/>
      <c r="F735" s="53"/>
      <c r="J735" s="58"/>
      <c r="K735" s="27"/>
      <c r="L735" s="59"/>
      <c r="M735" s="27"/>
      <c r="N735" s="53"/>
      <c r="T735" s="53"/>
    </row>
    <row r="736">
      <c r="B736" s="26"/>
      <c r="C736" s="26"/>
      <c r="D736" s="26"/>
      <c r="E736" s="26"/>
      <c r="F736" s="53"/>
      <c r="J736" s="58"/>
      <c r="K736" s="27"/>
      <c r="L736" s="59"/>
      <c r="M736" s="27"/>
      <c r="N736" s="53"/>
      <c r="T736" s="53"/>
    </row>
    <row r="737">
      <c r="B737" s="26"/>
      <c r="C737" s="26"/>
      <c r="D737" s="26"/>
      <c r="E737" s="26"/>
      <c r="F737" s="53"/>
      <c r="J737" s="58"/>
      <c r="K737" s="27"/>
      <c r="L737" s="59"/>
      <c r="M737" s="27"/>
      <c r="N737" s="53"/>
      <c r="T737" s="53"/>
    </row>
    <row r="738">
      <c r="B738" s="26"/>
      <c r="C738" s="26"/>
      <c r="D738" s="26"/>
      <c r="E738" s="26"/>
      <c r="F738" s="53"/>
      <c r="J738" s="58"/>
      <c r="K738" s="27"/>
      <c r="L738" s="59"/>
      <c r="M738" s="27"/>
      <c r="N738" s="53"/>
      <c r="T738" s="53"/>
    </row>
    <row r="739">
      <c r="B739" s="26"/>
      <c r="C739" s="26"/>
      <c r="D739" s="26"/>
      <c r="E739" s="26"/>
      <c r="F739" s="53"/>
      <c r="J739" s="58"/>
      <c r="K739" s="27"/>
      <c r="L739" s="59"/>
      <c r="M739" s="27"/>
      <c r="N739" s="53"/>
      <c r="T739" s="53"/>
    </row>
    <row r="740">
      <c r="B740" s="26"/>
      <c r="C740" s="26"/>
      <c r="D740" s="26"/>
      <c r="E740" s="26"/>
      <c r="F740" s="53"/>
      <c r="J740" s="58"/>
      <c r="K740" s="27"/>
      <c r="L740" s="59"/>
      <c r="M740" s="27"/>
      <c r="N740" s="53"/>
      <c r="T740" s="53"/>
    </row>
    <row r="741">
      <c r="B741" s="26"/>
      <c r="C741" s="26"/>
      <c r="D741" s="26"/>
      <c r="E741" s="26"/>
      <c r="F741" s="53"/>
      <c r="J741" s="58"/>
      <c r="K741" s="27"/>
      <c r="L741" s="59"/>
      <c r="M741" s="27"/>
      <c r="N741" s="53"/>
      <c r="T741" s="53"/>
    </row>
    <row r="742">
      <c r="B742" s="26"/>
      <c r="C742" s="26"/>
      <c r="D742" s="26"/>
      <c r="E742" s="26"/>
      <c r="F742" s="53"/>
      <c r="J742" s="58"/>
      <c r="K742" s="27"/>
      <c r="L742" s="59"/>
      <c r="M742" s="27"/>
      <c r="N742" s="53"/>
      <c r="T742" s="53"/>
    </row>
    <row r="743">
      <c r="B743" s="26"/>
      <c r="C743" s="26"/>
      <c r="D743" s="26"/>
      <c r="E743" s="26"/>
      <c r="F743" s="53"/>
      <c r="J743" s="58"/>
      <c r="K743" s="27"/>
      <c r="L743" s="59"/>
      <c r="M743" s="27"/>
      <c r="N743" s="53"/>
      <c r="T743" s="53"/>
    </row>
    <row r="744">
      <c r="B744" s="26"/>
      <c r="C744" s="26"/>
      <c r="D744" s="26"/>
      <c r="E744" s="26"/>
      <c r="F744" s="53"/>
      <c r="J744" s="58"/>
      <c r="K744" s="27"/>
      <c r="L744" s="59"/>
      <c r="M744" s="27"/>
      <c r="N744" s="53"/>
      <c r="T744" s="53"/>
    </row>
    <row r="745">
      <c r="B745" s="26"/>
      <c r="C745" s="26"/>
      <c r="D745" s="26"/>
      <c r="E745" s="26"/>
      <c r="F745" s="53"/>
      <c r="J745" s="58"/>
      <c r="K745" s="27"/>
      <c r="L745" s="59"/>
      <c r="M745" s="27"/>
      <c r="N745" s="53"/>
      <c r="T745" s="53"/>
    </row>
    <row r="746">
      <c r="B746" s="26"/>
      <c r="C746" s="26"/>
      <c r="D746" s="26"/>
      <c r="E746" s="26"/>
      <c r="F746" s="53"/>
      <c r="J746" s="58"/>
      <c r="K746" s="27"/>
      <c r="L746" s="59"/>
      <c r="M746" s="27"/>
      <c r="N746" s="53"/>
      <c r="T746" s="53"/>
    </row>
    <row r="747">
      <c r="B747" s="26"/>
      <c r="C747" s="26"/>
      <c r="D747" s="26"/>
      <c r="E747" s="26"/>
      <c r="F747" s="53"/>
      <c r="J747" s="58"/>
      <c r="K747" s="27"/>
      <c r="L747" s="59"/>
      <c r="M747" s="27"/>
      <c r="N747" s="53"/>
      <c r="T747" s="53"/>
    </row>
    <row r="748">
      <c r="B748" s="26"/>
      <c r="C748" s="26"/>
      <c r="D748" s="26"/>
      <c r="E748" s="26"/>
      <c r="F748" s="53"/>
      <c r="J748" s="58"/>
      <c r="K748" s="27"/>
      <c r="L748" s="59"/>
      <c r="M748" s="27"/>
      <c r="N748" s="53"/>
      <c r="T748" s="53"/>
    </row>
    <row r="749">
      <c r="B749" s="26"/>
      <c r="C749" s="26"/>
      <c r="D749" s="26"/>
      <c r="E749" s="26"/>
      <c r="F749" s="53"/>
      <c r="J749" s="58"/>
      <c r="K749" s="27"/>
      <c r="L749" s="59"/>
      <c r="M749" s="27"/>
      <c r="N749" s="53"/>
      <c r="T749" s="53"/>
    </row>
    <row r="750">
      <c r="B750" s="26"/>
      <c r="C750" s="26"/>
      <c r="D750" s="26"/>
      <c r="E750" s="26"/>
      <c r="F750" s="53"/>
      <c r="J750" s="58"/>
      <c r="K750" s="27"/>
      <c r="L750" s="59"/>
      <c r="M750" s="27"/>
      <c r="N750" s="53"/>
      <c r="T750" s="53"/>
    </row>
    <row r="751">
      <c r="B751" s="26"/>
      <c r="C751" s="26"/>
      <c r="D751" s="26"/>
      <c r="E751" s="26"/>
      <c r="F751" s="53"/>
      <c r="J751" s="58"/>
      <c r="K751" s="27"/>
      <c r="L751" s="59"/>
      <c r="M751" s="27"/>
      <c r="N751" s="53"/>
      <c r="T751" s="53"/>
    </row>
    <row r="752">
      <c r="B752" s="26"/>
      <c r="C752" s="26"/>
      <c r="D752" s="26"/>
      <c r="E752" s="26"/>
      <c r="F752" s="53"/>
      <c r="J752" s="58"/>
      <c r="K752" s="27"/>
      <c r="L752" s="59"/>
      <c r="M752" s="27"/>
      <c r="N752" s="53"/>
      <c r="T752" s="53"/>
    </row>
    <row r="753">
      <c r="B753" s="26"/>
      <c r="C753" s="26"/>
      <c r="D753" s="26"/>
      <c r="E753" s="26"/>
      <c r="F753" s="53"/>
      <c r="J753" s="58"/>
      <c r="K753" s="27"/>
      <c r="L753" s="59"/>
      <c r="M753" s="27"/>
      <c r="N753" s="53"/>
      <c r="T753" s="53"/>
    </row>
    <row r="754">
      <c r="B754" s="26"/>
      <c r="C754" s="26"/>
      <c r="D754" s="26"/>
      <c r="E754" s="26"/>
      <c r="F754" s="53"/>
      <c r="J754" s="58"/>
      <c r="K754" s="27"/>
      <c r="L754" s="59"/>
      <c r="M754" s="27"/>
      <c r="N754" s="53"/>
      <c r="T754" s="53"/>
    </row>
    <row r="755">
      <c r="B755" s="26"/>
      <c r="C755" s="26"/>
      <c r="D755" s="26"/>
      <c r="E755" s="26"/>
      <c r="F755" s="53"/>
      <c r="J755" s="58"/>
      <c r="K755" s="27"/>
      <c r="L755" s="59"/>
      <c r="M755" s="27"/>
      <c r="N755" s="53"/>
      <c r="T755" s="53"/>
    </row>
    <row r="756">
      <c r="B756" s="26"/>
      <c r="C756" s="26"/>
      <c r="D756" s="26"/>
      <c r="E756" s="26"/>
      <c r="F756" s="53"/>
      <c r="J756" s="58"/>
      <c r="K756" s="27"/>
      <c r="L756" s="59"/>
      <c r="M756" s="27"/>
      <c r="N756" s="53"/>
      <c r="T756" s="53"/>
    </row>
    <row r="757">
      <c r="B757" s="26"/>
      <c r="C757" s="26"/>
      <c r="D757" s="26"/>
      <c r="E757" s="26"/>
      <c r="F757" s="53"/>
      <c r="J757" s="58"/>
      <c r="K757" s="27"/>
      <c r="L757" s="59"/>
      <c r="M757" s="27"/>
      <c r="N757" s="53"/>
      <c r="T757" s="53"/>
    </row>
    <row r="758">
      <c r="B758" s="26"/>
      <c r="C758" s="26"/>
      <c r="D758" s="26"/>
      <c r="E758" s="26"/>
      <c r="F758" s="53"/>
      <c r="J758" s="58"/>
      <c r="K758" s="27"/>
      <c r="L758" s="59"/>
      <c r="M758" s="27"/>
      <c r="N758" s="53"/>
      <c r="T758" s="53"/>
    </row>
    <row r="759">
      <c r="B759" s="26"/>
      <c r="C759" s="26"/>
      <c r="D759" s="26"/>
      <c r="E759" s="26"/>
      <c r="F759" s="53"/>
      <c r="J759" s="58"/>
      <c r="K759" s="27"/>
      <c r="L759" s="59"/>
      <c r="M759" s="27"/>
      <c r="N759" s="53"/>
      <c r="T759" s="53"/>
    </row>
    <row r="760">
      <c r="B760" s="26"/>
      <c r="C760" s="26"/>
      <c r="D760" s="26"/>
      <c r="E760" s="26"/>
      <c r="F760" s="53"/>
      <c r="J760" s="58"/>
      <c r="K760" s="27"/>
      <c r="L760" s="59"/>
      <c r="M760" s="27"/>
      <c r="N760" s="53"/>
      <c r="T760" s="53"/>
    </row>
    <row r="761">
      <c r="B761" s="26"/>
      <c r="C761" s="26"/>
      <c r="D761" s="26"/>
      <c r="E761" s="26"/>
      <c r="F761" s="53"/>
      <c r="J761" s="58"/>
      <c r="K761" s="27"/>
      <c r="L761" s="59"/>
      <c r="M761" s="27"/>
      <c r="N761" s="53"/>
      <c r="T761" s="53"/>
    </row>
    <row r="762">
      <c r="B762" s="26"/>
      <c r="C762" s="26"/>
      <c r="D762" s="26"/>
      <c r="E762" s="26"/>
      <c r="F762" s="53"/>
      <c r="J762" s="58"/>
      <c r="K762" s="27"/>
      <c r="L762" s="59"/>
      <c r="M762" s="27"/>
      <c r="N762" s="53"/>
      <c r="T762" s="53"/>
    </row>
    <row r="763">
      <c r="B763" s="26"/>
      <c r="C763" s="26"/>
      <c r="D763" s="26"/>
      <c r="E763" s="26"/>
      <c r="F763" s="53"/>
      <c r="J763" s="58"/>
      <c r="K763" s="27"/>
      <c r="L763" s="59"/>
      <c r="M763" s="27"/>
      <c r="N763" s="53"/>
      <c r="T763" s="53"/>
    </row>
    <row r="764">
      <c r="B764" s="26"/>
      <c r="C764" s="26"/>
      <c r="D764" s="26"/>
      <c r="E764" s="26"/>
      <c r="F764" s="53"/>
      <c r="J764" s="58"/>
      <c r="K764" s="27"/>
      <c r="L764" s="59"/>
      <c r="M764" s="27"/>
      <c r="N764" s="53"/>
      <c r="T764" s="53"/>
    </row>
    <row r="765">
      <c r="B765" s="26"/>
      <c r="C765" s="26"/>
      <c r="D765" s="26"/>
      <c r="E765" s="26"/>
      <c r="F765" s="53"/>
      <c r="J765" s="58"/>
      <c r="K765" s="27"/>
      <c r="L765" s="59"/>
      <c r="M765" s="27"/>
      <c r="N765" s="53"/>
      <c r="T765" s="53"/>
    </row>
    <row r="766">
      <c r="B766" s="26"/>
      <c r="C766" s="26"/>
      <c r="D766" s="26"/>
      <c r="E766" s="26"/>
      <c r="F766" s="53"/>
      <c r="J766" s="58"/>
      <c r="K766" s="27"/>
      <c r="L766" s="59"/>
      <c r="M766" s="27"/>
      <c r="N766" s="53"/>
      <c r="T766" s="53"/>
    </row>
    <row r="767">
      <c r="B767" s="26"/>
      <c r="C767" s="26"/>
      <c r="D767" s="26"/>
      <c r="E767" s="26"/>
      <c r="F767" s="53"/>
      <c r="J767" s="58"/>
      <c r="K767" s="27"/>
      <c r="L767" s="59"/>
      <c r="M767" s="27"/>
      <c r="N767" s="53"/>
      <c r="T767" s="53"/>
    </row>
    <row r="768">
      <c r="B768" s="26"/>
      <c r="C768" s="26"/>
      <c r="D768" s="26"/>
      <c r="E768" s="26"/>
      <c r="F768" s="53"/>
      <c r="J768" s="58"/>
      <c r="K768" s="27"/>
      <c r="L768" s="59"/>
      <c r="M768" s="27"/>
      <c r="N768" s="53"/>
      <c r="T768" s="53"/>
    </row>
    <row r="769">
      <c r="B769" s="26"/>
      <c r="C769" s="26"/>
      <c r="D769" s="26"/>
      <c r="E769" s="26"/>
      <c r="F769" s="53"/>
      <c r="J769" s="58"/>
      <c r="K769" s="27"/>
      <c r="L769" s="59"/>
      <c r="M769" s="27"/>
      <c r="N769" s="53"/>
      <c r="T769" s="53"/>
    </row>
    <row r="770">
      <c r="B770" s="26"/>
      <c r="C770" s="26"/>
      <c r="D770" s="26"/>
      <c r="E770" s="26"/>
      <c r="F770" s="53"/>
      <c r="J770" s="58"/>
      <c r="K770" s="27"/>
      <c r="L770" s="59"/>
      <c r="M770" s="27"/>
      <c r="N770" s="53"/>
      <c r="T770" s="53"/>
    </row>
    <row r="771">
      <c r="B771" s="26"/>
      <c r="C771" s="26"/>
      <c r="D771" s="26"/>
      <c r="E771" s="26"/>
      <c r="F771" s="53"/>
      <c r="J771" s="58"/>
      <c r="K771" s="27"/>
      <c r="L771" s="59"/>
      <c r="M771" s="27"/>
      <c r="N771" s="53"/>
      <c r="T771" s="53"/>
    </row>
    <row r="772">
      <c r="B772" s="26"/>
      <c r="C772" s="26"/>
      <c r="D772" s="26"/>
      <c r="E772" s="26"/>
      <c r="F772" s="53"/>
      <c r="J772" s="58"/>
      <c r="K772" s="27"/>
      <c r="L772" s="59"/>
      <c r="M772" s="27"/>
      <c r="N772" s="53"/>
      <c r="T772" s="53"/>
    </row>
    <row r="773">
      <c r="B773" s="26"/>
      <c r="C773" s="26"/>
      <c r="D773" s="26"/>
      <c r="E773" s="26"/>
      <c r="F773" s="53"/>
      <c r="J773" s="58"/>
      <c r="K773" s="27"/>
      <c r="L773" s="59"/>
      <c r="M773" s="27"/>
      <c r="N773" s="53"/>
      <c r="T773" s="53"/>
    </row>
    <row r="774">
      <c r="B774" s="26"/>
      <c r="C774" s="26"/>
      <c r="D774" s="26"/>
      <c r="E774" s="26"/>
      <c r="F774" s="53"/>
      <c r="J774" s="58"/>
      <c r="K774" s="27"/>
      <c r="L774" s="59"/>
      <c r="M774" s="27"/>
      <c r="N774" s="53"/>
      <c r="T774" s="53"/>
    </row>
    <row r="775">
      <c r="B775" s="26"/>
      <c r="C775" s="26"/>
      <c r="D775" s="26"/>
      <c r="E775" s="26"/>
      <c r="F775" s="53"/>
      <c r="J775" s="58"/>
      <c r="K775" s="27"/>
      <c r="L775" s="59"/>
      <c r="M775" s="27"/>
      <c r="N775" s="53"/>
      <c r="T775" s="53"/>
    </row>
    <row r="776">
      <c r="B776" s="26"/>
      <c r="C776" s="26"/>
      <c r="D776" s="26"/>
      <c r="E776" s="26"/>
      <c r="F776" s="53"/>
      <c r="J776" s="58"/>
      <c r="K776" s="27"/>
      <c r="L776" s="59"/>
      <c r="M776" s="27"/>
      <c r="N776" s="53"/>
      <c r="T776" s="53"/>
    </row>
    <row r="777">
      <c r="B777" s="26"/>
      <c r="C777" s="26"/>
      <c r="D777" s="26"/>
      <c r="E777" s="26"/>
      <c r="F777" s="53"/>
      <c r="J777" s="58"/>
      <c r="K777" s="27"/>
      <c r="L777" s="59"/>
      <c r="M777" s="27"/>
      <c r="N777" s="53"/>
      <c r="T777" s="53"/>
    </row>
    <row r="778">
      <c r="B778" s="26"/>
      <c r="C778" s="26"/>
      <c r="D778" s="26"/>
      <c r="E778" s="26"/>
      <c r="F778" s="53"/>
      <c r="J778" s="58"/>
      <c r="K778" s="27"/>
      <c r="L778" s="59"/>
      <c r="M778" s="27"/>
      <c r="N778" s="53"/>
      <c r="T778" s="53"/>
    </row>
    <row r="779">
      <c r="B779" s="26"/>
      <c r="C779" s="26"/>
      <c r="D779" s="26"/>
      <c r="E779" s="26"/>
      <c r="F779" s="53"/>
      <c r="J779" s="58"/>
      <c r="K779" s="27"/>
      <c r="L779" s="59"/>
      <c r="M779" s="27"/>
      <c r="N779" s="53"/>
      <c r="T779" s="53"/>
    </row>
    <row r="780">
      <c r="B780" s="26"/>
      <c r="C780" s="26"/>
      <c r="D780" s="26"/>
      <c r="E780" s="26"/>
      <c r="F780" s="53"/>
      <c r="J780" s="58"/>
      <c r="K780" s="27"/>
      <c r="L780" s="59"/>
      <c r="M780" s="27"/>
      <c r="N780" s="53"/>
      <c r="T780" s="53"/>
    </row>
    <row r="781">
      <c r="B781" s="26"/>
      <c r="C781" s="26"/>
      <c r="D781" s="26"/>
      <c r="E781" s="26"/>
      <c r="F781" s="53"/>
      <c r="J781" s="58"/>
      <c r="K781" s="27"/>
      <c r="L781" s="59"/>
      <c r="M781" s="27"/>
      <c r="N781" s="53"/>
      <c r="T781" s="53"/>
    </row>
    <row r="782">
      <c r="B782" s="26"/>
      <c r="C782" s="26"/>
      <c r="D782" s="26"/>
      <c r="E782" s="26"/>
      <c r="F782" s="53"/>
      <c r="J782" s="58"/>
      <c r="K782" s="27"/>
      <c r="L782" s="59"/>
      <c r="M782" s="27"/>
      <c r="N782" s="53"/>
      <c r="T782" s="53"/>
    </row>
    <row r="783">
      <c r="B783" s="26"/>
      <c r="C783" s="26"/>
      <c r="D783" s="26"/>
      <c r="E783" s="26"/>
      <c r="F783" s="53"/>
      <c r="J783" s="58"/>
      <c r="K783" s="27"/>
      <c r="L783" s="59"/>
      <c r="M783" s="27"/>
      <c r="N783" s="53"/>
      <c r="T783" s="53"/>
    </row>
    <row r="784">
      <c r="B784" s="26"/>
      <c r="C784" s="26"/>
      <c r="D784" s="26"/>
      <c r="E784" s="26"/>
      <c r="F784" s="53"/>
      <c r="J784" s="58"/>
      <c r="K784" s="27"/>
      <c r="L784" s="59"/>
      <c r="M784" s="27"/>
      <c r="N784" s="53"/>
      <c r="T784" s="53"/>
    </row>
    <row r="785">
      <c r="B785" s="26"/>
      <c r="C785" s="26"/>
      <c r="D785" s="26"/>
      <c r="E785" s="26"/>
      <c r="F785" s="53"/>
      <c r="J785" s="58"/>
      <c r="K785" s="27"/>
      <c r="L785" s="59"/>
      <c r="M785" s="27"/>
      <c r="N785" s="53"/>
      <c r="T785" s="53"/>
    </row>
    <row r="786">
      <c r="B786" s="26"/>
      <c r="C786" s="26"/>
      <c r="D786" s="26"/>
      <c r="E786" s="26"/>
      <c r="F786" s="53"/>
      <c r="J786" s="58"/>
      <c r="K786" s="27"/>
      <c r="L786" s="59"/>
      <c r="M786" s="27"/>
      <c r="N786" s="53"/>
      <c r="T786" s="53"/>
    </row>
    <row r="787">
      <c r="B787" s="26"/>
      <c r="C787" s="26"/>
      <c r="D787" s="26"/>
      <c r="E787" s="26"/>
      <c r="F787" s="53"/>
      <c r="J787" s="58"/>
      <c r="K787" s="27"/>
      <c r="L787" s="59"/>
      <c r="M787" s="27"/>
      <c r="N787" s="53"/>
      <c r="T787" s="53"/>
    </row>
    <row r="788">
      <c r="B788" s="26"/>
      <c r="C788" s="26"/>
      <c r="D788" s="26"/>
      <c r="E788" s="26"/>
      <c r="F788" s="53"/>
      <c r="J788" s="58"/>
      <c r="K788" s="27"/>
      <c r="L788" s="59"/>
      <c r="M788" s="27"/>
      <c r="N788" s="53"/>
      <c r="T788" s="53"/>
    </row>
    <row r="789">
      <c r="B789" s="26"/>
      <c r="C789" s="26"/>
      <c r="D789" s="26"/>
      <c r="E789" s="26"/>
      <c r="F789" s="53"/>
      <c r="J789" s="58"/>
      <c r="K789" s="27"/>
      <c r="L789" s="59"/>
      <c r="M789" s="27"/>
      <c r="N789" s="53"/>
      <c r="T789" s="53"/>
    </row>
    <row r="790">
      <c r="B790" s="26"/>
      <c r="C790" s="26"/>
      <c r="D790" s="26"/>
      <c r="E790" s="26"/>
      <c r="F790" s="53"/>
      <c r="J790" s="58"/>
      <c r="K790" s="27"/>
      <c r="L790" s="59"/>
      <c r="M790" s="27"/>
      <c r="N790" s="53"/>
      <c r="T790" s="53"/>
    </row>
    <row r="791">
      <c r="B791" s="26"/>
      <c r="C791" s="26"/>
      <c r="D791" s="26"/>
      <c r="E791" s="26"/>
      <c r="F791" s="53"/>
      <c r="J791" s="58"/>
      <c r="K791" s="27"/>
      <c r="L791" s="59"/>
      <c r="M791" s="27"/>
      <c r="N791" s="53"/>
      <c r="T791" s="53"/>
    </row>
    <row r="792">
      <c r="B792" s="26"/>
      <c r="C792" s="26"/>
      <c r="D792" s="26"/>
      <c r="E792" s="26"/>
      <c r="F792" s="53"/>
      <c r="J792" s="58"/>
      <c r="K792" s="27"/>
      <c r="L792" s="59"/>
      <c r="M792" s="27"/>
      <c r="N792" s="53"/>
      <c r="T792" s="53"/>
    </row>
    <row r="793">
      <c r="B793" s="26"/>
      <c r="C793" s="26"/>
      <c r="D793" s="26"/>
      <c r="E793" s="26"/>
      <c r="F793" s="53"/>
      <c r="J793" s="58"/>
      <c r="K793" s="27"/>
      <c r="L793" s="59"/>
      <c r="M793" s="27"/>
      <c r="N793" s="53"/>
      <c r="T793" s="53"/>
    </row>
    <row r="794">
      <c r="B794" s="26"/>
      <c r="C794" s="26"/>
      <c r="D794" s="26"/>
      <c r="E794" s="26"/>
      <c r="F794" s="53"/>
      <c r="J794" s="58"/>
      <c r="K794" s="27"/>
      <c r="L794" s="59"/>
      <c r="M794" s="27"/>
      <c r="N794" s="53"/>
      <c r="T794" s="53"/>
    </row>
    <row r="795">
      <c r="B795" s="26"/>
      <c r="C795" s="26"/>
      <c r="D795" s="26"/>
      <c r="E795" s="26"/>
      <c r="F795" s="53"/>
      <c r="J795" s="58"/>
      <c r="K795" s="27"/>
      <c r="L795" s="59"/>
      <c r="M795" s="27"/>
      <c r="N795" s="53"/>
      <c r="T795" s="53"/>
    </row>
    <row r="796">
      <c r="B796" s="26"/>
      <c r="C796" s="26"/>
      <c r="D796" s="26"/>
      <c r="E796" s="26"/>
      <c r="F796" s="53"/>
      <c r="J796" s="58"/>
      <c r="K796" s="27"/>
      <c r="L796" s="59"/>
      <c r="M796" s="27"/>
      <c r="N796" s="53"/>
      <c r="T796" s="53"/>
    </row>
    <row r="797">
      <c r="B797" s="26"/>
      <c r="C797" s="26"/>
      <c r="D797" s="26"/>
      <c r="E797" s="26"/>
      <c r="F797" s="53"/>
      <c r="J797" s="58"/>
      <c r="K797" s="27"/>
      <c r="L797" s="59"/>
      <c r="M797" s="27"/>
      <c r="N797" s="53"/>
      <c r="T797" s="53"/>
    </row>
    <row r="798">
      <c r="B798" s="26"/>
      <c r="C798" s="26"/>
      <c r="D798" s="26"/>
      <c r="E798" s="26"/>
      <c r="F798" s="53"/>
      <c r="J798" s="58"/>
      <c r="K798" s="27"/>
      <c r="L798" s="59"/>
      <c r="M798" s="27"/>
      <c r="N798" s="53"/>
      <c r="T798" s="53"/>
    </row>
    <row r="799">
      <c r="B799" s="26"/>
      <c r="C799" s="26"/>
      <c r="D799" s="26"/>
      <c r="E799" s="26"/>
      <c r="F799" s="53"/>
      <c r="J799" s="58"/>
      <c r="K799" s="27"/>
      <c r="L799" s="59"/>
      <c r="M799" s="27"/>
      <c r="N799" s="53"/>
      <c r="T799" s="53"/>
    </row>
    <row r="800">
      <c r="B800" s="26"/>
      <c r="C800" s="26"/>
      <c r="D800" s="26"/>
      <c r="E800" s="26"/>
      <c r="F800" s="53"/>
      <c r="J800" s="58"/>
      <c r="K800" s="27"/>
      <c r="L800" s="59"/>
      <c r="M800" s="27"/>
      <c r="N800" s="53"/>
      <c r="T800" s="53"/>
    </row>
    <row r="801">
      <c r="B801" s="26"/>
      <c r="C801" s="26"/>
      <c r="D801" s="26"/>
      <c r="E801" s="26"/>
      <c r="F801" s="53"/>
      <c r="J801" s="58"/>
      <c r="K801" s="27"/>
      <c r="L801" s="59"/>
      <c r="M801" s="27"/>
      <c r="N801" s="53"/>
      <c r="T801" s="53"/>
    </row>
    <row r="802">
      <c r="B802" s="26"/>
      <c r="C802" s="26"/>
      <c r="D802" s="26"/>
      <c r="E802" s="26"/>
      <c r="F802" s="53"/>
      <c r="J802" s="58"/>
      <c r="K802" s="27"/>
      <c r="L802" s="59"/>
      <c r="M802" s="27"/>
      <c r="N802" s="53"/>
      <c r="T802" s="53"/>
    </row>
    <row r="803">
      <c r="B803" s="26"/>
      <c r="C803" s="26"/>
      <c r="D803" s="26"/>
      <c r="E803" s="26"/>
      <c r="F803" s="53"/>
      <c r="J803" s="58"/>
      <c r="K803" s="27"/>
      <c r="L803" s="59"/>
      <c r="M803" s="27"/>
      <c r="N803" s="53"/>
      <c r="T803" s="53"/>
    </row>
    <row r="804">
      <c r="B804" s="26"/>
      <c r="C804" s="26"/>
      <c r="D804" s="26"/>
      <c r="E804" s="26"/>
      <c r="F804" s="53"/>
      <c r="J804" s="58"/>
      <c r="K804" s="27"/>
      <c r="L804" s="59"/>
      <c r="M804" s="27"/>
      <c r="N804" s="53"/>
      <c r="T804" s="53"/>
    </row>
    <row r="805">
      <c r="B805" s="26"/>
      <c r="C805" s="26"/>
      <c r="D805" s="26"/>
      <c r="E805" s="26"/>
      <c r="F805" s="53"/>
      <c r="J805" s="58"/>
      <c r="K805" s="27"/>
      <c r="L805" s="59"/>
      <c r="M805" s="27"/>
      <c r="N805" s="53"/>
      <c r="T805" s="53"/>
    </row>
    <row r="806">
      <c r="B806" s="26"/>
      <c r="C806" s="26"/>
      <c r="D806" s="26"/>
      <c r="E806" s="26"/>
      <c r="F806" s="53"/>
      <c r="J806" s="58"/>
      <c r="K806" s="27"/>
      <c r="L806" s="59"/>
      <c r="M806" s="27"/>
      <c r="N806" s="53"/>
      <c r="T806" s="53"/>
    </row>
    <row r="807">
      <c r="B807" s="26"/>
      <c r="C807" s="26"/>
      <c r="D807" s="26"/>
      <c r="E807" s="26"/>
      <c r="F807" s="53"/>
      <c r="J807" s="58"/>
      <c r="K807" s="27"/>
      <c r="L807" s="59"/>
      <c r="M807" s="27"/>
      <c r="N807" s="53"/>
      <c r="T807" s="53"/>
    </row>
    <row r="808">
      <c r="B808" s="26"/>
      <c r="C808" s="26"/>
      <c r="D808" s="26"/>
      <c r="E808" s="26"/>
      <c r="F808" s="53"/>
      <c r="J808" s="58"/>
      <c r="K808" s="27"/>
      <c r="L808" s="59"/>
      <c r="M808" s="27"/>
      <c r="N808" s="53"/>
      <c r="T808" s="53"/>
    </row>
    <row r="809">
      <c r="B809" s="26"/>
      <c r="C809" s="26"/>
      <c r="D809" s="26"/>
      <c r="E809" s="26"/>
      <c r="F809" s="53"/>
      <c r="J809" s="58"/>
      <c r="K809" s="27"/>
      <c r="L809" s="59"/>
      <c r="M809" s="27"/>
      <c r="N809" s="53"/>
      <c r="T809" s="53"/>
    </row>
    <row r="810">
      <c r="B810" s="26"/>
      <c r="C810" s="26"/>
      <c r="D810" s="26"/>
      <c r="E810" s="26"/>
      <c r="F810" s="53"/>
      <c r="J810" s="58"/>
      <c r="K810" s="27"/>
      <c r="L810" s="59"/>
      <c r="M810" s="27"/>
      <c r="N810" s="53"/>
      <c r="T810" s="53"/>
    </row>
    <row r="811">
      <c r="B811" s="26"/>
      <c r="C811" s="26"/>
      <c r="D811" s="26"/>
      <c r="E811" s="26"/>
      <c r="F811" s="53"/>
      <c r="J811" s="58"/>
      <c r="K811" s="27"/>
      <c r="L811" s="59"/>
      <c r="M811" s="27"/>
      <c r="N811" s="53"/>
      <c r="T811" s="53"/>
    </row>
    <row r="812">
      <c r="B812" s="26"/>
      <c r="C812" s="26"/>
      <c r="D812" s="26"/>
      <c r="E812" s="26"/>
      <c r="F812" s="53"/>
      <c r="J812" s="58"/>
      <c r="K812" s="27"/>
      <c r="L812" s="59"/>
      <c r="M812" s="27"/>
      <c r="N812" s="53"/>
      <c r="T812" s="53"/>
    </row>
    <row r="813">
      <c r="B813" s="26"/>
      <c r="C813" s="26"/>
      <c r="D813" s="26"/>
      <c r="E813" s="26"/>
      <c r="F813" s="53"/>
      <c r="J813" s="58"/>
      <c r="K813" s="27"/>
      <c r="L813" s="59"/>
      <c r="M813" s="27"/>
      <c r="N813" s="53"/>
      <c r="T813" s="53"/>
    </row>
    <row r="814">
      <c r="B814" s="26"/>
      <c r="C814" s="26"/>
      <c r="D814" s="26"/>
      <c r="E814" s="26"/>
      <c r="F814" s="53"/>
      <c r="J814" s="58"/>
      <c r="K814" s="27"/>
      <c r="L814" s="59"/>
      <c r="M814" s="27"/>
      <c r="N814" s="53"/>
      <c r="T814" s="53"/>
    </row>
    <row r="815">
      <c r="B815" s="26"/>
      <c r="C815" s="26"/>
      <c r="D815" s="26"/>
      <c r="E815" s="26"/>
      <c r="F815" s="53"/>
      <c r="J815" s="58"/>
      <c r="K815" s="27"/>
      <c r="L815" s="59"/>
      <c r="M815" s="27"/>
      <c r="N815" s="53"/>
      <c r="T815" s="53"/>
    </row>
    <row r="816">
      <c r="B816" s="26"/>
      <c r="C816" s="26"/>
      <c r="D816" s="26"/>
      <c r="E816" s="26"/>
      <c r="F816" s="53"/>
      <c r="J816" s="58"/>
      <c r="K816" s="27"/>
      <c r="L816" s="59"/>
      <c r="M816" s="27"/>
      <c r="N816" s="53"/>
      <c r="T816" s="53"/>
    </row>
    <row r="817">
      <c r="B817" s="26"/>
      <c r="C817" s="26"/>
      <c r="D817" s="26"/>
      <c r="E817" s="26"/>
      <c r="F817" s="53"/>
      <c r="J817" s="58"/>
      <c r="K817" s="27"/>
      <c r="L817" s="59"/>
      <c r="M817" s="27"/>
      <c r="N817" s="53"/>
      <c r="T817" s="53"/>
    </row>
    <row r="818">
      <c r="B818" s="26"/>
      <c r="C818" s="26"/>
      <c r="D818" s="26"/>
      <c r="E818" s="26"/>
      <c r="F818" s="53"/>
      <c r="J818" s="58"/>
      <c r="K818" s="27"/>
      <c r="L818" s="59"/>
      <c r="M818" s="27"/>
      <c r="N818" s="53"/>
      <c r="T818" s="53"/>
    </row>
    <row r="819">
      <c r="B819" s="26"/>
      <c r="C819" s="26"/>
      <c r="D819" s="26"/>
      <c r="E819" s="26"/>
      <c r="F819" s="53"/>
      <c r="J819" s="58"/>
      <c r="K819" s="27"/>
      <c r="L819" s="59"/>
      <c r="M819" s="27"/>
      <c r="N819" s="53"/>
      <c r="T819" s="53"/>
    </row>
    <row r="820">
      <c r="B820" s="26"/>
      <c r="C820" s="26"/>
      <c r="D820" s="26"/>
      <c r="E820" s="26"/>
      <c r="F820" s="53"/>
      <c r="J820" s="58"/>
      <c r="K820" s="27"/>
      <c r="L820" s="59"/>
      <c r="M820" s="27"/>
      <c r="N820" s="53"/>
      <c r="T820" s="53"/>
    </row>
    <row r="821">
      <c r="B821" s="26"/>
      <c r="C821" s="26"/>
      <c r="D821" s="26"/>
      <c r="E821" s="26"/>
      <c r="F821" s="53"/>
      <c r="J821" s="58"/>
      <c r="K821" s="27"/>
      <c r="L821" s="59"/>
      <c r="M821" s="27"/>
      <c r="N821" s="53"/>
      <c r="T821" s="53"/>
    </row>
    <row r="822">
      <c r="B822" s="26"/>
      <c r="C822" s="26"/>
      <c r="D822" s="26"/>
      <c r="E822" s="26"/>
      <c r="F822" s="53"/>
      <c r="J822" s="58"/>
      <c r="K822" s="27"/>
      <c r="L822" s="59"/>
      <c r="M822" s="27"/>
      <c r="N822" s="53"/>
      <c r="T822" s="53"/>
    </row>
    <row r="823">
      <c r="B823" s="26"/>
      <c r="C823" s="26"/>
      <c r="D823" s="26"/>
      <c r="E823" s="26"/>
      <c r="F823" s="53"/>
      <c r="J823" s="58"/>
      <c r="K823" s="27"/>
      <c r="L823" s="59"/>
      <c r="M823" s="27"/>
      <c r="N823" s="53"/>
      <c r="T823" s="53"/>
    </row>
    <row r="824">
      <c r="B824" s="26"/>
      <c r="C824" s="26"/>
      <c r="D824" s="26"/>
      <c r="E824" s="26"/>
      <c r="F824" s="53"/>
      <c r="J824" s="58"/>
      <c r="K824" s="27"/>
      <c r="L824" s="59"/>
      <c r="M824" s="27"/>
      <c r="N824" s="53"/>
      <c r="T824" s="53"/>
    </row>
    <row r="825">
      <c r="B825" s="26"/>
      <c r="C825" s="26"/>
      <c r="D825" s="26"/>
      <c r="E825" s="26"/>
      <c r="F825" s="53"/>
      <c r="J825" s="58"/>
      <c r="K825" s="27"/>
      <c r="L825" s="59"/>
      <c r="M825" s="27"/>
      <c r="N825" s="53"/>
      <c r="T825" s="53"/>
    </row>
    <row r="826">
      <c r="B826" s="26"/>
      <c r="C826" s="26"/>
      <c r="D826" s="26"/>
      <c r="E826" s="26"/>
      <c r="F826" s="53"/>
      <c r="J826" s="58"/>
      <c r="K826" s="27"/>
      <c r="L826" s="59"/>
      <c r="M826" s="27"/>
      <c r="N826" s="53"/>
      <c r="T826" s="53"/>
    </row>
    <row r="827">
      <c r="B827" s="26"/>
      <c r="C827" s="26"/>
      <c r="D827" s="26"/>
      <c r="E827" s="26"/>
      <c r="F827" s="53"/>
      <c r="J827" s="58"/>
      <c r="K827" s="27"/>
      <c r="L827" s="59"/>
      <c r="M827" s="27"/>
      <c r="N827" s="53"/>
      <c r="T827" s="53"/>
    </row>
    <row r="828">
      <c r="B828" s="26"/>
      <c r="C828" s="26"/>
      <c r="D828" s="26"/>
      <c r="E828" s="26"/>
      <c r="F828" s="53"/>
      <c r="J828" s="58"/>
      <c r="K828" s="27"/>
      <c r="L828" s="59"/>
      <c r="M828" s="27"/>
      <c r="N828" s="53"/>
      <c r="T828" s="53"/>
    </row>
    <row r="829">
      <c r="B829" s="26"/>
      <c r="C829" s="26"/>
      <c r="D829" s="26"/>
      <c r="E829" s="26"/>
      <c r="F829" s="53"/>
      <c r="J829" s="58"/>
      <c r="K829" s="27"/>
      <c r="L829" s="59"/>
      <c r="M829" s="27"/>
      <c r="N829" s="53"/>
      <c r="T829" s="53"/>
    </row>
    <row r="830">
      <c r="B830" s="26"/>
      <c r="C830" s="26"/>
      <c r="D830" s="26"/>
      <c r="E830" s="26"/>
      <c r="F830" s="53"/>
      <c r="J830" s="58"/>
      <c r="K830" s="27"/>
      <c r="L830" s="59"/>
      <c r="M830" s="27"/>
      <c r="N830" s="53"/>
      <c r="T830" s="53"/>
    </row>
    <row r="831">
      <c r="B831" s="26"/>
      <c r="C831" s="26"/>
      <c r="D831" s="26"/>
      <c r="E831" s="26"/>
      <c r="F831" s="53"/>
      <c r="J831" s="58"/>
      <c r="K831" s="27"/>
      <c r="L831" s="59"/>
      <c r="M831" s="27"/>
      <c r="N831" s="53"/>
      <c r="T831" s="53"/>
    </row>
    <row r="832">
      <c r="B832" s="26"/>
      <c r="C832" s="26"/>
      <c r="D832" s="26"/>
      <c r="E832" s="26"/>
      <c r="F832" s="53"/>
      <c r="J832" s="58"/>
      <c r="K832" s="27"/>
      <c r="L832" s="59"/>
      <c r="M832" s="27"/>
      <c r="N832" s="53"/>
      <c r="T832" s="53"/>
    </row>
    <row r="833">
      <c r="B833" s="26"/>
      <c r="C833" s="26"/>
      <c r="D833" s="26"/>
      <c r="E833" s="26"/>
      <c r="F833" s="53"/>
      <c r="J833" s="58"/>
      <c r="K833" s="27"/>
      <c r="L833" s="59"/>
      <c r="M833" s="27"/>
      <c r="N833" s="53"/>
      <c r="T833" s="53"/>
    </row>
    <row r="834">
      <c r="B834" s="26"/>
      <c r="C834" s="26"/>
      <c r="D834" s="26"/>
      <c r="E834" s="26"/>
      <c r="F834" s="53"/>
      <c r="J834" s="58"/>
      <c r="K834" s="27"/>
      <c r="L834" s="59"/>
      <c r="M834" s="27"/>
      <c r="N834" s="53"/>
      <c r="T834" s="53"/>
    </row>
    <row r="835">
      <c r="B835" s="26"/>
      <c r="C835" s="26"/>
      <c r="D835" s="26"/>
      <c r="E835" s="26"/>
      <c r="F835" s="53"/>
      <c r="J835" s="58"/>
      <c r="K835" s="27"/>
      <c r="L835" s="59"/>
      <c r="M835" s="27"/>
      <c r="N835" s="53"/>
      <c r="T835" s="53"/>
    </row>
    <row r="836">
      <c r="B836" s="26"/>
      <c r="C836" s="26"/>
      <c r="D836" s="26"/>
      <c r="E836" s="26"/>
      <c r="F836" s="53"/>
      <c r="J836" s="58"/>
      <c r="K836" s="27"/>
      <c r="L836" s="59"/>
      <c r="M836" s="27"/>
      <c r="N836" s="53"/>
      <c r="T836" s="53"/>
    </row>
    <row r="837">
      <c r="B837" s="26"/>
      <c r="C837" s="26"/>
      <c r="D837" s="26"/>
      <c r="E837" s="26"/>
      <c r="F837" s="53"/>
      <c r="J837" s="58"/>
      <c r="K837" s="27"/>
      <c r="L837" s="59"/>
      <c r="M837" s="27"/>
      <c r="N837" s="53"/>
      <c r="T837" s="53"/>
    </row>
    <row r="838">
      <c r="B838" s="26"/>
      <c r="C838" s="26"/>
      <c r="D838" s="26"/>
      <c r="E838" s="26"/>
      <c r="F838" s="53"/>
      <c r="J838" s="58"/>
      <c r="K838" s="27"/>
      <c r="L838" s="59"/>
      <c r="M838" s="27"/>
      <c r="N838" s="53"/>
      <c r="T838" s="53"/>
    </row>
    <row r="839">
      <c r="B839" s="26"/>
      <c r="C839" s="26"/>
      <c r="D839" s="26"/>
      <c r="E839" s="26"/>
      <c r="F839" s="53"/>
      <c r="J839" s="58"/>
      <c r="K839" s="27"/>
      <c r="L839" s="59"/>
      <c r="M839" s="27"/>
      <c r="N839" s="53"/>
      <c r="T839" s="53"/>
    </row>
    <row r="840">
      <c r="B840" s="26"/>
      <c r="C840" s="26"/>
      <c r="D840" s="26"/>
      <c r="E840" s="26"/>
      <c r="F840" s="53"/>
      <c r="J840" s="58"/>
      <c r="K840" s="27"/>
      <c r="L840" s="59"/>
      <c r="M840" s="27"/>
      <c r="N840" s="53"/>
      <c r="T840" s="53"/>
    </row>
    <row r="841">
      <c r="B841" s="26"/>
      <c r="C841" s="26"/>
      <c r="D841" s="26"/>
      <c r="E841" s="26"/>
      <c r="F841" s="53"/>
      <c r="J841" s="58"/>
      <c r="K841" s="27"/>
      <c r="L841" s="59"/>
      <c r="M841" s="27"/>
      <c r="N841" s="53"/>
      <c r="T841" s="53"/>
    </row>
    <row r="842">
      <c r="B842" s="26"/>
      <c r="C842" s="26"/>
      <c r="D842" s="26"/>
      <c r="E842" s="26"/>
      <c r="F842" s="53"/>
      <c r="J842" s="58"/>
      <c r="K842" s="27"/>
      <c r="L842" s="59"/>
      <c r="M842" s="27"/>
      <c r="N842" s="53"/>
      <c r="T842" s="53"/>
    </row>
    <row r="843">
      <c r="B843" s="26"/>
      <c r="C843" s="26"/>
      <c r="D843" s="26"/>
      <c r="E843" s="26"/>
      <c r="F843" s="53"/>
      <c r="J843" s="58"/>
      <c r="K843" s="27"/>
      <c r="L843" s="59"/>
      <c r="M843" s="27"/>
      <c r="N843" s="53"/>
      <c r="T843" s="53"/>
    </row>
    <row r="844">
      <c r="B844" s="26"/>
      <c r="C844" s="26"/>
      <c r="D844" s="26"/>
      <c r="E844" s="26"/>
      <c r="F844" s="53"/>
      <c r="J844" s="58"/>
      <c r="K844" s="27"/>
      <c r="L844" s="59"/>
      <c r="M844" s="27"/>
      <c r="N844" s="53"/>
      <c r="T844" s="53"/>
    </row>
    <row r="845">
      <c r="B845" s="26"/>
      <c r="C845" s="26"/>
      <c r="D845" s="26"/>
      <c r="E845" s="26"/>
      <c r="F845" s="53"/>
      <c r="J845" s="58"/>
      <c r="K845" s="27"/>
      <c r="L845" s="59"/>
      <c r="M845" s="27"/>
      <c r="N845" s="53"/>
      <c r="T845" s="53"/>
    </row>
    <row r="846">
      <c r="B846" s="26"/>
      <c r="C846" s="26"/>
      <c r="D846" s="26"/>
      <c r="E846" s="26"/>
      <c r="F846" s="53"/>
      <c r="J846" s="58"/>
      <c r="K846" s="27"/>
      <c r="L846" s="59"/>
      <c r="M846" s="27"/>
      <c r="N846" s="53"/>
      <c r="T846" s="53"/>
    </row>
    <row r="847">
      <c r="B847" s="26"/>
      <c r="C847" s="26"/>
      <c r="D847" s="26"/>
      <c r="E847" s="26"/>
      <c r="F847" s="53"/>
      <c r="J847" s="58"/>
      <c r="K847" s="27"/>
      <c r="L847" s="59"/>
      <c r="M847" s="27"/>
      <c r="N847" s="53"/>
      <c r="T847" s="53"/>
    </row>
    <row r="848">
      <c r="B848" s="26"/>
      <c r="C848" s="26"/>
      <c r="D848" s="26"/>
      <c r="E848" s="26"/>
      <c r="F848" s="53"/>
      <c r="J848" s="58"/>
      <c r="K848" s="27"/>
      <c r="L848" s="59"/>
      <c r="M848" s="27"/>
      <c r="N848" s="53"/>
      <c r="T848" s="53"/>
    </row>
    <row r="849">
      <c r="B849" s="26"/>
      <c r="C849" s="26"/>
      <c r="D849" s="26"/>
      <c r="E849" s="26"/>
      <c r="F849" s="53"/>
      <c r="J849" s="58"/>
      <c r="K849" s="27"/>
      <c r="L849" s="59"/>
      <c r="M849" s="27"/>
      <c r="N849" s="53"/>
      <c r="T849" s="53"/>
    </row>
    <row r="850">
      <c r="B850" s="26"/>
      <c r="C850" s="26"/>
      <c r="D850" s="26"/>
      <c r="E850" s="26"/>
      <c r="F850" s="53"/>
      <c r="J850" s="58"/>
      <c r="K850" s="27"/>
      <c r="L850" s="59"/>
      <c r="M850" s="27"/>
      <c r="N850" s="53"/>
      <c r="T850" s="53"/>
    </row>
    <row r="851">
      <c r="B851" s="26"/>
      <c r="C851" s="26"/>
      <c r="D851" s="26"/>
      <c r="E851" s="26"/>
      <c r="F851" s="53"/>
      <c r="J851" s="58"/>
      <c r="K851" s="27"/>
      <c r="L851" s="59"/>
      <c r="M851" s="27"/>
      <c r="N851" s="53"/>
      <c r="T851" s="53"/>
    </row>
    <row r="852">
      <c r="B852" s="26"/>
      <c r="C852" s="26"/>
      <c r="D852" s="26"/>
      <c r="E852" s="26"/>
      <c r="F852" s="53"/>
      <c r="J852" s="58"/>
      <c r="K852" s="27"/>
      <c r="L852" s="59"/>
      <c r="M852" s="27"/>
      <c r="N852" s="53"/>
      <c r="T852" s="53"/>
    </row>
    <row r="853">
      <c r="B853" s="26"/>
      <c r="C853" s="26"/>
      <c r="D853" s="26"/>
      <c r="E853" s="26"/>
      <c r="F853" s="53"/>
      <c r="J853" s="58"/>
      <c r="K853" s="27"/>
      <c r="L853" s="59"/>
      <c r="M853" s="27"/>
      <c r="N853" s="53"/>
      <c r="T853" s="53"/>
    </row>
    <row r="854">
      <c r="B854" s="26"/>
      <c r="C854" s="26"/>
      <c r="D854" s="26"/>
      <c r="E854" s="26"/>
      <c r="F854" s="53"/>
      <c r="J854" s="58"/>
      <c r="K854" s="27"/>
      <c r="L854" s="59"/>
      <c r="M854" s="27"/>
      <c r="N854" s="53"/>
      <c r="T854" s="53"/>
    </row>
    <row r="855">
      <c r="B855" s="26"/>
      <c r="C855" s="26"/>
      <c r="D855" s="26"/>
      <c r="E855" s="26"/>
      <c r="F855" s="53"/>
      <c r="J855" s="58"/>
      <c r="K855" s="27"/>
      <c r="L855" s="59"/>
      <c r="M855" s="27"/>
      <c r="N855" s="53"/>
      <c r="T855" s="53"/>
    </row>
    <row r="856">
      <c r="B856" s="26"/>
      <c r="C856" s="26"/>
      <c r="D856" s="26"/>
      <c r="E856" s="26"/>
      <c r="F856" s="53"/>
      <c r="J856" s="58"/>
      <c r="K856" s="27"/>
      <c r="L856" s="59"/>
      <c r="M856" s="27"/>
      <c r="N856" s="53"/>
      <c r="T856" s="53"/>
    </row>
    <row r="857">
      <c r="B857" s="26"/>
      <c r="C857" s="26"/>
      <c r="D857" s="26"/>
      <c r="E857" s="26"/>
      <c r="F857" s="53"/>
      <c r="J857" s="58"/>
      <c r="K857" s="27"/>
      <c r="L857" s="59"/>
      <c r="M857" s="27"/>
      <c r="N857" s="53"/>
      <c r="T857" s="53"/>
    </row>
    <row r="858">
      <c r="B858" s="26"/>
      <c r="C858" s="26"/>
      <c r="D858" s="26"/>
      <c r="E858" s="26"/>
      <c r="F858" s="53"/>
      <c r="J858" s="58"/>
      <c r="K858" s="27"/>
      <c r="L858" s="59"/>
      <c r="M858" s="27"/>
      <c r="N858" s="53"/>
      <c r="T858" s="53"/>
    </row>
    <row r="859">
      <c r="B859" s="26"/>
      <c r="C859" s="26"/>
      <c r="D859" s="26"/>
      <c r="E859" s="26"/>
      <c r="F859" s="53"/>
      <c r="J859" s="58"/>
      <c r="K859" s="27"/>
      <c r="L859" s="59"/>
      <c r="M859" s="27"/>
      <c r="N859" s="53"/>
      <c r="T859" s="53"/>
    </row>
    <row r="860">
      <c r="B860" s="26"/>
      <c r="C860" s="26"/>
      <c r="D860" s="26"/>
      <c r="E860" s="26"/>
      <c r="F860" s="53"/>
      <c r="J860" s="58"/>
      <c r="K860" s="27"/>
      <c r="L860" s="59"/>
      <c r="M860" s="27"/>
      <c r="N860" s="53"/>
      <c r="T860" s="53"/>
    </row>
    <row r="861">
      <c r="B861" s="26"/>
      <c r="C861" s="26"/>
      <c r="D861" s="26"/>
      <c r="E861" s="26"/>
      <c r="F861" s="53"/>
      <c r="J861" s="58"/>
      <c r="K861" s="27"/>
      <c r="L861" s="59"/>
      <c r="M861" s="27"/>
      <c r="N861" s="53"/>
      <c r="T861" s="53"/>
    </row>
    <row r="862">
      <c r="B862" s="26"/>
      <c r="C862" s="26"/>
      <c r="D862" s="26"/>
      <c r="E862" s="26"/>
      <c r="F862" s="53"/>
      <c r="J862" s="58"/>
      <c r="K862" s="27"/>
      <c r="L862" s="59"/>
      <c r="M862" s="27"/>
      <c r="N862" s="53"/>
      <c r="T862" s="53"/>
    </row>
    <row r="863">
      <c r="B863" s="26"/>
      <c r="C863" s="26"/>
      <c r="D863" s="26"/>
      <c r="E863" s="26"/>
      <c r="F863" s="53"/>
      <c r="J863" s="58"/>
      <c r="K863" s="27"/>
      <c r="L863" s="59"/>
      <c r="M863" s="27"/>
      <c r="N863" s="53"/>
      <c r="T863" s="53"/>
    </row>
    <row r="864">
      <c r="B864" s="26"/>
      <c r="C864" s="26"/>
      <c r="D864" s="26"/>
      <c r="E864" s="26"/>
      <c r="F864" s="53"/>
      <c r="J864" s="58"/>
      <c r="K864" s="27"/>
      <c r="L864" s="59"/>
      <c r="M864" s="27"/>
      <c r="N864" s="53"/>
      <c r="T864" s="53"/>
    </row>
    <row r="865">
      <c r="B865" s="26"/>
      <c r="C865" s="26"/>
      <c r="D865" s="26"/>
      <c r="E865" s="26"/>
      <c r="F865" s="53"/>
      <c r="J865" s="58"/>
      <c r="K865" s="27"/>
      <c r="L865" s="59"/>
      <c r="M865" s="27"/>
      <c r="N865" s="53"/>
      <c r="T865" s="53"/>
    </row>
    <row r="866">
      <c r="B866" s="26"/>
      <c r="C866" s="26"/>
      <c r="D866" s="26"/>
      <c r="E866" s="26"/>
      <c r="F866" s="53"/>
      <c r="J866" s="58"/>
      <c r="K866" s="27"/>
      <c r="L866" s="59"/>
      <c r="M866" s="27"/>
      <c r="N866" s="53"/>
      <c r="T866" s="53"/>
    </row>
    <row r="867">
      <c r="B867" s="26"/>
      <c r="C867" s="26"/>
      <c r="D867" s="26"/>
      <c r="E867" s="26"/>
      <c r="F867" s="53"/>
      <c r="J867" s="58"/>
      <c r="K867" s="27"/>
      <c r="L867" s="59"/>
      <c r="M867" s="27"/>
      <c r="N867" s="53"/>
      <c r="T867" s="53"/>
    </row>
    <row r="868">
      <c r="B868" s="26"/>
      <c r="C868" s="26"/>
      <c r="D868" s="26"/>
      <c r="E868" s="26"/>
      <c r="F868" s="53"/>
      <c r="J868" s="58"/>
      <c r="K868" s="27"/>
      <c r="L868" s="59"/>
      <c r="M868" s="27"/>
      <c r="N868" s="53"/>
      <c r="T868" s="53"/>
    </row>
    <row r="869">
      <c r="B869" s="26"/>
      <c r="C869" s="26"/>
      <c r="D869" s="26"/>
      <c r="E869" s="26"/>
      <c r="F869" s="53"/>
      <c r="J869" s="58"/>
      <c r="K869" s="27"/>
      <c r="L869" s="59"/>
      <c r="M869" s="27"/>
      <c r="N869" s="53"/>
      <c r="T869" s="53"/>
    </row>
    <row r="870">
      <c r="B870" s="26"/>
      <c r="C870" s="26"/>
      <c r="D870" s="26"/>
      <c r="E870" s="26"/>
      <c r="F870" s="53"/>
      <c r="J870" s="58"/>
      <c r="K870" s="27"/>
      <c r="L870" s="59"/>
      <c r="M870" s="27"/>
      <c r="N870" s="53"/>
      <c r="T870" s="53"/>
    </row>
    <row r="871">
      <c r="B871" s="26"/>
      <c r="C871" s="26"/>
      <c r="D871" s="26"/>
      <c r="E871" s="26"/>
      <c r="F871" s="53"/>
      <c r="J871" s="58"/>
      <c r="K871" s="27"/>
      <c r="L871" s="59"/>
      <c r="M871" s="27"/>
      <c r="N871" s="53"/>
      <c r="T871" s="53"/>
    </row>
    <row r="872">
      <c r="B872" s="26"/>
      <c r="C872" s="26"/>
      <c r="D872" s="26"/>
      <c r="E872" s="26"/>
      <c r="F872" s="53"/>
      <c r="J872" s="58"/>
      <c r="K872" s="27"/>
      <c r="L872" s="59"/>
      <c r="M872" s="27"/>
      <c r="N872" s="53"/>
      <c r="T872" s="53"/>
    </row>
    <row r="873">
      <c r="B873" s="26"/>
      <c r="C873" s="26"/>
      <c r="D873" s="26"/>
      <c r="E873" s="26"/>
      <c r="F873" s="53"/>
      <c r="J873" s="58"/>
      <c r="K873" s="27"/>
      <c r="L873" s="59"/>
      <c r="M873" s="27"/>
      <c r="N873" s="53"/>
      <c r="T873" s="53"/>
    </row>
    <row r="874">
      <c r="B874" s="26"/>
      <c r="C874" s="26"/>
      <c r="D874" s="26"/>
      <c r="E874" s="26"/>
      <c r="F874" s="53"/>
      <c r="J874" s="58"/>
      <c r="K874" s="27"/>
      <c r="L874" s="59"/>
      <c r="M874" s="27"/>
      <c r="N874" s="53"/>
      <c r="T874" s="53"/>
    </row>
    <row r="875">
      <c r="B875" s="26"/>
      <c r="C875" s="26"/>
      <c r="D875" s="26"/>
      <c r="E875" s="26"/>
      <c r="F875" s="53"/>
      <c r="J875" s="58"/>
      <c r="K875" s="27"/>
      <c r="L875" s="59"/>
      <c r="M875" s="27"/>
      <c r="N875" s="53"/>
      <c r="T875" s="53"/>
    </row>
    <row r="876">
      <c r="B876" s="26"/>
      <c r="C876" s="26"/>
      <c r="D876" s="26"/>
      <c r="E876" s="26"/>
      <c r="F876" s="53"/>
      <c r="J876" s="58"/>
      <c r="K876" s="27"/>
      <c r="L876" s="59"/>
      <c r="M876" s="27"/>
      <c r="N876" s="53"/>
      <c r="T876" s="53"/>
    </row>
    <row r="877">
      <c r="B877" s="26"/>
      <c r="C877" s="26"/>
      <c r="D877" s="26"/>
      <c r="E877" s="26"/>
      <c r="F877" s="53"/>
      <c r="J877" s="58"/>
      <c r="K877" s="27"/>
      <c r="L877" s="59"/>
      <c r="M877" s="27"/>
      <c r="N877" s="53"/>
      <c r="T877" s="53"/>
    </row>
    <row r="878">
      <c r="B878" s="26"/>
      <c r="C878" s="26"/>
      <c r="D878" s="26"/>
      <c r="E878" s="26"/>
      <c r="F878" s="53"/>
      <c r="J878" s="58"/>
      <c r="K878" s="27"/>
      <c r="L878" s="59"/>
      <c r="M878" s="27"/>
      <c r="N878" s="53"/>
      <c r="T878" s="53"/>
    </row>
    <row r="879">
      <c r="B879" s="26"/>
      <c r="C879" s="26"/>
      <c r="D879" s="26"/>
      <c r="E879" s="26"/>
      <c r="F879" s="53"/>
      <c r="J879" s="58"/>
      <c r="K879" s="27"/>
      <c r="L879" s="59"/>
      <c r="M879" s="27"/>
      <c r="N879" s="53"/>
      <c r="T879" s="53"/>
    </row>
    <row r="880">
      <c r="B880" s="26"/>
      <c r="C880" s="26"/>
      <c r="D880" s="26"/>
      <c r="E880" s="26"/>
      <c r="F880" s="53"/>
      <c r="J880" s="58"/>
      <c r="K880" s="27"/>
      <c r="L880" s="59"/>
      <c r="M880" s="27"/>
      <c r="N880" s="53"/>
      <c r="T880" s="53"/>
    </row>
    <row r="881">
      <c r="B881" s="26"/>
      <c r="C881" s="26"/>
      <c r="D881" s="26"/>
      <c r="E881" s="26"/>
      <c r="F881" s="53"/>
      <c r="J881" s="58"/>
      <c r="K881" s="27"/>
      <c r="L881" s="59"/>
      <c r="M881" s="27"/>
      <c r="N881" s="53"/>
      <c r="T881" s="53"/>
    </row>
    <row r="882">
      <c r="B882" s="26"/>
      <c r="C882" s="26"/>
      <c r="D882" s="26"/>
      <c r="E882" s="26"/>
      <c r="F882" s="53"/>
      <c r="J882" s="58"/>
      <c r="K882" s="27"/>
      <c r="L882" s="59"/>
      <c r="M882" s="27"/>
      <c r="N882" s="53"/>
      <c r="T882" s="53"/>
    </row>
    <row r="883">
      <c r="B883" s="26"/>
      <c r="C883" s="26"/>
      <c r="D883" s="26"/>
      <c r="E883" s="26"/>
      <c r="F883" s="53"/>
      <c r="J883" s="58"/>
      <c r="K883" s="27"/>
      <c r="L883" s="59"/>
      <c r="M883" s="27"/>
      <c r="N883" s="53"/>
      <c r="T883" s="53"/>
    </row>
    <row r="884">
      <c r="B884" s="26"/>
      <c r="C884" s="26"/>
      <c r="D884" s="26"/>
      <c r="E884" s="26"/>
      <c r="F884" s="53"/>
      <c r="J884" s="58"/>
      <c r="K884" s="27"/>
      <c r="L884" s="59"/>
      <c r="M884" s="27"/>
      <c r="N884" s="53"/>
      <c r="T884" s="53"/>
    </row>
    <row r="885">
      <c r="B885" s="26"/>
      <c r="C885" s="26"/>
      <c r="D885" s="26"/>
      <c r="E885" s="26"/>
      <c r="F885" s="53"/>
      <c r="J885" s="58"/>
      <c r="K885" s="27"/>
      <c r="L885" s="59"/>
      <c r="M885" s="27"/>
      <c r="N885" s="53"/>
      <c r="T885" s="53"/>
    </row>
    <row r="886">
      <c r="B886" s="26"/>
      <c r="C886" s="26"/>
      <c r="D886" s="26"/>
      <c r="E886" s="26"/>
      <c r="F886" s="53"/>
      <c r="J886" s="58"/>
      <c r="K886" s="27"/>
      <c r="L886" s="59"/>
      <c r="M886" s="27"/>
      <c r="N886" s="53"/>
      <c r="T886" s="53"/>
    </row>
    <row r="887">
      <c r="B887" s="26"/>
      <c r="C887" s="26"/>
      <c r="D887" s="26"/>
      <c r="E887" s="26"/>
      <c r="F887" s="53"/>
      <c r="J887" s="58"/>
      <c r="K887" s="27"/>
      <c r="L887" s="59"/>
      <c r="M887" s="27"/>
      <c r="N887" s="53"/>
      <c r="T887" s="53"/>
    </row>
    <row r="888">
      <c r="B888" s="26"/>
      <c r="C888" s="26"/>
      <c r="D888" s="26"/>
      <c r="E888" s="26"/>
      <c r="F888" s="53"/>
      <c r="J888" s="58"/>
      <c r="K888" s="27"/>
      <c r="L888" s="59"/>
      <c r="M888" s="27"/>
      <c r="N888" s="53"/>
      <c r="T888" s="53"/>
    </row>
    <row r="889">
      <c r="B889" s="26"/>
      <c r="C889" s="26"/>
      <c r="D889" s="26"/>
      <c r="E889" s="26"/>
      <c r="F889" s="53"/>
      <c r="J889" s="58"/>
      <c r="K889" s="27"/>
      <c r="L889" s="59"/>
      <c r="M889" s="27"/>
      <c r="N889" s="53"/>
      <c r="T889" s="53"/>
    </row>
    <row r="890">
      <c r="B890" s="26"/>
      <c r="C890" s="26"/>
      <c r="D890" s="26"/>
      <c r="E890" s="26"/>
      <c r="F890" s="53"/>
      <c r="J890" s="58"/>
      <c r="K890" s="27"/>
      <c r="L890" s="59"/>
      <c r="M890" s="27"/>
      <c r="N890" s="53"/>
      <c r="T890" s="53"/>
    </row>
    <row r="891">
      <c r="B891" s="26"/>
      <c r="C891" s="26"/>
      <c r="D891" s="26"/>
      <c r="E891" s="26"/>
      <c r="F891" s="53"/>
      <c r="J891" s="58"/>
      <c r="K891" s="27"/>
      <c r="L891" s="59"/>
      <c r="M891" s="27"/>
      <c r="N891" s="53"/>
      <c r="T891" s="53"/>
    </row>
    <row r="892">
      <c r="B892" s="26"/>
      <c r="C892" s="26"/>
      <c r="D892" s="26"/>
      <c r="E892" s="26"/>
      <c r="F892" s="53"/>
      <c r="J892" s="58"/>
      <c r="K892" s="27"/>
      <c r="L892" s="59"/>
      <c r="M892" s="27"/>
      <c r="N892" s="53"/>
      <c r="T892" s="53"/>
    </row>
    <row r="893">
      <c r="B893" s="26"/>
      <c r="C893" s="26"/>
      <c r="D893" s="26"/>
      <c r="E893" s="26"/>
      <c r="F893" s="53"/>
      <c r="J893" s="58"/>
      <c r="K893" s="27"/>
      <c r="L893" s="59"/>
      <c r="M893" s="27"/>
      <c r="N893" s="53"/>
      <c r="T893" s="53"/>
    </row>
    <row r="894">
      <c r="B894" s="26"/>
      <c r="C894" s="26"/>
      <c r="D894" s="26"/>
      <c r="E894" s="26"/>
      <c r="F894" s="53"/>
      <c r="J894" s="58"/>
      <c r="K894" s="27"/>
      <c r="L894" s="59"/>
      <c r="M894" s="27"/>
      <c r="N894" s="53"/>
      <c r="T894" s="53"/>
    </row>
    <row r="895">
      <c r="B895" s="26"/>
      <c r="C895" s="26"/>
      <c r="D895" s="26"/>
      <c r="E895" s="26"/>
      <c r="F895" s="53"/>
      <c r="J895" s="58"/>
      <c r="K895" s="27"/>
      <c r="L895" s="59"/>
      <c r="M895" s="27"/>
      <c r="N895" s="53"/>
      <c r="T895" s="53"/>
    </row>
    <row r="896">
      <c r="B896" s="26"/>
      <c r="C896" s="26"/>
      <c r="D896" s="26"/>
      <c r="E896" s="26"/>
      <c r="F896" s="53"/>
      <c r="J896" s="58"/>
      <c r="K896" s="27"/>
      <c r="L896" s="59"/>
      <c r="M896" s="27"/>
      <c r="N896" s="53"/>
      <c r="T896" s="53"/>
    </row>
    <row r="897">
      <c r="B897" s="26"/>
      <c r="C897" s="26"/>
      <c r="D897" s="26"/>
      <c r="E897" s="26"/>
      <c r="F897" s="53"/>
      <c r="J897" s="58"/>
      <c r="K897" s="27"/>
      <c r="L897" s="59"/>
      <c r="M897" s="27"/>
      <c r="N897" s="53"/>
      <c r="T897" s="53"/>
    </row>
    <row r="898">
      <c r="B898" s="26"/>
      <c r="C898" s="26"/>
      <c r="D898" s="26"/>
      <c r="E898" s="26"/>
      <c r="F898" s="53"/>
      <c r="J898" s="58"/>
      <c r="K898" s="27"/>
      <c r="L898" s="59"/>
      <c r="M898" s="27"/>
      <c r="N898" s="53"/>
      <c r="T898" s="53"/>
    </row>
    <row r="899">
      <c r="B899" s="26"/>
      <c r="C899" s="26"/>
      <c r="D899" s="26"/>
      <c r="E899" s="26"/>
      <c r="F899" s="53"/>
      <c r="J899" s="58"/>
      <c r="K899" s="27"/>
      <c r="L899" s="59"/>
      <c r="M899" s="27"/>
      <c r="N899" s="53"/>
      <c r="T899" s="53"/>
    </row>
    <row r="900">
      <c r="B900" s="26"/>
      <c r="C900" s="26"/>
      <c r="D900" s="26"/>
      <c r="E900" s="26"/>
      <c r="F900" s="53"/>
      <c r="J900" s="58"/>
      <c r="K900" s="27"/>
      <c r="L900" s="59"/>
      <c r="M900" s="27"/>
      <c r="N900" s="53"/>
      <c r="T900" s="53"/>
    </row>
    <row r="901">
      <c r="B901" s="26"/>
      <c r="C901" s="26"/>
      <c r="D901" s="26"/>
      <c r="E901" s="26"/>
      <c r="F901" s="53"/>
      <c r="J901" s="58"/>
      <c r="K901" s="27"/>
      <c r="L901" s="59"/>
      <c r="M901" s="27"/>
      <c r="N901" s="53"/>
      <c r="T901" s="53"/>
    </row>
    <row r="902">
      <c r="B902" s="26"/>
      <c r="C902" s="26"/>
      <c r="D902" s="26"/>
      <c r="E902" s="26"/>
      <c r="F902" s="53"/>
      <c r="J902" s="58"/>
      <c r="K902" s="27"/>
      <c r="L902" s="59"/>
      <c r="M902" s="27"/>
      <c r="N902" s="53"/>
      <c r="T902" s="53"/>
    </row>
    <row r="903">
      <c r="B903" s="26"/>
      <c r="C903" s="26"/>
      <c r="D903" s="26"/>
      <c r="E903" s="26"/>
      <c r="F903" s="53"/>
      <c r="J903" s="58"/>
      <c r="K903" s="27"/>
      <c r="L903" s="59"/>
      <c r="M903" s="27"/>
      <c r="N903" s="53"/>
      <c r="T903" s="53"/>
    </row>
    <row r="904">
      <c r="B904" s="26"/>
      <c r="C904" s="26"/>
      <c r="D904" s="26"/>
      <c r="E904" s="26"/>
      <c r="F904" s="53"/>
      <c r="J904" s="58"/>
      <c r="K904" s="27"/>
      <c r="L904" s="59"/>
      <c r="M904" s="27"/>
      <c r="N904" s="53"/>
      <c r="T904" s="53"/>
    </row>
    <row r="905">
      <c r="B905" s="26"/>
      <c r="C905" s="26"/>
      <c r="D905" s="26"/>
      <c r="E905" s="26"/>
      <c r="F905" s="53"/>
      <c r="J905" s="58"/>
      <c r="K905" s="27"/>
      <c r="L905" s="59"/>
      <c r="M905" s="27"/>
      <c r="N905" s="53"/>
      <c r="T905" s="53"/>
    </row>
    <row r="906">
      <c r="B906" s="26"/>
      <c r="C906" s="26"/>
      <c r="D906" s="26"/>
      <c r="E906" s="26"/>
      <c r="F906" s="53"/>
      <c r="J906" s="58"/>
      <c r="K906" s="27"/>
      <c r="L906" s="59"/>
      <c r="M906" s="27"/>
      <c r="N906" s="53"/>
      <c r="T906" s="53"/>
    </row>
    <row r="907">
      <c r="B907" s="26"/>
      <c r="C907" s="26"/>
      <c r="D907" s="26"/>
      <c r="E907" s="26"/>
      <c r="F907" s="53"/>
      <c r="J907" s="58"/>
      <c r="K907" s="27"/>
      <c r="L907" s="59"/>
      <c r="M907" s="27"/>
      <c r="N907" s="53"/>
      <c r="T907" s="53"/>
    </row>
    <row r="908">
      <c r="B908" s="26"/>
      <c r="C908" s="26"/>
      <c r="D908" s="26"/>
      <c r="E908" s="26"/>
      <c r="F908" s="53"/>
      <c r="J908" s="58"/>
      <c r="K908" s="27"/>
      <c r="L908" s="59"/>
      <c r="M908" s="27"/>
      <c r="N908" s="53"/>
      <c r="T908" s="53"/>
    </row>
    <row r="909">
      <c r="B909" s="26"/>
      <c r="C909" s="26"/>
      <c r="D909" s="26"/>
      <c r="E909" s="26"/>
      <c r="F909" s="53"/>
      <c r="J909" s="58"/>
      <c r="K909" s="27"/>
      <c r="L909" s="59"/>
      <c r="M909" s="27"/>
      <c r="N909" s="53"/>
      <c r="T909" s="53"/>
    </row>
    <row r="910">
      <c r="B910" s="26"/>
      <c r="C910" s="26"/>
      <c r="D910" s="26"/>
      <c r="E910" s="26"/>
      <c r="F910" s="53"/>
      <c r="J910" s="58"/>
      <c r="K910" s="27"/>
      <c r="L910" s="59"/>
      <c r="M910" s="27"/>
      <c r="N910" s="53"/>
      <c r="T910" s="53"/>
    </row>
    <row r="911">
      <c r="B911" s="26"/>
      <c r="C911" s="26"/>
      <c r="D911" s="26"/>
      <c r="E911" s="26"/>
      <c r="F911" s="53"/>
      <c r="J911" s="58"/>
      <c r="K911" s="27"/>
      <c r="L911" s="59"/>
      <c r="M911" s="27"/>
      <c r="N911" s="53"/>
      <c r="T911" s="53"/>
    </row>
    <row r="912">
      <c r="B912" s="26"/>
      <c r="C912" s="26"/>
      <c r="D912" s="26"/>
      <c r="E912" s="26"/>
      <c r="F912" s="53"/>
      <c r="J912" s="58"/>
      <c r="K912" s="27"/>
      <c r="L912" s="59"/>
      <c r="M912" s="27"/>
      <c r="N912" s="53"/>
      <c r="T912" s="53"/>
    </row>
    <row r="913">
      <c r="B913" s="26"/>
      <c r="C913" s="26"/>
      <c r="D913" s="26"/>
      <c r="E913" s="26"/>
      <c r="F913" s="53"/>
      <c r="J913" s="58"/>
      <c r="K913" s="27"/>
      <c r="L913" s="59"/>
      <c r="M913" s="27"/>
      <c r="N913" s="53"/>
      <c r="T913" s="53"/>
    </row>
    <row r="914">
      <c r="B914" s="26"/>
      <c r="C914" s="26"/>
      <c r="D914" s="26"/>
      <c r="E914" s="26"/>
      <c r="F914" s="53"/>
      <c r="J914" s="58"/>
      <c r="K914" s="27"/>
      <c r="L914" s="59"/>
      <c r="M914" s="27"/>
      <c r="N914" s="53"/>
      <c r="T914" s="53"/>
    </row>
    <row r="915">
      <c r="B915" s="26"/>
      <c r="C915" s="26"/>
      <c r="D915" s="26"/>
      <c r="E915" s="26"/>
      <c r="F915" s="53"/>
      <c r="J915" s="58"/>
      <c r="K915" s="27"/>
      <c r="L915" s="59"/>
      <c r="M915" s="27"/>
      <c r="N915" s="53"/>
      <c r="T915" s="53"/>
    </row>
    <row r="916">
      <c r="B916" s="26"/>
      <c r="C916" s="26"/>
      <c r="D916" s="26"/>
      <c r="E916" s="26"/>
      <c r="F916" s="53"/>
      <c r="J916" s="58"/>
      <c r="K916" s="27"/>
      <c r="L916" s="59"/>
      <c r="M916" s="27"/>
      <c r="N916" s="53"/>
      <c r="T916" s="53"/>
    </row>
    <row r="917">
      <c r="B917" s="26"/>
      <c r="C917" s="26"/>
      <c r="D917" s="26"/>
      <c r="E917" s="26"/>
      <c r="F917" s="53"/>
      <c r="J917" s="58"/>
      <c r="K917" s="27"/>
      <c r="L917" s="59"/>
      <c r="M917" s="27"/>
      <c r="N917" s="53"/>
      <c r="T917" s="53"/>
    </row>
    <row r="918">
      <c r="B918" s="26"/>
      <c r="C918" s="26"/>
      <c r="D918" s="26"/>
      <c r="E918" s="26"/>
      <c r="F918" s="53"/>
      <c r="J918" s="58"/>
      <c r="K918" s="27"/>
      <c r="L918" s="59"/>
      <c r="M918" s="27"/>
      <c r="N918" s="53"/>
      <c r="T918" s="53"/>
    </row>
    <row r="919">
      <c r="B919" s="26"/>
      <c r="C919" s="26"/>
      <c r="D919" s="26"/>
      <c r="E919" s="26"/>
      <c r="F919" s="53"/>
      <c r="J919" s="58"/>
      <c r="K919" s="27"/>
      <c r="L919" s="59"/>
      <c r="M919" s="27"/>
      <c r="N919" s="53"/>
      <c r="T919" s="53"/>
    </row>
    <row r="920">
      <c r="B920" s="26"/>
      <c r="C920" s="26"/>
      <c r="D920" s="26"/>
      <c r="E920" s="26"/>
      <c r="F920" s="53"/>
      <c r="J920" s="58"/>
      <c r="K920" s="27"/>
      <c r="L920" s="59"/>
      <c r="M920" s="27"/>
      <c r="N920" s="53"/>
      <c r="T920" s="53"/>
    </row>
    <row r="921">
      <c r="B921" s="26"/>
      <c r="C921" s="26"/>
      <c r="D921" s="26"/>
      <c r="E921" s="26"/>
      <c r="F921" s="53"/>
      <c r="J921" s="58"/>
      <c r="K921" s="27"/>
      <c r="L921" s="59"/>
      <c r="M921" s="27"/>
      <c r="N921" s="53"/>
      <c r="T921" s="53"/>
    </row>
    <row r="922">
      <c r="B922" s="26"/>
      <c r="C922" s="26"/>
      <c r="D922" s="26"/>
      <c r="E922" s="26"/>
      <c r="F922" s="53"/>
      <c r="J922" s="58"/>
      <c r="K922" s="27"/>
      <c r="L922" s="59"/>
      <c r="M922" s="27"/>
      <c r="N922" s="53"/>
      <c r="T922" s="53"/>
    </row>
    <row r="923">
      <c r="B923" s="26"/>
      <c r="C923" s="26"/>
      <c r="D923" s="26"/>
      <c r="E923" s="26"/>
      <c r="F923" s="53"/>
      <c r="J923" s="58"/>
      <c r="K923" s="27"/>
      <c r="L923" s="59"/>
      <c r="M923" s="27"/>
      <c r="N923" s="53"/>
      <c r="T923" s="53"/>
    </row>
    <row r="924">
      <c r="B924" s="26"/>
      <c r="C924" s="26"/>
      <c r="D924" s="26"/>
      <c r="E924" s="26"/>
      <c r="F924" s="53"/>
      <c r="J924" s="58"/>
      <c r="K924" s="27"/>
      <c r="L924" s="59"/>
      <c r="M924" s="27"/>
      <c r="N924" s="53"/>
      <c r="T924" s="53"/>
    </row>
    <row r="925">
      <c r="B925" s="26"/>
      <c r="C925" s="26"/>
      <c r="D925" s="26"/>
      <c r="E925" s="26"/>
      <c r="F925" s="53"/>
      <c r="J925" s="58"/>
      <c r="K925" s="27"/>
      <c r="L925" s="59"/>
      <c r="M925" s="27"/>
      <c r="N925" s="53"/>
      <c r="T925" s="53"/>
    </row>
    <row r="926">
      <c r="B926" s="26"/>
      <c r="C926" s="26"/>
      <c r="D926" s="26"/>
      <c r="E926" s="26"/>
      <c r="F926" s="53"/>
      <c r="J926" s="58"/>
      <c r="K926" s="27"/>
      <c r="L926" s="59"/>
      <c r="M926" s="27"/>
      <c r="N926" s="53"/>
      <c r="T926" s="53"/>
    </row>
    <row r="927">
      <c r="B927" s="26"/>
      <c r="C927" s="26"/>
      <c r="D927" s="26"/>
      <c r="E927" s="26"/>
      <c r="F927" s="53"/>
      <c r="J927" s="58"/>
      <c r="K927" s="27"/>
      <c r="L927" s="59"/>
      <c r="M927" s="27"/>
      <c r="N927" s="53"/>
      <c r="T927" s="53"/>
    </row>
    <row r="928">
      <c r="B928" s="26"/>
      <c r="C928" s="26"/>
      <c r="D928" s="26"/>
      <c r="E928" s="26"/>
      <c r="F928" s="53"/>
      <c r="J928" s="58"/>
      <c r="K928" s="27"/>
      <c r="L928" s="59"/>
      <c r="M928" s="27"/>
      <c r="N928" s="53"/>
      <c r="T928" s="53"/>
    </row>
    <row r="929">
      <c r="B929" s="26"/>
      <c r="C929" s="26"/>
      <c r="D929" s="26"/>
      <c r="E929" s="26"/>
      <c r="F929" s="53"/>
      <c r="J929" s="58"/>
      <c r="K929" s="27"/>
      <c r="L929" s="59"/>
      <c r="M929" s="27"/>
      <c r="N929" s="53"/>
      <c r="T929" s="53"/>
    </row>
    <row r="930">
      <c r="B930" s="26"/>
      <c r="C930" s="26"/>
      <c r="D930" s="26"/>
      <c r="E930" s="26"/>
      <c r="F930" s="53"/>
      <c r="J930" s="58"/>
      <c r="K930" s="27"/>
      <c r="L930" s="59"/>
      <c r="M930" s="27"/>
      <c r="N930" s="53"/>
      <c r="T930" s="53"/>
    </row>
    <row r="931">
      <c r="B931" s="26"/>
      <c r="C931" s="26"/>
      <c r="D931" s="26"/>
      <c r="E931" s="26"/>
      <c r="F931" s="53"/>
      <c r="J931" s="58"/>
      <c r="K931" s="27"/>
      <c r="L931" s="59"/>
      <c r="M931" s="27"/>
      <c r="N931" s="53"/>
      <c r="T931" s="53"/>
    </row>
    <row r="932">
      <c r="B932" s="26"/>
      <c r="C932" s="26"/>
      <c r="D932" s="26"/>
      <c r="E932" s="26"/>
      <c r="F932" s="53"/>
      <c r="J932" s="58"/>
      <c r="K932" s="27"/>
      <c r="L932" s="59"/>
      <c r="M932" s="27"/>
      <c r="N932" s="53"/>
      <c r="T932" s="53"/>
    </row>
    <row r="933">
      <c r="B933" s="26"/>
      <c r="C933" s="26"/>
      <c r="D933" s="26"/>
      <c r="E933" s="26"/>
      <c r="F933" s="53"/>
      <c r="J933" s="58"/>
      <c r="K933" s="27"/>
      <c r="L933" s="59"/>
      <c r="M933" s="27"/>
      <c r="N933" s="53"/>
      <c r="T933" s="53"/>
    </row>
    <row r="934">
      <c r="B934" s="26"/>
      <c r="C934" s="26"/>
      <c r="D934" s="26"/>
      <c r="E934" s="26"/>
      <c r="F934" s="53"/>
      <c r="J934" s="58"/>
      <c r="K934" s="27"/>
      <c r="L934" s="59"/>
      <c r="M934" s="27"/>
      <c r="N934" s="53"/>
      <c r="T934" s="53"/>
    </row>
    <row r="935">
      <c r="B935" s="26"/>
      <c r="C935" s="26"/>
      <c r="D935" s="26"/>
      <c r="E935" s="26"/>
      <c r="F935" s="53"/>
      <c r="J935" s="58"/>
      <c r="K935" s="27"/>
      <c r="L935" s="59"/>
      <c r="M935" s="27"/>
      <c r="N935" s="53"/>
      <c r="T935" s="53"/>
    </row>
    <row r="936">
      <c r="B936" s="26"/>
      <c r="C936" s="26"/>
      <c r="D936" s="26"/>
      <c r="E936" s="26"/>
      <c r="F936" s="53"/>
      <c r="J936" s="58"/>
      <c r="K936" s="27"/>
      <c r="L936" s="59"/>
      <c r="M936" s="27"/>
      <c r="N936" s="53"/>
      <c r="T936" s="53"/>
    </row>
    <row r="937">
      <c r="B937" s="26"/>
      <c r="C937" s="26"/>
      <c r="D937" s="26"/>
      <c r="E937" s="26"/>
      <c r="F937" s="53"/>
      <c r="J937" s="58"/>
      <c r="K937" s="27"/>
      <c r="L937" s="59"/>
      <c r="M937" s="27"/>
      <c r="N937" s="53"/>
      <c r="T937" s="53"/>
    </row>
    <row r="938">
      <c r="B938" s="26"/>
      <c r="C938" s="26"/>
      <c r="D938" s="26"/>
      <c r="E938" s="26"/>
      <c r="F938" s="53"/>
      <c r="J938" s="58"/>
      <c r="K938" s="27"/>
      <c r="L938" s="59"/>
      <c r="M938" s="27"/>
      <c r="N938" s="53"/>
      <c r="T938" s="53"/>
    </row>
    <row r="939">
      <c r="B939" s="26"/>
      <c r="C939" s="26"/>
      <c r="D939" s="26"/>
      <c r="E939" s="26"/>
      <c r="F939" s="53"/>
      <c r="J939" s="58"/>
      <c r="K939" s="27"/>
      <c r="L939" s="59"/>
      <c r="M939" s="27"/>
      <c r="N939" s="53"/>
      <c r="T939" s="53"/>
    </row>
    <row r="940">
      <c r="B940" s="26"/>
      <c r="C940" s="26"/>
      <c r="D940" s="26"/>
      <c r="E940" s="26"/>
      <c r="F940" s="53"/>
      <c r="J940" s="58"/>
      <c r="K940" s="27"/>
      <c r="L940" s="59"/>
      <c r="M940" s="27"/>
      <c r="N940" s="53"/>
      <c r="T940" s="53"/>
    </row>
    <row r="941">
      <c r="B941" s="26"/>
      <c r="C941" s="26"/>
      <c r="D941" s="26"/>
      <c r="E941" s="26"/>
      <c r="F941" s="53"/>
      <c r="J941" s="58"/>
      <c r="K941" s="27"/>
      <c r="L941" s="59"/>
      <c r="M941" s="27"/>
      <c r="N941" s="53"/>
      <c r="T941" s="53"/>
    </row>
    <row r="942">
      <c r="B942" s="26"/>
      <c r="C942" s="26"/>
      <c r="D942" s="26"/>
      <c r="E942" s="26"/>
      <c r="F942" s="53"/>
      <c r="J942" s="58"/>
      <c r="K942" s="27"/>
      <c r="L942" s="59"/>
      <c r="M942" s="27"/>
      <c r="N942" s="53"/>
      <c r="T942" s="53"/>
    </row>
    <row r="943">
      <c r="B943" s="26"/>
      <c r="C943" s="26"/>
      <c r="D943" s="26"/>
      <c r="E943" s="26"/>
      <c r="F943" s="53"/>
      <c r="J943" s="58"/>
      <c r="K943" s="27"/>
      <c r="L943" s="59"/>
      <c r="M943" s="27"/>
      <c r="N943" s="53"/>
      <c r="T943" s="53"/>
    </row>
    <row r="944">
      <c r="B944" s="26"/>
      <c r="C944" s="26"/>
      <c r="D944" s="26"/>
      <c r="E944" s="26"/>
      <c r="F944" s="53"/>
      <c r="J944" s="58"/>
      <c r="K944" s="27"/>
      <c r="L944" s="59"/>
      <c r="M944" s="27"/>
      <c r="N944" s="53"/>
      <c r="T944" s="53"/>
    </row>
    <row r="945">
      <c r="B945" s="26"/>
      <c r="C945" s="26"/>
      <c r="D945" s="26"/>
      <c r="E945" s="26"/>
      <c r="F945" s="53"/>
      <c r="J945" s="58"/>
      <c r="K945" s="27"/>
      <c r="L945" s="59"/>
      <c r="M945" s="27"/>
      <c r="N945" s="53"/>
      <c r="T945" s="53"/>
    </row>
    <row r="946">
      <c r="B946" s="26"/>
      <c r="C946" s="26"/>
      <c r="D946" s="26"/>
      <c r="E946" s="26"/>
      <c r="F946" s="53"/>
      <c r="J946" s="58"/>
      <c r="K946" s="27"/>
      <c r="L946" s="59"/>
      <c r="M946" s="27"/>
      <c r="N946" s="53"/>
      <c r="T946" s="53"/>
    </row>
    <row r="947">
      <c r="B947" s="26"/>
      <c r="C947" s="26"/>
      <c r="D947" s="26"/>
      <c r="E947" s="26"/>
      <c r="F947" s="53"/>
      <c r="J947" s="58"/>
      <c r="K947" s="27"/>
      <c r="L947" s="59"/>
      <c r="M947" s="27"/>
      <c r="N947" s="53"/>
      <c r="T947" s="53"/>
    </row>
    <row r="948">
      <c r="B948" s="26"/>
      <c r="C948" s="26"/>
      <c r="D948" s="26"/>
      <c r="E948" s="26"/>
      <c r="F948" s="53"/>
      <c r="J948" s="58"/>
      <c r="K948" s="27"/>
      <c r="L948" s="59"/>
      <c r="M948" s="27"/>
      <c r="N948" s="53"/>
      <c r="T948" s="53"/>
    </row>
    <row r="949">
      <c r="B949" s="26"/>
      <c r="C949" s="26"/>
      <c r="D949" s="26"/>
      <c r="E949" s="26"/>
      <c r="F949" s="53"/>
      <c r="J949" s="58"/>
      <c r="K949" s="27"/>
      <c r="L949" s="59"/>
      <c r="M949" s="27"/>
      <c r="N949" s="53"/>
      <c r="T949" s="53"/>
    </row>
    <row r="950">
      <c r="B950" s="26"/>
      <c r="C950" s="26"/>
      <c r="D950" s="26"/>
      <c r="E950" s="26"/>
      <c r="F950" s="53"/>
      <c r="J950" s="58"/>
      <c r="K950" s="27"/>
      <c r="L950" s="59"/>
      <c r="M950" s="27"/>
      <c r="N950" s="53"/>
      <c r="T950" s="53"/>
    </row>
    <row r="951">
      <c r="B951" s="26"/>
      <c r="C951" s="26"/>
      <c r="D951" s="26"/>
      <c r="E951" s="26"/>
      <c r="F951" s="53"/>
      <c r="J951" s="58"/>
      <c r="K951" s="27"/>
      <c r="L951" s="59"/>
      <c r="M951" s="27"/>
      <c r="N951" s="53"/>
      <c r="T951" s="53"/>
    </row>
    <row r="952">
      <c r="B952" s="26"/>
      <c r="C952" s="26"/>
      <c r="D952" s="26"/>
      <c r="E952" s="26"/>
      <c r="F952" s="53"/>
      <c r="J952" s="58"/>
      <c r="K952" s="27"/>
      <c r="L952" s="59"/>
      <c r="M952" s="27"/>
      <c r="N952" s="53"/>
      <c r="T952" s="53"/>
    </row>
    <row r="953">
      <c r="B953" s="26"/>
      <c r="C953" s="26"/>
      <c r="D953" s="26"/>
      <c r="E953" s="26"/>
      <c r="F953" s="53"/>
      <c r="J953" s="58"/>
      <c r="K953" s="27"/>
      <c r="L953" s="59"/>
      <c r="M953" s="27"/>
      <c r="N953" s="53"/>
      <c r="T953" s="53"/>
    </row>
    <row r="954">
      <c r="B954" s="26"/>
      <c r="C954" s="26"/>
      <c r="D954" s="26"/>
      <c r="E954" s="26"/>
      <c r="F954" s="53"/>
      <c r="J954" s="58"/>
      <c r="K954" s="27"/>
      <c r="L954" s="59"/>
      <c r="M954" s="27"/>
      <c r="N954" s="53"/>
      <c r="T954" s="53"/>
    </row>
    <row r="955">
      <c r="B955" s="26"/>
      <c r="C955" s="26"/>
      <c r="D955" s="26"/>
      <c r="E955" s="26"/>
      <c r="F955" s="53"/>
      <c r="J955" s="58"/>
      <c r="K955" s="27"/>
      <c r="L955" s="59"/>
      <c r="M955" s="27"/>
      <c r="N955" s="53"/>
      <c r="T955" s="53"/>
    </row>
    <row r="956">
      <c r="B956" s="26"/>
      <c r="C956" s="26"/>
      <c r="D956" s="26"/>
      <c r="E956" s="26"/>
      <c r="F956" s="53"/>
      <c r="J956" s="58"/>
      <c r="K956" s="27"/>
      <c r="L956" s="59"/>
      <c r="M956" s="27"/>
      <c r="N956" s="53"/>
      <c r="T956" s="53"/>
    </row>
    <row r="957">
      <c r="B957" s="26"/>
      <c r="C957" s="26"/>
      <c r="D957" s="26"/>
      <c r="E957" s="26"/>
      <c r="F957" s="53"/>
      <c r="J957" s="58"/>
      <c r="K957" s="27"/>
      <c r="L957" s="59"/>
      <c r="M957" s="27"/>
      <c r="N957" s="53"/>
      <c r="T957" s="53"/>
    </row>
    <row r="958">
      <c r="B958" s="26"/>
      <c r="C958" s="26"/>
      <c r="D958" s="26"/>
      <c r="E958" s="26"/>
      <c r="F958" s="53"/>
      <c r="J958" s="58"/>
      <c r="K958" s="27"/>
      <c r="L958" s="59"/>
      <c r="M958" s="27"/>
      <c r="N958" s="53"/>
      <c r="T958" s="53"/>
    </row>
    <row r="959">
      <c r="B959" s="26"/>
      <c r="C959" s="26"/>
      <c r="D959" s="26"/>
      <c r="E959" s="26"/>
      <c r="F959" s="53"/>
      <c r="J959" s="58"/>
      <c r="K959" s="27"/>
      <c r="L959" s="59"/>
      <c r="M959" s="27"/>
      <c r="N959" s="53"/>
      <c r="T959" s="53"/>
    </row>
    <row r="960">
      <c r="B960" s="26"/>
      <c r="C960" s="26"/>
      <c r="D960" s="26"/>
      <c r="E960" s="26"/>
      <c r="F960" s="53"/>
      <c r="J960" s="58"/>
      <c r="K960" s="27"/>
      <c r="L960" s="59"/>
      <c r="M960" s="27"/>
      <c r="N960" s="53"/>
      <c r="T960" s="53"/>
    </row>
    <row r="961">
      <c r="B961" s="26"/>
      <c r="C961" s="26"/>
      <c r="D961" s="26"/>
      <c r="E961" s="26"/>
      <c r="F961" s="53"/>
      <c r="J961" s="58"/>
      <c r="K961" s="27"/>
      <c r="L961" s="59"/>
      <c r="M961" s="27"/>
      <c r="N961" s="53"/>
      <c r="T961" s="53"/>
    </row>
    <row r="962">
      <c r="B962" s="26"/>
      <c r="C962" s="26"/>
      <c r="D962" s="26"/>
      <c r="E962" s="26"/>
      <c r="F962" s="53"/>
      <c r="J962" s="58"/>
      <c r="K962" s="27"/>
      <c r="L962" s="59"/>
      <c r="M962" s="27"/>
      <c r="N962" s="53"/>
      <c r="T962" s="53"/>
    </row>
    <row r="963">
      <c r="B963" s="26"/>
      <c r="C963" s="26"/>
      <c r="D963" s="26"/>
      <c r="E963" s="26"/>
      <c r="F963" s="53"/>
      <c r="J963" s="58"/>
      <c r="K963" s="27"/>
      <c r="L963" s="59"/>
      <c r="M963" s="27"/>
      <c r="N963" s="53"/>
      <c r="T963" s="53"/>
    </row>
    <row r="964">
      <c r="B964" s="26"/>
      <c r="C964" s="26"/>
      <c r="D964" s="26"/>
      <c r="E964" s="26"/>
      <c r="F964" s="53"/>
      <c r="J964" s="58"/>
      <c r="K964" s="27"/>
      <c r="L964" s="59"/>
      <c r="M964" s="27"/>
      <c r="N964" s="53"/>
      <c r="T964" s="53"/>
    </row>
    <row r="965">
      <c r="B965" s="26"/>
      <c r="C965" s="26"/>
      <c r="D965" s="26"/>
      <c r="E965" s="26"/>
      <c r="F965" s="53"/>
      <c r="J965" s="58"/>
      <c r="K965" s="27"/>
      <c r="L965" s="59"/>
      <c r="M965" s="27"/>
      <c r="N965" s="53"/>
      <c r="T965" s="53"/>
    </row>
    <row r="966">
      <c r="B966" s="26"/>
      <c r="C966" s="26"/>
      <c r="D966" s="26"/>
      <c r="E966" s="26"/>
      <c r="F966" s="53"/>
      <c r="J966" s="58"/>
      <c r="K966" s="27"/>
      <c r="L966" s="59"/>
      <c r="M966" s="27"/>
      <c r="N966" s="53"/>
      <c r="T966" s="53"/>
    </row>
    <row r="967">
      <c r="B967" s="26"/>
      <c r="C967" s="26"/>
      <c r="D967" s="26"/>
      <c r="E967" s="26"/>
      <c r="F967" s="53"/>
      <c r="J967" s="58"/>
      <c r="K967" s="27"/>
      <c r="L967" s="59"/>
      <c r="M967" s="27"/>
      <c r="N967" s="53"/>
      <c r="T967" s="53"/>
    </row>
    <row r="968">
      <c r="B968" s="26"/>
      <c r="C968" s="26"/>
      <c r="D968" s="26"/>
      <c r="E968" s="26"/>
      <c r="F968" s="53"/>
      <c r="J968" s="58"/>
      <c r="K968" s="27"/>
      <c r="L968" s="59"/>
      <c r="M968" s="27"/>
      <c r="N968" s="53"/>
      <c r="T968" s="53"/>
    </row>
    <row r="969">
      <c r="B969" s="26"/>
      <c r="C969" s="26"/>
      <c r="D969" s="26"/>
      <c r="E969" s="26"/>
      <c r="F969" s="53"/>
      <c r="J969" s="58"/>
      <c r="K969" s="27"/>
      <c r="L969" s="59"/>
      <c r="M969" s="27"/>
      <c r="N969" s="53"/>
      <c r="T969" s="53"/>
    </row>
    <row r="970">
      <c r="B970" s="26"/>
      <c r="C970" s="26"/>
      <c r="D970" s="26"/>
      <c r="E970" s="26"/>
      <c r="F970" s="53"/>
      <c r="J970" s="58"/>
      <c r="K970" s="27"/>
      <c r="L970" s="59"/>
      <c r="M970" s="27"/>
      <c r="N970" s="53"/>
      <c r="T970" s="53"/>
    </row>
    <row r="971">
      <c r="B971" s="26"/>
      <c r="C971" s="26"/>
      <c r="D971" s="26"/>
      <c r="E971" s="26"/>
      <c r="F971" s="53"/>
      <c r="J971" s="58"/>
      <c r="K971" s="27"/>
      <c r="L971" s="59"/>
      <c r="M971" s="27"/>
      <c r="N971" s="53"/>
      <c r="T971" s="53"/>
    </row>
    <row r="972">
      <c r="B972" s="26"/>
      <c r="C972" s="26"/>
      <c r="D972" s="26"/>
      <c r="E972" s="26"/>
      <c r="F972" s="53"/>
      <c r="J972" s="58"/>
      <c r="K972" s="27"/>
      <c r="L972" s="59"/>
      <c r="M972" s="27"/>
      <c r="N972" s="53"/>
      <c r="T972" s="53"/>
    </row>
    <row r="973">
      <c r="B973" s="26"/>
      <c r="C973" s="26"/>
      <c r="D973" s="26"/>
      <c r="E973" s="26"/>
      <c r="F973" s="53"/>
      <c r="J973" s="58"/>
      <c r="K973" s="27"/>
      <c r="L973" s="59"/>
      <c r="M973" s="27"/>
      <c r="N973" s="53"/>
      <c r="T973" s="53"/>
    </row>
    <row r="974">
      <c r="B974" s="26"/>
      <c r="C974" s="26"/>
      <c r="D974" s="26"/>
      <c r="E974" s="26"/>
      <c r="F974" s="53"/>
      <c r="J974" s="58"/>
      <c r="K974" s="27"/>
      <c r="L974" s="59"/>
      <c r="M974" s="27"/>
      <c r="N974" s="53"/>
      <c r="T974" s="53"/>
    </row>
    <row r="975">
      <c r="B975" s="26"/>
      <c r="C975" s="26"/>
      <c r="D975" s="26"/>
      <c r="E975" s="26"/>
      <c r="F975" s="53"/>
      <c r="J975" s="58"/>
      <c r="K975" s="27"/>
      <c r="L975" s="59"/>
      <c r="M975" s="27"/>
      <c r="N975" s="53"/>
      <c r="T975" s="53"/>
    </row>
    <row r="976">
      <c r="B976" s="26"/>
      <c r="C976" s="26"/>
      <c r="D976" s="26"/>
      <c r="E976" s="26"/>
      <c r="F976" s="53"/>
      <c r="J976" s="58"/>
      <c r="K976" s="27"/>
      <c r="L976" s="59"/>
      <c r="M976" s="27"/>
      <c r="N976" s="53"/>
      <c r="T976" s="53"/>
    </row>
    <row r="977">
      <c r="B977" s="26"/>
      <c r="C977" s="26"/>
      <c r="D977" s="26"/>
      <c r="E977" s="26"/>
      <c r="F977" s="53"/>
      <c r="J977" s="58"/>
      <c r="K977" s="27"/>
      <c r="L977" s="59"/>
      <c r="M977" s="27"/>
      <c r="N977" s="53"/>
      <c r="T977" s="53"/>
    </row>
    <row r="978">
      <c r="B978" s="26"/>
      <c r="C978" s="26"/>
      <c r="D978" s="26"/>
      <c r="E978" s="26"/>
      <c r="F978" s="53"/>
      <c r="J978" s="58"/>
      <c r="K978" s="27"/>
      <c r="L978" s="59"/>
      <c r="M978" s="27"/>
      <c r="N978" s="53"/>
      <c r="T978" s="53"/>
    </row>
    <row r="979">
      <c r="B979" s="26"/>
      <c r="C979" s="26"/>
      <c r="D979" s="26"/>
      <c r="E979" s="26"/>
      <c r="F979" s="53"/>
      <c r="J979" s="58"/>
      <c r="K979" s="27"/>
      <c r="L979" s="59"/>
      <c r="M979" s="27"/>
      <c r="N979" s="53"/>
      <c r="T979" s="53"/>
    </row>
    <row r="980">
      <c r="B980" s="26"/>
      <c r="C980" s="26"/>
      <c r="D980" s="26"/>
      <c r="E980" s="26"/>
      <c r="F980" s="53"/>
      <c r="J980" s="58"/>
      <c r="K980" s="27"/>
      <c r="L980" s="59"/>
      <c r="M980" s="27"/>
      <c r="N980" s="53"/>
      <c r="T980" s="53"/>
    </row>
    <row r="981">
      <c r="B981" s="26"/>
      <c r="C981" s="26"/>
      <c r="D981" s="26"/>
      <c r="E981" s="26"/>
      <c r="F981" s="53"/>
      <c r="J981" s="58"/>
      <c r="K981" s="27"/>
      <c r="L981" s="59"/>
      <c r="M981" s="27"/>
      <c r="N981" s="53"/>
      <c r="T981" s="53"/>
    </row>
    <row r="982">
      <c r="B982" s="26"/>
      <c r="C982" s="26"/>
      <c r="D982" s="26"/>
      <c r="E982" s="26"/>
      <c r="F982" s="53"/>
      <c r="J982" s="58"/>
      <c r="K982" s="27"/>
      <c r="L982" s="59"/>
      <c r="M982" s="27"/>
      <c r="N982" s="53"/>
      <c r="T982" s="53"/>
    </row>
    <row r="983">
      <c r="B983" s="26"/>
      <c r="C983" s="26"/>
      <c r="D983" s="26"/>
      <c r="E983" s="26"/>
      <c r="F983" s="53"/>
      <c r="J983" s="58"/>
      <c r="K983" s="27"/>
      <c r="L983" s="59"/>
      <c r="M983" s="27"/>
      <c r="N983" s="53"/>
      <c r="T983" s="53"/>
    </row>
    <row r="984">
      <c r="B984" s="26"/>
      <c r="C984" s="26"/>
      <c r="D984" s="26"/>
      <c r="E984" s="26"/>
      <c r="F984" s="53"/>
      <c r="J984" s="58"/>
      <c r="K984" s="27"/>
      <c r="L984" s="59"/>
      <c r="M984" s="27"/>
      <c r="N984" s="53"/>
      <c r="T984" s="53"/>
    </row>
    <row r="985">
      <c r="B985" s="26"/>
      <c r="C985" s="26"/>
      <c r="D985" s="26"/>
      <c r="E985" s="26"/>
      <c r="F985" s="53"/>
      <c r="J985" s="58"/>
      <c r="K985" s="27"/>
      <c r="L985" s="59"/>
      <c r="M985" s="27"/>
      <c r="N985" s="53"/>
      <c r="T985" s="53"/>
    </row>
    <row r="986">
      <c r="B986" s="26"/>
      <c r="C986" s="26"/>
      <c r="D986" s="26"/>
      <c r="E986" s="26"/>
      <c r="F986" s="53"/>
      <c r="J986" s="58"/>
      <c r="K986" s="27"/>
      <c r="L986" s="59"/>
      <c r="M986" s="27"/>
      <c r="N986" s="53"/>
      <c r="T986" s="53"/>
    </row>
    <row r="987">
      <c r="B987" s="26"/>
      <c r="C987" s="26"/>
      <c r="D987" s="26"/>
      <c r="E987" s="26"/>
      <c r="F987" s="53"/>
      <c r="J987" s="58"/>
      <c r="K987" s="27"/>
      <c r="L987" s="59"/>
      <c r="M987" s="27"/>
      <c r="N987" s="53"/>
      <c r="T987" s="53"/>
    </row>
    <row r="988">
      <c r="B988" s="26"/>
      <c r="C988" s="26"/>
      <c r="D988" s="26"/>
      <c r="E988" s="26"/>
      <c r="F988" s="53"/>
      <c r="J988" s="58"/>
      <c r="K988" s="27"/>
      <c r="L988" s="59"/>
      <c r="M988" s="27"/>
      <c r="N988" s="53"/>
      <c r="T988" s="53"/>
    </row>
    <row r="989">
      <c r="B989" s="26"/>
      <c r="C989" s="26"/>
      <c r="D989" s="26"/>
      <c r="E989" s="26"/>
      <c r="F989" s="53"/>
      <c r="J989" s="58"/>
      <c r="K989" s="27"/>
      <c r="L989" s="59"/>
      <c r="M989" s="27"/>
      <c r="N989" s="53"/>
      <c r="T989" s="53"/>
    </row>
    <row r="990">
      <c r="B990" s="26"/>
      <c r="C990" s="26"/>
      <c r="D990" s="26"/>
      <c r="E990" s="26"/>
      <c r="F990" s="53"/>
      <c r="J990" s="58"/>
      <c r="K990" s="27"/>
      <c r="L990" s="59"/>
      <c r="M990" s="27"/>
      <c r="N990" s="53"/>
      <c r="T990" s="53"/>
    </row>
    <row r="991">
      <c r="B991" s="26"/>
      <c r="C991" s="26"/>
      <c r="D991" s="26"/>
      <c r="E991" s="26"/>
      <c r="F991" s="53"/>
      <c r="J991" s="58"/>
      <c r="K991" s="27"/>
      <c r="L991" s="59"/>
      <c r="M991" s="27"/>
      <c r="N991" s="53"/>
      <c r="T991" s="53"/>
    </row>
    <row r="992">
      <c r="B992" s="26"/>
      <c r="C992" s="26"/>
      <c r="D992" s="26"/>
      <c r="E992" s="26"/>
      <c r="F992" s="53"/>
      <c r="J992" s="58"/>
      <c r="K992" s="27"/>
      <c r="L992" s="59"/>
      <c r="M992" s="27"/>
      <c r="N992" s="53"/>
      <c r="T992" s="53"/>
    </row>
    <row r="993">
      <c r="B993" s="26"/>
      <c r="C993" s="26"/>
      <c r="D993" s="26"/>
      <c r="E993" s="26"/>
      <c r="F993" s="53"/>
      <c r="J993" s="58"/>
      <c r="K993" s="27"/>
      <c r="L993" s="59"/>
      <c r="M993" s="27"/>
      <c r="N993" s="53"/>
      <c r="T993" s="53"/>
    </row>
    <row r="994">
      <c r="B994" s="26"/>
      <c r="C994" s="26"/>
      <c r="D994" s="26"/>
      <c r="E994" s="26"/>
      <c r="F994" s="53"/>
      <c r="J994" s="58"/>
      <c r="K994" s="27"/>
      <c r="L994" s="59"/>
      <c r="M994" s="27"/>
      <c r="N994" s="53"/>
      <c r="T994" s="53"/>
    </row>
    <row r="995">
      <c r="B995" s="26"/>
      <c r="C995" s="26"/>
      <c r="D995" s="26"/>
      <c r="E995" s="26"/>
      <c r="F995" s="53"/>
      <c r="J995" s="58"/>
      <c r="K995" s="27"/>
      <c r="L995" s="59"/>
      <c r="M995" s="27"/>
      <c r="N995" s="53"/>
      <c r="T995" s="53"/>
    </row>
    <row r="996">
      <c r="B996" s="26"/>
      <c r="C996" s="26"/>
      <c r="D996" s="26"/>
      <c r="E996" s="26"/>
      <c r="F996" s="53"/>
      <c r="J996" s="58"/>
      <c r="K996" s="27"/>
      <c r="L996" s="59"/>
      <c r="M996" s="27"/>
      <c r="N996" s="53"/>
      <c r="T996" s="53"/>
    </row>
    <row r="997">
      <c r="B997" s="26"/>
      <c r="C997" s="26"/>
      <c r="D997" s="26"/>
      <c r="E997" s="26"/>
      <c r="F997" s="53"/>
      <c r="J997" s="58"/>
      <c r="K997" s="27"/>
      <c r="L997" s="59"/>
      <c r="M997" s="27"/>
      <c r="N997" s="53"/>
      <c r="T997" s="53"/>
    </row>
    <row r="998">
      <c r="B998" s="26"/>
      <c r="C998" s="26"/>
      <c r="D998" s="26"/>
      <c r="E998" s="26"/>
      <c r="F998" s="53"/>
      <c r="J998" s="58"/>
      <c r="K998" s="27"/>
      <c r="L998" s="59"/>
      <c r="M998" s="27"/>
      <c r="N998" s="53"/>
      <c r="T998" s="53"/>
    </row>
    <row r="999">
      <c r="B999" s="26"/>
      <c r="C999" s="26"/>
      <c r="D999" s="26"/>
      <c r="E999" s="26"/>
      <c r="F999" s="53"/>
      <c r="J999" s="58"/>
      <c r="K999" s="27"/>
      <c r="L999" s="59"/>
      <c r="M999" s="27"/>
      <c r="N999" s="53"/>
      <c r="T999" s="53"/>
    </row>
    <row r="1000">
      <c r="B1000" s="26"/>
      <c r="C1000" s="26"/>
      <c r="D1000" s="26"/>
      <c r="E1000" s="26"/>
      <c r="F1000" s="53"/>
      <c r="J1000" s="58"/>
      <c r="K1000" s="27"/>
      <c r="L1000" s="59"/>
      <c r="M1000" s="27"/>
      <c r="N1000" s="53"/>
      <c r="T1000" s="5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hidden="1" min="2" max="2" width="5.67"/>
    <col customWidth="1" hidden="1" min="3" max="3" width="5.44"/>
    <col customWidth="1" min="4" max="4" width="6.22"/>
    <col customWidth="1" min="5" max="5" width="7.67"/>
    <col customWidth="1" min="7" max="7" width="14.11"/>
    <col customWidth="1" min="8" max="8" width="15.44"/>
    <col customWidth="1" min="9" max="9" width="14.44"/>
    <col customWidth="1" min="11" max="11" width="17.67"/>
    <col customWidth="1" min="14" max="14" width="16.67"/>
    <col customWidth="1" min="15" max="15" width="10.78"/>
    <col customWidth="1" min="16" max="16" width="8.78"/>
    <col customWidth="1" min="17" max="17" width="15.78"/>
    <col customWidth="1" min="18" max="18" width="10.78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0" t="s">
        <v>8</v>
      </c>
      <c r="K1" s="7" t="s">
        <v>9</v>
      </c>
      <c r="L1" s="8" t="s">
        <v>10</v>
      </c>
      <c r="M1" s="9" t="s">
        <v>11</v>
      </c>
      <c r="N1" s="10" t="s">
        <v>12</v>
      </c>
      <c r="O1" s="11" t="s">
        <v>13</v>
      </c>
      <c r="P1" s="11"/>
      <c r="Q1" s="12" t="s">
        <v>12</v>
      </c>
      <c r="R1" s="11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4" t="s">
        <v>25</v>
      </c>
      <c r="B2" s="15" t="s">
        <v>15</v>
      </c>
      <c r="C2" s="16"/>
      <c r="D2" s="16">
        <v>126.0</v>
      </c>
      <c r="E2" s="16">
        <v>1.0</v>
      </c>
      <c r="F2" s="17">
        <v>24.4</v>
      </c>
      <c r="G2" s="18">
        <f t="array" ref="G2">SQRT(AVERAGE(F2:F5^2))</f>
        <v>24.40000102</v>
      </c>
      <c r="H2" s="18">
        <v>26.22</v>
      </c>
      <c r="I2" s="18">
        <f t="array" ref="I2">SQRT(AVERAGE(H2:H5^2))</f>
        <v>26.06779191</v>
      </c>
      <c r="J2" s="61">
        <v>0.026</v>
      </c>
      <c r="K2" s="20">
        <f t="array" ref="K2">SQRT(AVERAGE(J2:J5^2))</f>
        <v>0.02777138815</v>
      </c>
      <c r="L2" s="21">
        <v>0.1274</v>
      </c>
      <c r="M2" s="20">
        <f t="array" ref="M2">SQRT(AVERAGE(L2:L5^2))</f>
        <v>0.1274</v>
      </c>
      <c r="N2" s="22">
        <f>M2/(G2*I2)*1000*100</f>
        <v>20.0297412</v>
      </c>
      <c r="O2" s="23">
        <f>SQRT( (STDEV(F2:F5)/G2)^2+(STDEV(H2:H5)/I2)^2+((STDEV(L2:L5)/M2)^2) )*N2</f>
        <v>0.1096586033</v>
      </c>
      <c r="P2" s="23">
        <f>100*O2/N2</f>
        <v>0.5474788824</v>
      </c>
      <c r="Q2" s="23">
        <f>R3*K2*1000/10</f>
        <v>22.13379636</v>
      </c>
      <c r="R2" s="23">
        <f>SQRT( (STDEV(J2:J5)/K2)^2 )*Q2</f>
        <v>1.002869674</v>
      </c>
      <c r="T2" s="24" t="s">
        <v>18</v>
      </c>
      <c r="U2" s="25" t="s">
        <v>19</v>
      </c>
    </row>
    <row r="3">
      <c r="B3" s="26"/>
      <c r="C3" s="26"/>
      <c r="D3" s="26"/>
      <c r="E3" s="26"/>
      <c r="F3" s="17">
        <v>24.4</v>
      </c>
      <c r="G3" s="18"/>
      <c r="H3" s="18">
        <v>26.15</v>
      </c>
      <c r="I3" s="18"/>
      <c r="J3" s="61">
        <v>0.028</v>
      </c>
      <c r="K3" s="20"/>
      <c r="L3" s="21">
        <v>0.1274</v>
      </c>
      <c r="M3" s="27"/>
      <c r="N3" s="28" t="s">
        <v>20</v>
      </c>
      <c r="O3" s="29"/>
      <c r="P3" s="29"/>
      <c r="Q3" s="30" t="s">
        <v>21</v>
      </c>
      <c r="R3" s="31">
        <v>7.97</v>
      </c>
      <c r="S3" s="32" t="s">
        <v>22</v>
      </c>
      <c r="T3" s="33">
        <f>STDEV(N2,N8,N14,N20,N26,N32)</f>
        <v>0.04377760338</v>
      </c>
      <c r="U3" s="34">
        <f t="array" ref="U3">T3/ SQRT(AVERAGE(N2^2,N8^2,N14^2,N20^2,N26^2,N32^2))</f>
        <v>0.003095820224</v>
      </c>
    </row>
    <row r="4">
      <c r="B4" s="26"/>
      <c r="C4" s="26"/>
      <c r="D4" s="26"/>
      <c r="E4" s="26"/>
      <c r="F4" s="17">
        <v>24.39</v>
      </c>
      <c r="G4" s="18"/>
      <c r="H4" s="18">
        <v>25.99</v>
      </c>
      <c r="I4" s="18"/>
      <c r="J4" s="61">
        <v>0.029</v>
      </c>
      <c r="K4" s="20"/>
      <c r="L4" s="21">
        <v>0.1274</v>
      </c>
      <c r="M4" s="27"/>
      <c r="N4" s="22"/>
      <c r="O4" s="29"/>
      <c r="P4" s="29"/>
      <c r="R4" s="35"/>
      <c r="T4" s="36" t="s">
        <v>23</v>
      </c>
      <c r="U4" s="37"/>
    </row>
    <row r="5">
      <c r="B5" s="26"/>
      <c r="C5" s="26"/>
      <c r="D5" s="26"/>
      <c r="E5" s="26"/>
      <c r="F5" s="17">
        <v>24.41</v>
      </c>
      <c r="G5" s="18"/>
      <c r="H5" s="18">
        <v>25.91</v>
      </c>
      <c r="I5" s="18"/>
      <c r="J5" s="61">
        <v>0.028</v>
      </c>
      <c r="K5" s="20"/>
      <c r="L5" s="21">
        <v>0.1274</v>
      </c>
      <c r="M5" s="27"/>
      <c r="N5" s="22"/>
      <c r="O5" s="29"/>
      <c r="P5" s="29"/>
      <c r="R5" s="35"/>
      <c r="T5" s="38">
        <f>MAX(N2,N8,N14,N20,N26,N32) - MIN(N2,N8,N14,N20,N26,N32)</f>
        <v>0.08153525149</v>
      </c>
      <c r="U5" s="34">
        <f t="array" ref="U5">T5/ SQRT(AVERAGE(N2^2,N8^2,N14^2,N20^2,N26^2,N32^2))</f>
        <v>0.005765927347</v>
      </c>
    </row>
    <row r="6">
      <c r="A6" s="1"/>
      <c r="B6" s="39"/>
      <c r="C6" s="39"/>
      <c r="D6" s="39"/>
      <c r="E6" s="39"/>
      <c r="F6" s="40"/>
      <c r="G6" s="41"/>
      <c r="H6" s="41"/>
      <c r="I6" s="41"/>
      <c r="J6" s="62"/>
      <c r="K6" s="42"/>
      <c r="L6" s="8"/>
      <c r="M6" s="43"/>
      <c r="N6" s="10"/>
      <c r="O6" s="11"/>
      <c r="P6" s="11"/>
      <c r="Q6" s="1"/>
      <c r="R6" s="44"/>
      <c r="S6" s="1"/>
      <c r="T6" s="45"/>
      <c r="U6" s="46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B7" s="26"/>
      <c r="C7" s="26"/>
      <c r="D7" s="26"/>
      <c r="E7" s="26"/>
      <c r="F7" s="47"/>
      <c r="G7" s="48"/>
      <c r="H7" s="48"/>
      <c r="I7" s="48"/>
      <c r="J7" s="63"/>
      <c r="K7" s="50"/>
      <c r="L7" s="51"/>
      <c r="M7" s="27"/>
      <c r="N7" s="22"/>
      <c r="O7" s="29"/>
      <c r="P7" s="29"/>
      <c r="R7" s="35"/>
    </row>
    <row r="8">
      <c r="A8" s="35" t="str">
        <f>$A$2</f>
        <v>Iron</v>
      </c>
      <c r="B8" s="15" t="str">
        <f>B2</f>
        <v>0141</v>
      </c>
      <c r="C8" s="16"/>
      <c r="D8" s="16">
        <v>226.0</v>
      </c>
      <c r="E8" s="16">
        <v>2.0</v>
      </c>
      <c r="F8" s="17">
        <v>25.52</v>
      </c>
      <c r="G8" s="18">
        <f t="array" ref="G8">SQRT(AVERAGE(F8:F11^2))</f>
        <v>25.52502204</v>
      </c>
      <c r="H8" s="18">
        <v>23.81</v>
      </c>
      <c r="I8" s="18">
        <f t="array" ref="I8">SQRT(AVERAGE(H8:H11^2))</f>
        <v>23.80000525</v>
      </c>
      <c r="J8" s="61">
        <v>0.03</v>
      </c>
      <c r="K8" s="20">
        <f t="array" ref="K8">SQRT(AVERAGE(J8:J11^2))</f>
        <v>0.0274271763</v>
      </c>
      <c r="L8" s="21">
        <v>0.1216</v>
      </c>
      <c r="M8" s="20">
        <f t="array" ref="M8">SQRT(AVERAGE(L8:L11^2))</f>
        <v>0.1216</v>
      </c>
      <c r="N8" s="22">
        <f>M8/(G8*I8)*1000*100</f>
        <v>20.01660395</v>
      </c>
      <c r="O8" s="23">
        <f>SQRT( (STDEV(F8:F11)/G8)^2+(STDEV(H8:H11)/I8)^2+((STDEV(L8:L11)/M8)^2) )*N8</f>
        <v>0.0340326714</v>
      </c>
      <c r="P8" s="23">
        <f>100*O8/N8</f>
        <v>0.170022205</v>
      </c>
      <c r="Q8" s="23">
        <f>R9*K8*1000/10</f>
        <v>21.85945951</v>
      </c>
      <c r="R8" s="23">
        <f>SQRT( (STDEV(J8:J11)/K8)^2 )*Q8</f>
        <v>2.864399224</v>
      </c>
    </row>
    <row r="9">
      <c r="B9" s="26"/>
      <c r="C9" s="26"/>
      <c r="D9" s="26"/>
      <c r="E9" s="26"/>
      <c r="F9" s="17">
        <v>25.58</v>
      </c>
      <c r="G9" s="18"/>
      <c r="H9" s="18">
        <v>23.78</v>
      </c>
      <c r="I9" s="18"/>
      <c r="J9" s="61">
        <v>0.022</v>
      </c>
      <c r="K9" s="20"/>
      <c r="L9" s="21">
        <v>0.1216</v>
      </c>
      <c r="M9" s="27"/>
      <c r="N9" s="28" t="s">
        <v>20</v>
      </c>
      <c r="O9" s="29"/>
      <c r="P9" s="29"/>
      <c r="Q9" s="30" t="s">
        <v>21</v>
      </c>
      <c r="R9" s="31">
        <f>R3</f>
        <v>7.97</v>
      </c>
      <c r="S9" s="32" t="s">
        <v>22</v>
      </c>
    </row>
    <row r="10">
      <c r="B10" s="26"/>
      <c r="C10" s="26"/>
      <c r="D10" s="26"/>
      <c r="E10" s="26"/>
      <c r="F10" s="17">
        <v>25.49</v>
      </c>
      <c r="G10" s="18"/>
      <c r="H10" s="18">
        <v>23.82</v>
      </c>
      <c r="I10" s="18"/>
      <c r="J10" s="61">
        <v>0.028</v>
      </c>
      <c r="K10" s="20"/>
      <c r="L10" s="21">
        <v>0.1216</v>
      </c>
      <c r="M10" s="27"/>
      <c r="N10" s="22"/>
      <c r="O10" s="29"/>
      <c r="P10" s="29"/>
      <c r="R10" s="56"/>
    </row>
    <row r="11">
      <c r="B11" s="26"/>
      <c r="C11" s="26"/>
      <c r="D11" s="26"/>
      <c r="E11" s="26"/>
      <c r="F11" s="17">
        <v>25.51</v>
      </c>
      <c r="G11" s="18"/>
      <c r="H11" s="18">
        <v>23.79</v>
      </c>
      <c r="I11" s="18"/>
      <c r="J11" s="61">
        <v>0.029</v>
      </c>
      <c r="K11" s="20"/>
      <c r="L11" s="21">
        <v>0.1216</v>
      </c>
      <c r="M11" s="27"/>
      <c r="N11" s="22"/>
      <c r="O11" s="29"/>
      <c r="P11" s="29"/>
      <c r="R11" s="35"/>
    </row>
    <row r="12">
      <c r="A12" s="1"/>
      <c r="B12" s="39"/>
      <c r="C12" s="39"/>
      <c r="D12" s="39"/>
      <c r="E12" s="39"/>
      <c r="F12" s="40"/>
      <c r="G12" s="41"/>
      <c r="H12" s="41"/>
      <c r="I12" s="41"/>
      <c r="J12" s="62"/>
      <c r="K12" s="42"/>
      <c r="L12" s="8"/>
      <c r="M12" s="43"/>
      <c r="N12" s="10"/>
      <c r="O12" s="11"/>
      <c r="P12" s="11"/>
      <c r="Q12" s="1"/>
      <c r="R12" s="44"/>
      <c r="S12" s="1"/>
      <c r="T12" s="64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B13" s="26"/>
      <c r="C13" s="26"/>
      <c r="D13" s="26"/>
      <c r="E13" s="26"/>
      <c r="F13" s="47"/>
      <c r="G13" s="48"/>
      <c r="H13" s="48"/>
      <c r="I13" s="48"/>
      <c r="J13" s="63"/>
      <c r="K13" s="50"/>
      <c r="L13" s="51"/>
      <c r="M13" s="27"/>
      <c r="N13" s="22"/>
      <c r="O13" s="29"/>
      <c r="P13" s="29"/>
      <c r="R13" s="35"/>
    </row>
    <row r="14">
      <c r="A14" s="14" t="s">
        <v>25</v>
      </c>
      <c r="B14" s="16"/>
      <c r="C14" s="16"/>
      <c r="D14" s="16">
        <v>326.0</v>
      </c>
      <c r="E14" s="16">
        <v>3.0</v>
      </c>
      <c r="F14" s="17">
        <v>26.2</v>
      </c>
      <c r="G14" s="18">
        <f t="array" ref="G14">SQRT(AVERAGE(F14:F17^2))</f>
        <v>26.11263439</v>
      </c>
      <c r="H14" s="18">
        <v>25.13</v>
      </c>
      <c r="I14" s="18">
        <f t="array" ref="I14">SQRT(AVERAGE(H14:H17^2))</f>
        <v>25.23516891</v>
      </c>
      <c r="J14" s="61">
        <v>0.03</v>
      </c>
      <c r="K14" s="20">
        <f t="array" ref="K14">SQRT(AVERAGE(J14:J17^2))</f>
        <v>0.03104029639</v>
      </c>
      <c r="L14" s="21">
        <v>0.1313</v>
      </c>
      <c r="M14" s="20">
        <f t="array" ref="M14">SQRT(AVERAGE(L14:L17^2))</f>
        <v>0.1314500475</v>
      </c>
      <c r="N14" s="22">
        <f>M14/(G14*I14)*1000*100</f>
        <v>19.94820595</v>
      </c>
      <c r="O14" s="23">
        <f>SQRT( (STDEV(F14:F17)/G14)^2+(STDEV(H14:H17)/I14)^2+((STDEV(L14:L17)/M14)^2) )*N14</f>
        <v>0.1137893547</v>
      </c>
      <c r="P14" s="23">
        <f>100*O14/N14</f>
        <v>0.5704240019</v>
      </c>
      <c r="Q14" s="23">
        <f>R15*K14*1000/10</f>
        <v>24.73911622</v>
      </c>
      <c r="R14" s="23">
        <f>SQRT( (STDEV(J14:J17)/K14)^2 )*Q14</f>
        <v>1.455116261</v>
      </c>
    </row>
    <row r="15">
      <c r="B15" s="26"/>
      <c r="C15" s="26"/>
      <c r="D15" s="26"/>
      <c r="E15" s="26"/>
      <c r="F15" s="17">
        <v>26.19</v>
      </c>
      <c r="G15" s="18"/>
      <c r="H15" s="18">
        <v>25.16</v>
      </c>
      <c r="I15" s="18"/>
      <c r="J15" s="61">
        <v>0.033</v>
      </c>
      <c r="K15" s="20"/>
      <c r="L15" s="21">
        <v>0.1316</v>
      </c>
      <c r="M15" s="27"/>
      <c r="N15" s="28" t="s">
        <v>20</v>
      </c>
      <c r="O15" s="29"/>
      <c r="P15" s="29"/>
      <c r="Q15" s="30" t="s">
        <v>21</v>
      </c>
      <c r="R15" s="31">
        <f>R9</f>
        <v>7.97</v>
      </c>
      <c r="S15" s="32" t="s">
        <v>22</v>
      </c>
    </row>
    <row r="16">
      <c r="B16" s="26"/>
      <c r="C16" s="26"/>
      <c r="D16" s="26"/>
      <c r="E16" s="26"/>
      <c r="F16" s="17">
        <v>26.05</v>
      </c>
      <c r="G16" s="18"/>
      <c r="H16" s="18">
        <v>25.3</v>
      </c>
      <c r="I16" s="18"/>
      <c r="J16" s="61">
        <v>0.032</v>
      </c>
      <c r="K16" s="20"/>
      <c r="L16" s="21">
        <v>0.1314</v>
      </c>
      <c r="M16" s="27"/>
      <c r="N16" s="22"/>
      <c r="O16" s="29"/>
      <c r="P16" s="29"/>
      <c r="R16" s="56"/>
    </row>
    <row r="17">
      <c r="B17" s="26"/>
      <c r="C17" s="26"/>
      <c r="D17" s="26"/>
      <c r="E17" s="26"/>
      <c r="F17" s="17">
        <v>26.01</v>
      </c>
      <c r="G17" s="18"/>
      <c r="H17" s="18">
        <v>25.35</v>
      </c>
      <c r="I17" s="18"/>
      <c r="J17" s="61">
        <v>0.029</v>
      </c>
      <c r="K17" s="20"/>
      <c r="L17" s="21">
        <v>0.1315</v>
      </c>
      <c r="M17" s="27"/>
      <c r="N17" s="22"/>
      <c r="O17" s="29"/>
      <c r="P17" s="29"/>
      <c r="R17" s="35"/>
    </row>
    <row r="18">
      <c r="A18" s="1"/>
      <c r="B18" s="39"/>
      <c r="C18" s="39"/>
      <c r="D18" s="39"/>
      <c r="E18" s="39"/>
      <c r="F18" s="4"/>
      <c r="G18" s="41"/>
      <c r="H18" s="41"/>
      <c r="I18" s="41"/>
      <c r="J18" s="60"/>
      <c r="K18" s="42"/>
      <c r="L18" s="8"/>
      <c r="M18" s="43"/>
      <c r="N18" s="10"/>
      <c r="O18" s="11"/>
      <c r="P18" s="11"/>
      <c r="Q18" s="1"/>
      <c r="R18" s="44"/>
      <c r="S18" s="1"/>
      <c r="T18" s="64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B19" s="26"/>
      <c r="C19" s="26"/>
      <c r="D19" s="26"/>
      <c r="E19" s="26"/>
      <c r="F19" s="47"/>
      <c r="G19" s="48"/>
      <c r="H19" s="48"/>
      <c r="I19" s="48"/>
      <c r="J19" s="63"/>
      <c r="K19" s="50"/>
      <c r="L19" s="51"/>
      <c r="M19" s="27"/>
      <c r="N19" s="22"/>
      <c r="O19" s="29"/>
      <c r="P19" s="29"/>
      <c r="R19" s="35"/>
    </row>
    <row r="20">
      <c r="A20" s="35"/>
      <c r="B20" s="16"/>
      <c r="C20" s="16"/>
      <c r="D20" s="16"/>
      <c r="E20" s="54"/>
      <c r="F20" s="17"/>
      <c r="G20" s="18"/>
      <c r="H20" s="18"/>
      <c r="I20" s="18"/>
      <c r="J20" s="61"/>
      <c r="K20" s="20"/>
      <c r="L20" s="21"/>
      <c r="M20" s="20"/>
      <c r="N20" s="22"/>
      <c r="O20" s="23"/>
      <c r="P20" s="23"/>
      <c r="Q20" s="23"/>
      <c r="R20" s="23"/>
    </row>
    <row r="21">
      <c r="B21" s="26"/>
      <c r="C21" s="26"/>
      <c r="D21" s="26"/>
      <c r="E21" s="26"/>
      <c r="F21" s="17"/>
      <c r="G21" s="18"/>
      <c r="H21" s="18"/>
      <c r="I21" s="18"/>
      <c r="J21" s="61"/>
      <c r="K21" s="20"/>
      <c r="L21" s="21"/>
      <c r="M21" s="27"/>
      <c r="N21" s="28"/>
      <c r="O21" s="29"/>
      <c r="P21" s="29"/>
      <c r="Q21" s="30"/>
      <c r="R21" s="31"/>
      <c r="S21" s="32"/>
    </row>
    <row r="22">
      <c r="B22" s="26"/>
      <c r="C22" s="26"/>
      <c r="D22" s="26"/>
      <c r="E22" s="26"/>
      <c r="F22" s="17"/>
      <c r="G22" s="18"/>
      <c r="H22" s="18"/>
      <c r="I22" s="18"/>
      <c r="J22" s="61"/>
      <c r="K22" s="20"/>
      <c r="L22" s="21"/>
      <c r="M22" s="27"/>
      <c r="N22" s="22"/>
      <c r="O22" s="29"/>
      <c r="P22" s="29"/>
      <c r="R22" s="56"/>
    </row>
    <row r="23">
      <c r="B23" s="26"/>
      <c r="C23" s="26"/>
      <c r="D23" s="26"/>
      <c r="E23" s="26"/>
      <c r="F23" s="17"/>
      <c r="G23" s="18"/>
      <c r="H23" s="18"/>
      <c r="I23" s="18"/>
      <c r="J23" s="61"/>
      <c r="K23" s="20"/>
      <c r="L23" s="51"/>
      <c r="M23" s="27"/>
      <c r="N23" s="22"/>
      <c r="O23" s="29"/>
      <c r="P23" s="29"/>
      <c r="R23" s="35"/>
    </row>
    <row r="24">
      <c r="A24" s="1"/>
      <c r="B24" s="39"/>
      <c r="C24" s="39"/>
      <c r="D24" s="39"/>
      <c r="E24" s="39"/>
      <c r="F24" s="40"/>
      <c r="G24" s="41"/>
      <c r="H24" s="41"/>
      <c r="I24" s="41"/>
      <c r="J24" s="60"/>
      <c r="K24" s="42"/>
      <c r="L24" s="8"/>
      <c r="M24" s="43"/>
      <c r="N24" s="10"/>
      <c r="O24" s="11"/>
      <c r="P24" s="11"/>
      <c r="Q24" s="1"/>
      <c r="R24" s="44"/>
      <c r="S24" s="1"/>
      <c r="T24" s="64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B25" s="26"/>
      <c r="C25" s="26"/>
      <c r="D25" s="26"/>
      <c r="E25" s="26"/>
      <c r="F25" s="47"/>
      <c r="G25" s="48"/>
      <c r="H25" s="48"/>
      <c r="I25" s="48"/>
      <c r="J25" s="63"/>
      <c r="K25" s="50"/>
      <c r="L25" s="51"/>
      <c r="M25" s="27"/>
      <c r="N25" s="22"/>
      <c r="O25" s="29"/>
      <c r="P25" s="29"/>
      <c r="R25" s="35"/>
    </row>
    <row r="26">
      <c r="A26" s="35"/>
      <c r="B26" s="16"/>
      <c r="C26" s="16"/>
      <c r="D26" s="16"/>
      <c r="E26" s="54"/>
      <c r="F26" s="17"/>
      <c r="G26" s="18"/>
      <c r="H26" s="18"/>
      <c r="I26" s="18"/>
      <c r="J26" s="61"/>
      <c r="K26" s="20"/>
      <c r="L26" s="21"/>
      <c r="M26" s="20"/>
      <c r="N26" s="22"/>
      <c r="O26" s="23"/>
      <c r="P26" s="23"/>
      <c r="Q26" s="23"/>
      <c r="R26" s="23"/>
    </row>
    <row r="27">
      <c r="B27" s="26"/>
      <c r="C27" s="26"/>
      <c r="D27" s="26"/>
      <c r="E27" s="26"/>
      <c r="F27" s="17"/>
      <c r="G27" s="18"/>
      <c r="H27" s="18"/>
      <c r="I27" s="18"/>
      <c r="J27" s="61"/>
      <c r="K27" s="20"/>
      <c r="L27" s="21"/>
      <c r="M27" s="27"/>
      <c r="N27" s="28"/>
      <c r="O27" s="29"/>
      <c r="P27" s="29"/>
      <c r="Q27" s="30"/>
      <c r="R27" s="31"/>
      <c r="S27" s="32"/>
    </row>
    <row r="28">
      <c r="B28" s="26"/>
      <c r="C28" s="26"/>
      <c r="D28" s="26"/>
      <c r="E28" s="26"/>
      <c r="F28" s="17"/>
      <c r="G28" s="18"/>
      <c r="H28" s="18"/>
      <c r="I28" s="18"/>
      <c r="J28" s="61"/>
      <c r="K28" s="20"/>
      <c r="L28" s="21"/>
      <c r="M28" s="27"/>
      <c r="N28" s="22"/>
      <c r="O28" s="29"/>
      <c r="P28" s="29"/>
      <c r="R28" s="56"/>
    </row>
    <row r="29">
      <c r="B29" s="26"/>
      <c r="C29" s="26"/>
      <c r="D29" s="26"/>
      <c r="E29" s="26"/>
      <c r="F29" s="17"/>
      <c r="G29" s="18"/>
      <c r="H29" s="18"/>
      <c r="I29" s="18"/>
      <c r="J29" s="61"/>
      <c r="K29" s="20"/>
      <c r="L29" s="51"/>
      <c r="M29" s="27"/>
      <c r="N29" s="22"/>
      <c r="O29" s="29"/>
      <c r="P29" s="29"/>
      <c r="R29" s="35"/>
    </row>
    <row r="30">
      <c r="A30" s="1"/>
      <c r="B30" s="39"/>
      <c r="C30" s="39"/>
      <c r="D30" s="39"/>
      <c r="E30" s="39"/>
      <c r="F30" s="40"/>
      <c r="G30" s="41"/>
      <c r="H30" s="41"/>
      <c r="I30" s="41"/>
      <c r="J30" s="60"/>
      <c r="K30" s="42"/>
      <c r="L30" s="8"/>
      <c r="M30" s="43"/>
      <c r="N30" s="10"/>
      <c r="O30" s="11"/>
      <c r="P30" s="11"/>
      <c r="Q30" s="1"/>
      <c r="R30" s="44"/>
      <c r="S30" s="1"/>
      <c r="T30" s="64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B31" s="26"/>
      <c r="C31" s="26"/>
      <c r="D31" s="26"/>
      <c r="E31" s="26"/>
      <c r="F31" s="47"/>
      <c r="G31" s="48"/>
      <c r="H31" s="48"/>
      <c r="I31" s="48"/>
      <c r="J31" s="63"/>
      <c r="K31" s="50"/>
      <c r="L31" s="51"/>
      <c r="M31" s="27"/>
      <c r="N31" s="22"/>
      <c r="O31" s="29"/>
      <c r="P31" s="29"/>
      <c r="R31" s="35"/>
    </row>
    <row r="32">
      <c r="A32" s="35"/>
      <c r="B32" s="16"/>
      <c r="C32" s="16"/>
      <c r="D32" s="16"/>
      <c r="E32" s="54"/>
      <c r="F32" s="17"/>
      <c r="G32" s="18"/>
      <c r="H32" s="18"/>
      <c r="I32" s="18"/>
      <c r="J32" s="61"/>
      <c r="K32" s="20"/>
      <c r="L32" s="21"/>
      <c r="M32" s="20"/>
      <c r="N32" s="22"/>
      <c r="O32" s="23"/>
      <c r="P32" s="23"/>
      <c r="Q32" s="23"/>
      <c r="R32" s="23"/>
    </row>
    <row r="33">
      <c r="B33" s="26"/>
      <c r="C33" s="26"/>
      <c r="D33" s="26"/>
      <c r="E33" s="26"/>
      <c r="F33" s="17"/>
      <c r="G33" s="18"/>
      <c r="H33" s="18"/>
      <c r="I33" s="18"/>
      <c r="J33" s="61"/>
      <c r="K33" s="20"/>
      <c r="L33" s="21"/>
      <c r="M33" s="27"/>
      <c r="N33" s="28"/>
      <c r="O33" s="29"/>
      <c r="P33" s="29"/>
      <c r="Q33" s="30"/>
      <c r="R33" s="31"/>
      <c r="S33" s="32"/>
    </row>
    <row r="34">
      <c r="B34" s="26"/>
      <c r="C34" s="26"/>
      <c r="D34" s="26"/>
      <c r="E34" s="26"/>
      <c r="F34" s="17"/>
      <c r="G34" s="18"/>
      <c r="H34" s="18"/>
      <c r="I34" s="18"/>
      <c r="J34" s="61"/>
      <c r="K34" s="20"/>
      <c r="L34" s="21"/>
      <c r="M34" s="27"/>
      <c r="N34" s="22"/>
      <c r="O34" s="29"/>
      <c r="P34" s="29"/>
      <c r="R34" s="56"/>
    </row>
    <row r="35">
      <c r="B35" s="26"/>
      <c r="C35" s="26"/>
      <c r="D35" s="26"/>
      <c r="E35" s="26"/>
      <c r="F35" s="17"/>
      <c r="G35" s="18"/>
      <c r="H35" s="18"/>
      <c r="I35" s="18"/>
      <c r="J35" s="61"/>
      <c r="K35" s="20"/>
      <c r="L35" s="51"/>
      <c r="M35" s="27"/>
      <c r="N35" s="22"/>
      <c r="O35" s="29"/>
      <c r="P35" s="29"/>
      <c r="R35" s="35"/>
    </row>
    <row r="36">
      <c r="A36" s="1"/>
      <c r="B36" s="39"/>
      <c r="C36" s="39"/>
      <c r="D36" s="39"/>
      <c r="E36" s="39"/>
      <c r="F36" s="40"/>
      <c r="G36" s="41"/>
      <c r="H36" s="41"/>
      <c r="I36" s="41"/>
      <c r="J36" s="60"/>
      <c r="K36" s="42"/>
      <c r="L36" s="8"/>
      <c r="M36" s="43"/>
      <c r="N36" s="10"/>
      <c r="O36" s="11"/>
      <c r="P36" s="11"/>
      <c r="Q36" s="1"/>
      <c r="R36" s="44"/>
      <c r="S36" s="1"/>
      <c r="T36" s="64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B37" s="26"/>
      <c r="C37" s="26"/>
      <c r="D37" s="26"/>
      <c r="E37" s="26"/>
      <c r="F37" s="47"/>
      <c r="G37" s="48"/>
      <c r="H37" s="48"/>
      <c r="I37" s="48"/>
      <c r="J37" s="63"/>
      <c r="K37" s="50"/>
      <c r="L37" s="51"/>
      <c r="M37" s="27"/>
      <c r="N37" s="22"/>
      <c r="O37" s="29"/>
      <c r="P37" s="29"/>
      <c r="R37" s="35"/>
    </row>
    <row r="38">
      <c r="A38" s="35"/>
      <c r="B38" s="16"/>
      <c r="C38" s="16"/>
      <c r="D38" s="16"/>
      <c r="E38" s="54"/>
      <c r="F38" s="17"/>
      <c r="G38" s="18"/>
      <c r="H38" s="18"/>
      <c r="I38" s="18"/>
      <c r="J38" s="61"/>
      <c r="K38" s="20"/>
      <c r="L38" s="21"/>
      <c r="M38" s="20"/>
      <c r="N38" s="22"/>
      <c r="O38" s="23"/>
      <c r="P38" s="23"/>
      <c r="Q38" s="23"/>
      <c r="R38" s="23"/>
    </row>
    <row r="39">
      <c r="B39" s="26"/>
      <c r="C39" s="26"/>
      <c r="D39" s="26"/>
      <c r="E39" s="26"/>
      <c r="F39" s="17"/>
      <c r="G39" s="18"/>
      <c r="H39" s="18"/>
      <c r="I39" s="18"/>
      <c r="J39" s="61"/>
      <c r="K39" s="20"/>
      <c r="L39" s="21"/>
      <c r="M39" s="27"/>
      <c r="N39" s="28"/>
      <c r="O39" s="29"/>
      <c r="P39" s="29"/>
      <c r="Q39" s="30"/>
      <c r="R39" s="31"/>
      <c r="S39" s="32"/>
    </row>
    <row r="40">
      <c r="B40" s="26"/>
      <c r="C40" s="26"/>
      <c r="D40" s="26"/>
      <c r="E40" s="26"/>
      <c r="F40" s="17"/>
      <c r="G40" s="18"/>
      <c r="H40" s="18"/>
      <c r="I40" s="18"/>
      <c r="J40" s="61"/>
      <c r="K40" s="20"/>
      <c r="L40" s="21"/>
      <c r="M40" s="27"/>
      <c r="N40" s="22"/>
      <c r="O40" s="29"/>
      <c r="P40" s="29"/>
      <c r="R40" s="56"/>
    </row>
    <row r="41">
      <c r="B41" s="26"/>
      <c r="C41" s="26"/>
      <c r="D41" s="26"/>
      <c r="E41" s="26"/>
      <c r="F41" s="17"/>
      <c r="G41" s="18"/>
      <c r="H41" s="18"/>
      <c r="I41" s="18"/>
      <c r="J41" s="61"/>
      <c r="K41" s="20"/>
      <c r="L41" s="51"/>
      <c r="M41" s="27"/>
      <c r="N41" s="22"/>
      <c r="O41" s="29"/>
      <c r="P41" s="29"/>
      <c r="R41" s="35"/>
    </row>
    <row r="42">
      <c r="A42" s="1"/>
      <c r="B42" s="39"/>
      <c r="C42" s="39"/>
      <c r="D42" s="39"/>
      <c r="E42" s="39"/>
      <c r="F42" s="40"/>
      <c r="G42" s="41"/>
      <c r="H42" s="41"/>
      <c r="I42" s="41"/>
      <c r="J42" s="60"/>
      <c r="K42" s="42"/>
      <c r="L42" s="8"/>
      <c r="M42" s="43"/>
      <c r="N42" s="10"/>
      <c r="O42" s="11"/>
      <c r="P42" s="11"/>
      <c r="Q42" s="1"/>
      <c r="R42" s="44"/>
      <c r="S42" s="1"/>
      <c r="T42" s="64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B43" s="26"/>
      <c r="C43" s="26"/>
      <c r="D43" s="26"/>
      <c r="E43" s="26"/>
      <c r="F43" s="47"/>
      <c r="G43" s="48"/>
      <c r="H43" s="48"/>
      <c r="I43" s="48"/>
      <c r="J43" s="63"/>
      <c r="K43" s="50"/>
      <c r="L43" s="51"/>
      <c r="M43" s="27"/>
      <c r="N43" s="22"/>
      <c r="O43" s="29"/>
      <c r="P43" s="29"/>
      <c r="R43" s="35"/>
    </row>
    <row r="44">
      <c r="A44" s="35"/>
      <c r="B44" s="16"/>
      <c r="C44" s="16"/>
      <c r="D44" s="16"/>
      <c r="E44" s="54"/>
      <c r="F44" s="17"/>
      <c r="G44" s="18"/>
      <c r="H44" s="18"/>
      <c r="I44" s="18"/>
      <c r="J44" s="61"/>
      <c r="K44" s="20"/>
      <c r="L44" s="21"/>
      <c r="M44" s="20"/>
      <c r="N44" s="22"/>
      <c r="O44" s="23"/>
      <c r="P44" s="23"/>
      <c r="Q44" s="23"/>
      <c r="R44" s="23"/>
    </row>
    <row r="45">
      <c r="B45" s="26"/>
      <c r="C45" s="26"/>
      <c r="D45" s="26"/>
      <c r="E45" s="26"/>
      <c r="F45" s="17"/>
      <c r="G45" s="18"/>
      <c r="H45" s="18"/>
      <c r="I45" s="18"/>
      <c r="J45" s="61"/>
      <c r="K45" s="20"/>
      <c r="L45" s="21"/>
      <c r="M45" s="27"/>
      <c r="N45" s="28"/>
      <c r="O45" s="29"/>
      <c r="P45" s="29"/>
      <c r="Q45" s="30"/>
      <c r="R45" s="31"/>
      <c r="S45" s="32"/>
    </row>
    <row r="46">
      <c r="B46" s="26"/>
      <c r="C46" s="26"/>
      <c r="D46" s="26"/>
      <c r="E46" s="26"/>
      <c r="F46" s="17"/>
      <c r="G46" s="18"/>
      <c r="H46" s="18"/>
      <c r="I46" s="18"/>
      <c r="J46" s="61"/>
      <c r="K46" s="20"/>
      <c r="L46" s="21"/>
      <c r="M46" s="27"/>
      <c r="N46" s="22"/>
      <c r="O46" s="29"/>
      <c r="P46" s="29"/>
      <c r="R46" s="56"/>
    </row>
    <row r="47">
      <c r="B47" s="26"/>
      <c r="C47" s="26"/>
      <c r="D47" s="26"/>
      <c r="E47" s="26"/>
      <c r="F47" s="17"/>
      <c r="G47" s="18"/>
      <c r="H47" s="18"/>
      <c r="I47" s="18"/>
      <c r="J47" s="61"/>
      <c r="K47" s="20"/>
      <c r="L47" s="51"/>
      <c r="M47" s="27"/>
      <c r="N47" s="22"/>
      <c r="O47" s="29"/>
      <c r="P47" s="29"/>
      <c r="R47" s="35"/>
    </row>
    <row r="48">
      <c r="A48" s="1"/>
      <c r="B48" s="39"/>
      <c r="C48" s="39"/>
      <c r="D48" s="39"/>
      <c r="E48" s="39"/>
      <c r="F48" s="40"/>
      <c r="G48" s="41"/>
      <c r="H48" s="41"/>
      <c r="I48" s="41"/>
      <c r="J48" s="60"/>
      <c r="K48" s="42"/>
      <c r="L48" s="8"/>
      <c r="M48" s="43"/>
      <c r="N48" s="10"/>
      <c r="O48" s="11"/>
      <c r="P48" s="11"/>
      <c r="Q48" s="1"/>
      <c r="R48" s="44"/>
      <c r="S48" s="1"/>
      <c r="T48" s="64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B49" s="26"/>
      <c r="C49" s="26"/>
      <c r="D49" s="26"/>
      <c r="E49" s="26"/>
      <c r="F49" s="47"/>
      <c r="G49" s="48"/>
      <c r="H49" s="48"/>
      <c r="I49" s="48"/>
      <c r="J49" s="63"/>
      <c r="K49" s="50"/>
      <c r="L49" s="51"/>
      <c r="M49" s="27"/>
      <c r="N49" s="22"/>
      <c r="O49" s="29"/>
      <c r="P49" s="29"/>
      <c r="R49" s="35"/>
    </row>
    <row r="50">
      <c r="A50" s="35"/>
      <c r="B50" s="16"/>
      <c r="C50" s="16"/>
      <c r="D50" s="16"/>
      <c r="E50" s="54"/>
      <c r="F50" s="17"/>
      <c r="G50" s="18"/>
      <c r="H50" s="18"/>
      <c r="I50" s="18"/>
      <c r="J50" s="61"/>
      <c r="K50" s="20"/>
      <c r="L50" s="21"/>
      <c r="M50" s="20"/>
      <c r="N50" s="22"/>
      <c r="O50" s="23"/>
      <c r="P50" s="23"/>
      <c r="Q50" s="23"/>
      <c r="R50" s="23"/>
    </row>
    <row r="51">
      <c r="B51" s="26"/>
      <c r="C51" s="26"/>
      <c r="D51" s="26"/>
      <c r="E51" s="26"/>
      <c r="F51" s="17"/>
      <c r="G51" s="18"/>
      <c r="H51" s="18"/>
      <c r="I51" s="18"/>
      <c r="J51" s="61"/>
      <c r="K51" s="20"/>
      <c r="L51" s="21"/>
      <c r="M51" s="27"/>
      <c r="N51" s="28"/>
      <c r="O51" s="29"/>
      <c r="P51" s="29"/>
      <c r="Q51" s="30"/>
      <c r="R51" s="31"/>
      <c r="S51" s="32"/>
    </row>
    <row r="52">
      <c r="B52" s="26"/>
      <c r="C52" s="26"/>
      <c r="D52" s="26"/>
      <c r="E52" s="26"/>
      <c r="F52" s="17"/>
      <c r="G52" s="18"/>
      <c r="H52" s="18"/>
      <c r="I52" s="18"/>
      <c r="J52" s="61"/>
      <c r="K52" s="20"/>
      <c r="L52" s="21"/>
      <c r="M52" s="27"/>
      <c r="N52" s="22"/>
      <c r="O52" s="29"/>
      <c r="P52" s="29"/>
      <c r="R52" s="56"/>
    </row>
    <row r="53">
      <c r="B53" s="26"/>
      <c r="C53" s="26"/>
      <c r="D53" s="26"/>
      <c r="E53" s="26"/>
      <c r="F53" s="17"/>
      <c r="G53" s="18"/>
      <c r="H53" s="18"/>
      <c r="I53" s="18"/>
      <c r="J53" s="61"/>
      <c r="K53" s="20"/>
      <c r="L53" s="51"/>
      <c r="M53" s="27"/>
      <c r="N53" s="22"/>
      <c r="O53" s="29"/>
      <c r="P53" s="29"/>
      <c r="R53" s="35"/>
    </row>
    <row r="54">
      <c r="A54" s="1"/>
      <c r="B54" s="39"/>
      <c r="C54" s="39"/>
      <c r="D54" s="39"/>
      <c r="E54" s="39"/>
      <c r="F54" s="40"/>
      <c r="G54" s="41"/>
      <c r="H54" s="41"/>
      <c r="I54" s="41"/>
      <c r="J54" s="60"/>
      <c r="K54" s="42"/>
      <c r="L54" s="8"/>
      <c r="M54" s="43"/>
      <c r="N54" s="10"/>
      <c r="O54" s="11"/>
      <c r="P54" s="11"/>
      <c r="Q54" s="1"/>
      <c r="R54" s="44"/>
      <c r="S54" s="1"/>
      <c r="T54" s="64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B55" s="26"/>
      <c r="C55" s="26"/>
      <c r="D55" s="26"/>
      <c r="E55" s="26"/>
      <c r="F55" s="47"/>
      <c r="G55" s="48"/>
      <c r="H55" s="48"/>
      <c r="I55" s="48"/>
      <c r="J55" s="63"/>
      <c r="K55" s="50"/>
      <c r="L55" s="51"/>
      <c r="M55" s="27"/>
      <c r="N55" s="22"/>
      <c r="O55" s="29"/>
      <c r="P55" s="29"/>
      <c r="R55" s="35"/>
    </row>
    <row r="56">
      <c r="A56" s="35"/>
      <c r="B56" s="16"/>
      <c r="C56" s="16"/>
      <c r="D56" s="16"/>
      <c r="E56" s="54"/>
      <c r="F56" s="17"/>
      <c r="G56" s="18"/>
      <c r="H56" s="18"/>
      <c r="I56" s="18"/>
      <c r="J56" s="61"/>
      <c r="K56" s="20"/>
      <c r="L56" s="21"/>
      <c r="M56" s="20"/>
      <c r="N56" s="22"/>
      <c r="O56" s="23"/>
      <c r="P56" s="23"/>
      <c r="Q56" s="23"/>
      <c r="R56" s="23"/>
    </row>
    <row r="57">
      <c r="B57" s="26"/>
      <c r="C57" s="26"/>
      <c r="D57" s="26"/>
      <c r="E57" s="26"/>
      <c r="F57" s="17"/>
      <c r="G57" s="18"/>
      <c r="H57" s="18"/>
      <c r="I57" s="18"/>
      <c r="J57" s="61"/>
      <c r="K57" s="20"/>
      <c r="L57" s="21"/>
      <c r="M57" s="27"/>
      <c r="N57" s="28"/>
      <c r="O57" s="29"/>
      <c r="P57" s="29"/>
      <c r="Q57" s="30"/>
      <c r="R57" s="31"/>
      <c r="S57" s="32"/>
    </row>
    <row r="58">
      <c r="B58" s="26"/>
      <c r="C58" s="26"/>
      <c r="D58" s="26"/>
      <c r="E58" s="26"/>
      <c r="F58" s="17"/>
      <c r="G58" s="18"/>
      <c r="H58" s="18"/>
      <c r="I58" s="18"/>
      <c r="J58" s="61"/>
      <c r="K58" s="20"/>
      <c r="L58" s="21"/>
      <c r="M58" s="27"/>
      <c r="N58" s="22"/>
      <c r="O58" s="29"/>
      <c r="P58" s="29"/>
      <c r="R58" s="56"/>
    </row>
    <row r="59">
      <c r="B59" s="26"/>
      <c r="C59" s="26"/>
      <c r="D59" s="26"/>
      <c r="E59" s="26"/>
      <c r="F59" s="17"/>
      <c r="G59" s="18"/>
      <c r="H59" s="18"/>
      <c r="I59" s="18"/>
      <c r="J59" s="61"/>
      <c r="K59" s="20"/>
      <c r="L59" s="51"/>
      <c r="M59" s="27"/>
      <c r="N59" s="22"/>
      <c r="O59" s="29"/>
      <c r="P59" s="29"/>
      <c r="R59" s="35"/>
    </row>
    <row r="60">
      <c r="A60" s="1"/>
      <c r="B60" s="39"/>
      <c r="C60" s="39"/>
      <c r="D60" s="39"/>
      <c r="E60" s="39"/>
      <c r="F60" s="40"/>
      <c r="G60" s="41"/>
      <c r="H60" s="41"/>
      <c r="I60" s="41"/>
      <c r="J60" s="60"/>
      <c r="K60" s="42"/>
      <c r="L60" s="8"/>
      <c r="M60" s="43"/>
      <c r="N60" s="10"/>
      <c r="O60" s="11"/>
      <c r="P60" s="11"/>
      <c r="Q60" s="1"/>
      <c r="R60" s="44"/>
      <c r="S60" s="1"/>
      <c r="T60" s="64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B61" s="26"/>
      <c r="C61" s="26"/>
      <c r="D61" s="26"/>
      <c r="E61" s="26"/>
      <c r="F61" s="47"/>
      <c r="G61" s="48"/>
      <c r="H61" s="48"/>
      <c r="I61" s="48"/>
      <c r="J61" s="63"/>
      <c r="K61" s="50"/>
      <c r="L61" s="51"/>
      <c r="M61" s="27"/>
      <c r="N61" s="22"/>
      <c r="O61" s="29"/>
      <c r="P61" s="29"/>
      <c r="R61" s="35"/>
    </row>
    <row r="62">
      <c r="A62" s="35"/>
      <c r="B62" s="16"/>
      <c r="C62" s="16"/>
      <c r="D62" s="16"/>
      <c r="E62" s="54"/>
      <c r="F62" s="17"/>
      <c r="G62" s="18"/>
      <c r="H62" s="18"/>
      <c r="I62" s="18"/>
      <c r="J62" s="61"/>
      <c r="K62" s="20"/>
      <c r="L62" s="21"/>
      <c r="M62" s="20"/>
      <c r="N62" s="22"/>
      <c r="O62" s="23"/>
      <c r="P62" s="23"/>
      <c r="Q62" s="23"/>
      <c r="R62" s="23"/>
    </row>
    <row r="63">
      <c r="B63" s="26"/>
      <c r="C63" s="26"/>
      <c r="D63" s="26"/>
      <c r="E63" s="26"/>
      <c r="F63" s="17"/>
      <c r="G63" s="18"/>
      <c r="H63" s="18"/>
      <c r="I63" s="18"/>
      <c r="J63" s="61"/>
      <c r="K63" s="20"/>
      <c r="L63" s="21"/>
      <c r="M63" s="27"/>
      <c r="N63" s="28"/>
      <c r="O63" s="29"/>
      <c r="P63" s="29"/>
      <c r="Q63" s="30"/>
      <c r="R63" s="31"/>
      <c r="S63" s="32"/>
    </row>
    <row r="64">
      <c r="B64" s="26"/>
      <c r="C64" s="26"/>
      <c r="D64" s="26"/>
      <c r="E64" s="26"/>
      <c r="F64" s="17"/>
      <c r="G64" s="18"/>
      <c r="H64" s="18"/>
      <c r="I64" s="18"/>
      <c r="J64" s="61"/>
      <c r="K64" s="20"/>
      <c r="L64" s="21"/>
      <c r="M64" s="27"/>
      <c r="N64" s="22"/>
      <c r="O64" s="29"/>
      <c r="P64" s="29"/>
      <c r="R64" s="56"/>
    </row>
    <row r="65">
      <c r="B65" s="26"/>
      <c r="C65" s="26"/>
      <c r="D65" s="26"/>
      <c r="E65" s="26"/>
      <c r="F65" s="17"/>
      <c r="G65" s="18"/>
      <c r="H65" s="18"/>
      <c r="I65" s="18"/>
      <c r="J65" s="61"/>
      <c r="K65" s="20"/>
      <c r="L65" s="51"/>
      <c r="M65" s="27"/>
      <c r="N65" s="22"/>
      <c r="O65" s="29"/>
      <c r="P65" s="29"/>
      <c r="R65" s="35"/>
    </row>
    <row r="66">
      <c r="A66" s="1"/>
      <c r="B66" s="39"/>
      <c r="C66" s="39"/>
      <c r="D66" s="39"/>
      <c r="E66" s="39"/>
      <c r="F66" s="40"/>
      <c r="G66" s="41"/>
      <c r="H66" s="41"/>
      <c r="I66" s="41"/>
      <c r="J66" s="60"/>
      <c r="K66" s="42"/>
      <c r="L66" s="8"/>
      <c r="M66" s="43"/>
      <c r="N66" s="10"/>
      <c r="O66" s="11"/>
      <c r="P66" s="11"/>
      <c r="Q66" s="1"/>
      <c r="R66" s="44"/>
      <c r="S66" s="1"/>
      <c r="T66" s="64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B67" s="26"/>
      <c r="C67" s="26"/>
      <c r="D67" s="26"/>
      <c r="E67" s="26"/>
      <c r="F67" s="47"/>
      <c r="G67" s="48"/>
      <c r="H67" s="48"/>
      <c r="I67" s="48"/>
      <c r="J67" s="63"/>
      <c r="K67" s="50"/>
      <c r="L67" s="51"/>
      <c r="M67" s="27"/>
      <c r="N67" s="22"/>
      <c r="O67" s="29"/>
      <c r="P67" s="29"/>
      <c r="R67" s="35"/>
    </row>
    <row r="68">
      <c r="A68" s="35"/>
      <c r="B68" s="16"/>
      <c r="C68" s="16"/>
      <c r="D68" s="16"/>
      <c r="E68" s="54"/>
      <c r="F68" s="17"/>
      <c r="G68" s="18"/>
      <c r="H68" s="18"/>
      <c r="I68" s="18"/>
      <c r="J68" s="61"/>
      <c r="K68" s="20"/>
      <c r="L68" s="21"/>
      <c r="M68" s="20"/>
      <c r="N68" s="22"/>
      <c r="O68" s="23"/>
      <c r="P68" s="23"/>
      <c r="Q68" s="23"/>
      <c r="R68" s="23"/>
    </row>
    <row r="69">
      <c r="B69" s="26"/>
      <c r="C69" s="26"/>
      <c r="D69" s="26"/>
      <c r="E69" s="26"/>
      <c r="F69" s="17"/>
      <c r="G69" s="18"/>
      <c r="H69" s="18"/>
      <c r="I69" s="18"/>
      <c r="J69" s="61"/>
      <c r="K69" s="20"/>
      <c r="L69" s="21"/>
      <c r="M69" s="27"/>
      <c r="N69" s="28"/>
      <c r="O69" s="29"/>
      <c r="P69" s="29"/>
      <c r="Q69" s="30"/>
      <c r="R69" s="31"/>
      <c r="S69" s="32"/>
    </row>
    <row r="70">
      <c r="B70" s="26"/>
      <c r="C70" s="26"/>
      <c r="D70" s="26"/>
      <c r="E70" s="26"/>
      <c r="F70" s="17"/>
      <c r="G70" s="18"/>
      <c r="H70" s="18"/>
      <c r="I70" s="18"/>
      <c r="J70" s="61"/>
      <c r="K70" s="20"/>
      <c r="L70" s="21"/>
      <c r="M70" s="27"/>
      <c r="N70" s="22"/>
      <c r="O70" s="29"/>
      <c r="P70" s="29"/>
      <c r="R70" s="56"/>
    </row>
    <row r="71">
      <c r="B71" s="26"/>
      <c r="C71" s="26"/>
      <c r="D71" s="26"/>
      <c r="E71" s="26"/>
      <c r="F71" s="17"/>
      <c r="G71" s="18"/>
      <c r="H71" s="18"/>
      <c r="I71" s="18"/>
      <c r="J71" s="61"/>
      <c r="K71" s="20"/>
      <c r="L71" s="51"/>
      <c r="M71" s="27"/>
      <c r="N71" s="22"/>
      <c r="O71" s="29"/>
      <c r="P71" s="29"/>
      <c r="R71" s="35"/>
    </row>
    <row r="72">
      <c r="A72" s="1"/>
      <c r="B72" s="39"/>
      <c r="C72" s="39"/>
      <c r="D72" s="39"/>
      <c r="E72" s="39"/>
      <c r="F72" s="40"/>
      <c r="G72" s="41"/>
      <c r="H72" s="41"/>
      <c r="I72" s="41"/>
      <c r="J72" s="60"/>
      <c r="K72" s="42"/>
      <c r="L72" s="8"/>
      <c r="M72" s="43"/>
      <c r="N72" s="10"/>
      <c r="O72" s="11"/>
      <c r="P72" s="11"/>
      <c r="Q72" s="1"/>
      <c r="R72" s="44"/>
      <c r="S72" s="1"/>
      <c r="T72" s="64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B73" s="26"/>
      <c r="C73" s="26"/>
      <c r="D73" s="26"/>
      <c r="E73" s="26"/>
      <c r="F73" s="53"/>
      <c r="K73" s="27"/>
      <c r="L73" s="59"/>
      <c r="M73" s="27"/>
      <c r="N73" s="53"/>
    </row>
    <row r="74">
      <c r="B74" s="26"/>
      <c r="C74" s="26"/>
      <c r="D74" s="26"/>
      <c r="E74" s="26"/>
      <c r="F74" s="53"/>
      <c r="K74" s="27"/>
      <c r="L74" s="59"/>
      <c r="M74" s="27"/>
      <c r="N74" s="53"/>
    </row>
    <row r="75">
      <c r="B75" s="26"/>
      <c r="C75" s="26"/>
      <c r="D75" s="26"/>
      <c r="E75" s="26"/>
      <c r="F75" s="53"/>
      <c r="K75" s="27"/>
      <c r="L75" s="59"/>
      <c r="M75" s="27"/>
      <c r="N75" s="53"/>
    </row>
    <row r="76">
      <c r="B76" s="26"/>
      <c r="C76" s="26"/>
      <c r="D76" s="26"/>
      <c r="E76" s="26"/>
      <c r="F76" s="53"/>
      <c r="K76" s="27"/>
      <c r="L76" s="59"/>
      <c r="M76" s="27"/>
      <c r="N76" s="53"/>
    </row>
    <row r="77">
      <c r="B77" s="26"/>
      <c r="C77" s="26"/>
      <c r="D77" s="26"/>
      <c r="E77" s="26"/>
      <c r="F77" s="53"/>
      <c r="K77" s="27"/>
      <c r="L77" s="59"/>
      <c r="M77" s="27"/>
      <c r="N77" s="53"/>
    </row>
    <row r="78">
      <c r="B78" s="26"/>
      <c r="C78" s="26"/>
      <c r="D78" s="26"/>
      <c r="E78" s="26"/>
      <c r="F78" s="53"/>
      <c r="K78" s="27"/>
      <c r="L78" s="59"/>
      <c r="M78" s="27"/>
      <c r="N78" s="53"/>
    </row>
    <row r="79">
      <c r="B79" s="26"/>
      <c r="C79" s="26"/>
      <c r="D79" s="26"/>
      <c r="E79" s="26"/>
      <c r="F79" s="53"/>
      <c r="K79" s="27"/>
      <c r="L79" s="59"/>
      <c r="M79" s="27"/>
      <c r="N79" s="53"/>
    </row>
    <row r="80">
      <c r="B80" s="26"/>
      <c r="C80" s="26"/>
      <c r="D80" s="26"/>
      <c r="E80" s="26"/>
      <c r="F80" s="53"/>
      <c r="K80" s="27"/>
      <c r="L80" s="59"/>
      <c r="M80" s="27"/>
      <c r="N80" s="53"/>
    </row>
    <row r="81">
      <c r="B81" s="26"/>
      <c r="C81" s="26"/>
      <c r="D81" s="26"/>
      <c r="E81" s="26"/>
      <c r="F81" s="53"/>
      <c r="K81" s="27"/>
      <c r="L81" s="59"/>
      <c r="M81" s="27"/>
      <c r="N81" s="53"/>
    </row>
    <row r="82">
      <c r="B82" s="26"/>
      <c r="C82" s="26"/>
      <c r="D82" s="26"/>
      <c r="E82" s="26"/>
      <c r="F82" s="53"/>
      <c r="K82" s="27"/>
      <c r="L82" s="59"/>
      <c r="M82" s="27"/>
      <c r="N82" s="53"/>
    </row>
    <row r="83">
      <c r="B83" s="26"/>
      <c r="C83" s="26"/>
      <c r="D83" s="26"/>
      <c r="E83" s="26"/>
      <c r="F83" s="53"/>
      <c r="K83" s="27"/>
      <c r="L83" s="59"/>
      <c r="M83" s="27"/>
      <c r="N83" s="53"/>
    </row>
    <row r="84">
      <c r="B84" s="26"/>
      <c r="C84" s="26"/>
      <c r="D84" s="26"/>
      <c r="E84" s="26"/>
      <c r="F84" s="53"/>
      <c r="K84" s="27"/>
      <c r="L84" s="59"/>
      <c r="M84" s="27"/>
      <c r="N84" s="53"/>
    </row>
    <row r="85">
      <c r="B85" s="26"/>
      <c r="C85" s="26"/>
      <c r="D85" s="26"/>
      <c r="E85" s="26"/>
      <c r="F85" s="53"/>
      <c r="K85" s="27"/>
      <c r="L85" s="59"/>
      <c r="M85" s="27"/>
      <c r="N85" s="53"/>
    </row>
    <row r="86">
      <c r="B86" s="26"/>
      <c r="C86" s="26"/>
      <c r="D86" s="26"/>
      <c r="E86" s="26"/>
      <c r="F86" s="53"/>
      <c r="K86" s="27"/>
      <c r="L86" s="59"/>
      <c r="M86" s="27"/>
      <c r="N86" s="53"/>
    </row>
    <row r="87">
      <c r="B87" s="26"/>
      <c r="C87" s="26"/>
      <c r="D87" s="26"/>
      <c r="E87" s="26"/>
      <c r="F87" s="53"/>
      <c r="K87" s="27"/>
      <c r="L87" s="59"/>
      <c r="M87" s="27"/>
      <c r="N87" s="53"/>
    </row>
    <row r="88">
      <c r="B88" s="26"/>
      <c r="C88" s="26"/>
      <c r="D88" s="26"/>
      <c r="E88" s="26"/>
      <c r="F88" s="53"/>
      <c r="K88" s="27"/>
      <c r="L88" s="59"/>
      <c r="M88" s="27"/>
      <c r="N88" s="53"/>
    </row>
    <row r="89">
      <c r="B89" s="26"/>
      <c r="C89" s="26"/>
      <c r="D89" s="26"/>
      <c r="E89" s="26"/>
      <c r="F89" s="53"/>
      <c r="K89" s="27"/>
      <c r="L89" s="59"/>
      <c r="M89" s="27"/>
      <c r="N89" s="53"/>
    </row>
    <row r="90">
      <c r="B90" s="26"/>
      <c r="C90" s="26"/>
      <c r="D90" s="26"/>
      <c r="E90" s="26"/>
      <c r="F90" s="53"/>
      <c r="K90" s="27"/>
      <c r="L90" s="59"/>
      <c r="M90" s="27"/>
      <c r="N90" s="53"/>
    </row>
    <row r="91">
      <c r="B91" s="26"/>
      <c r="C91" s="26"/>
      <c r="D91" s="26"/>
      <c r="E91" s="26"/>
      <c r="F91" s="53"/>
      <c r="K91" s="27"/>
      <c r="L91" s="59"/>
      <c r="M91" s="27"/>
      <c r="N91" s="53"/>
    </row>
    <row r="92">
      <c r="B92" s="26"/>
      <c r="C92" s="26"/>
      <c r="D92" s="26"/>
      <c r="E92" s="26"/>
      <c r="F92" s="53"/>
      <c r="K92" s="27"/>
      <c r="L92" s="59"/>
      <c r="M92" s="27"/>
      <c r="N92" s="53"/>
    </row>
    <row r="93">
      <c r="B93" s="26"/>
      <c r="C93" s="26"/>
      <c r="D93" s="26"/>
      <c r="E93" s="26"/>
      <c r="F93" s="53"/>
      <c r="K93" s="27"/>
      <c r="L93" s="59"/>
      <c r="M93" s="27"/>
      <c r="N93" s="53"/>
    </row>
    <row r="94">
      <c r="B94" s="26"/>
      <c r="C94" s="26"/>
      <c r="D94" s="26"/>
      <c r="E94" s="26"/>
      <c r="F94" s="53"/>
      <c r="K94" s="27"/>
      <c r="L94" s="59"/>
      <c r="M94" s="27"/>
      <c r="N94" s="53"/>
    </row>
    <row r="95">
      <c r="B95" s="26"/>
      <c r="C95" s="26"/>
      <c r="D95" s="26"/>
      <c r="E95" s="26"/>
      <c r="F95" s="53"/>
      <c r="K95" s="27"/>
      <c r="L95" s="59"/>
      <c r="M95" s="27"/>
      <c r="N95" s="53"/>
    </row>
    <row r="96">
      <c r="B96" s="26"/>
      <c r="C96" s="26"/>
      <c r="D96" s="26"/>
      <c r="E96" s="26"/>
      <c r="F96" s="53"/>
      <c r="K96" s="27"/>
      <c r="L96" s="59"/>
      <c r="M96" s="27"/>
      <c r="N96" s="53"/>
    </row>
    <row r="97">
      <c r="B97" s="26"/>
      <c r="C97" s="26"/>
      <c r="D97" s="26"/>
      <c r="E97" s="26"/>
      <c r="F97" s="53"/>
      <c r="K97" s="27"/>
      <c r="L97" s="59"/>
      <c r="M97" s="27"/>
      <c r="N97" s="53"/>
    </row>
    <row r="98">
      <c r="B98" s="26"/>
      <c r="C98" s="26"/>
      <c r="D98" s="26"/>
      <c r="E98" s="26"/>
      <c r="F98" s="53"/>
      <c r="K98" s="27"/>
      <c r="L98" s="59"/>
      <c r="M98" s="27"/>
      <c r="N98" s="53"/>
    </row>
    <row r="99">
      <c r="B99" s="26"/>
      <c r="C99" s="26"/>
      <c r="D99" s="26"/>
      <c r="E99" s="26"/>
      <c r="F99" s="53"/>
      <c r="K99" s="27"/>
      <c r="L99" s="59"/>
      <c r="M99" s="27"/>
      <c r="N99" s="53"/>
    </row>
    <row r="100">
      <c r="B100" s="26"/>
      <c r="C100" s="26"/>
      <c r="D100" s="26"/>
      <c r="E100" s="26"/>
      <c r="F100" s="53"/>
      <c r="K100" s="27"/>
      <c r="L100" s="59"/>
      <c r="M100" s="27"/>
      <c r="N100" s="53"/>
    </row>
    <row r="101">
      <c r="B101" s="26"/>
      <c r="C101" s="26"/>
      <c r="D101" s="26"/>
      <c r="E101" s="26"/>
      <c r="F101" s="53"/>
      <c r="K101" s="27"/>
      <c r="L101" s="59"/>
      <c r="M101" s="27"/>
      <c r="N101" s="53"/>
    </row>
    <row r="102">
      <c r="B102" s="26"/>
      <c r="C102" s="26"/>
      <c r="D102" s="26"/>
      <c r="E102" s="26"/>
      <c r="F102" s="53"/>
      <c r="K102" s="27"/>
      <c r="L102" s="59"/>
      <c r="M102" s="27"/>
      <c r="N102" s="53"/>
    </row>
    <row r="103">
      <c r="B103" s="26"/>
      <c r="C103" s="26"/>
      <c r="D103" s="26"/>
      <c r="E103" s="26"/>
      <c r="F103" s="53"/>
      <c r="K103" s="27"/>
      <c r="L103" s="59"/>
      <c r="M103" s="27"/>
      <c r="N103" s="53"/>
    </row>
    <row r="104">
      <c r="B104" s="26"/>
      <c r="C104" s="26"/>
      <c r="D104" s="26"/>
      <c r="E104" s="26"/>
      <c r="F104" s="53"/>
      <c r="K104" s="27"/>
      <c r="L104" s="59"/>
      <c r="M104" s="27"/>
      <c r="N104" s="53"/>
    </row>
    <row r="105">
      <c r="B105" s="26"/>
      <c r="C105" s="26"/>
      <c r="D105" s="26"/>
      <c r="E105" s="26"/>
      <c r="F105" s="53"/>
      <c r="K105" s="27"/>
      <c r="L105" s="59"/>
      <c r="M105" s="27"/>
      <c r="N105" s="53"/>
    </row>
    <row r="106">
      <c r="B106" s="26"/>
      <c r="C106" s="26"/>
      <c r="D106" s="26"/>
      <c r="E106" s="26"/>
      <c r="F106" s="53"/>
      <c r="K106" s="27"/>
      <c r="L106" s="59"/>
      <c r="M106" s="27"/>
      <c r="N106" s="53"/>
    </row>
    <row r="107">
      <c r="B107" s="26"/>
      <c r="C107" s="26"/>
      <c r="D107" s="26"/>
      <c r="E107" s="26"/>
      <c r="F107" s="53"/>
      <c r="K107" s="27"/>
      <c r="L107" s="59"/>
      <c r="M107" s="27"/>
      <c r="N107" s="53"/>
    </row>
    <row r="108">
      <c r="B108" s="26"/>
      <c r="C108" s="26"/>
      <c r="D108" s="26"/>
      <c r="E108" s="26"/>
      <c r="F108" s="53"/>
      <c r="K108" s="27"/>
      <c r="L108" s="59"/>
      <c r="M108" s="27"/>
      <c r="N108" s="53"/>
    </row>
    <row r="109">
      <c r="B109" s="26"/>
      <c r="C109" s="26"/>
      <c r="D109" s="26"/>
      <c r="E109" s="26"/>
      <c r="F109" s="53"/>
      <c r="K109" s="27"/>
      <c r="L109" s="59"/>
      <c r="M109" s="27"/>
      <c r="N109" s="53"/>
    </row>
    <row r="110">
      <c r="B110" s="26"/>
      <c r="C110" s="26"/>
      <c r="D110" s="26"/>
      <c r="E110" s="26"/>
      <c r="F110" s="53"/>
      <c r="K110" s="27"/>
      <c r="L110" s="59"/>
      <c r="M110" s="27"/>
      <c r="N110" s="53"/>
    </row>
    <row r="111">
      <c r="B111" s="26"/>
      <c r="C111" s="26"/>
      <c r="D111" s="26"/>
      <c r="E111" s="26"/>
      <c r="F111" s="53"/>
      <c r="K111" s="27"/>
      <c r="L111" s="59"/>
      <c r="M111" s="27"/>
      <c r="N111" s="53"/>
    </row>
    <row r="112">
      <c r="B112" s="26"/>
      <c r="C112" s="26"/>
      <c r="D112" s="26"/>
      <c r="E112" s="26"/>
      <c r="F112" s="53"/>
      <c r="K112" s="27"/>
      <c r="L112" s="59"/>
      <c r="M112" s="27"/>
      <c r="N112" s="53"/>
    </row>
    <row r="113">
      <c r="B113" s="26"/>
      <c r="C113" s="26"/>
      <c r="D113" s="26"/>
      <c r="E113" s="26"/>
      <c r="F113" s="53"/>
      <c r="K113" s="27"/>
      <c r="L113" s="59"/>
      <c r="M113" s="27"/>
      <c r="N113" s="53"/>
    </row>
    <row r="114">
      <c r="B114" s="26"/>
      <c r="C114" s="26"/>
      <c r="D114" s="26"/>
      <c r="E114" s="26"/>
      <c r="F114" s="53"/>
      <c r="K114" s="27"/>
      <c r="L114" s="59"/>
      <c r="M114" s="27"/>
      <c r="N114" s="53"/>
    </row>
    <row r="115">
      <c r="B115" s="26"/>
      <c r="C115" s="26"/>
      <c r="D115" s="26"/>
      <c r="E115" s="26"/>
      <c r="F115" s="53"/>
      <c r="K115" s="27"/>
      <c r="L115" s="59"/>
      <c r="M115" s="27"/>
      <c r="N115" s="53"/>
    </row>
    <row r="116">
      <c r="B116" s="26"/>
      <c r="C116" s="26"/>
      <c r="D116" s="26"/>
      <c r="E116" s="26"/>
      <c r="F116" s="53"/>
      <c r="K116" s="27"/>
      <c r="L116" s="59"/>
      <c r="M116" s="27"/>
      <c r="N116" s="53"/>
    </row>
    <row r="117">
      <c r="B117" s="26"/>
      <c r="C117" s="26"/>
      <c r="D117" s="26"/>
      <c r="E117" s="26"/>
      <c r="F117" s="53"/>
      <c r="K117" s="27"/>
      <c r="L117" s="59"/>
      <c r="M117" s="27"/>
      <c r="N117" s="53"/>
    </row>
    <row r="118">
      <c r="B118" s="26"/>
      <c r="C118" s="26"/>
      <c r="D118" s="26"/>
      <c r="E118" s="26"/>
      <c r="F118" s="53"/>
      <c r="K118" s="27"/>
      <c r="L118" s="59"/>
      <c r="M118" s="27"/>
      <c r="N118" s="53"/>
    </row>
    <row r="119">
      <c r="B119" s="26"/>
      <c r="C119" s="26"/>
      <c r="D119" s="26"/>
      <c r="E119" s="26"/>
      <c r="F119" s="53"/>
      <c r="K119" s="27"/>
      <c r="L119" s="59"/>
      <c r="M119" s="27"/>
      <c r="N119" s="53"/>
    </row>
    <row r="120">
      <c r="B120" s="26"/>
      <c r="C120" s="26"/>
      <c r="D120" s="26"/>
      <c r="E120" s="26"/>
      <c r="F120" s="53"/>
      <c r="K120" s="27"/>
      <c r="L120" s="59"/>
      <c r="M120" s="27"/>
      <c r="N120" s="53"/>
    </row>
    <row r="121">
      <c r="B121" s="26"/>
      <c r="C121" s="26"/>
      <c r="D121" s="26"/>
      <c r="E121" s="26"/>
      <c r="F121" s="53"/>
      <c r="K121" s="27"/>
      <c r="L121" s="59"/>
      <c r="M121" s="27"/>
      <c r="N121" s="53"/>
    </row>
    <row r="122">
      <c r="B122" s="26"/>
      <c r="C122" s="26"/>
      <c r="D122" s="26"/>
      <c r="E122" s="26"/>
      <c r="F122" s="53"/>
      <c r="K122" s="27"/>
      <c r="L122" s="59"/>
      <c r="M122" s="27"/>
      <c r="N122" s="53"/>
    </row>
    <row r="123">
      <c r="B123" s="26"/>
      <c r="C123" s="26"/>
      <c r="D123" s="26"/>
      <c r="E123" s="26"/>
      <c r="F123" s="53"/>
      <c r="K123" s="27"/>
      <c r="L123" s="59"/>
      <c r="M123" s="27"/>
      <c r="N123" s="53"/>
    </row>
    <row r="124">
      <c r="B124" s="26"/>
      <c r="C124" s="26"/>
      <c r="D124" s="26"/>
      <c r="E124" s="26"/>
      <c r="F124" s="53"/>
      <c r="K124" s="27"/>
      <c r="L124" s="59"/>
      <c r="M124" s="27"/>
      <c r="N124" s="53"/>
    </row>
    <row r="125">
      <c r="B125" s="26"/>
      <c r="C125" s="26"/>
      <c r="D125" s="26"/>
      <c r="E125" s="26"/>
      <c r="F125" s="53"/>
      <c r="K125" s="27"/>
      <c r="L125" s="59"/>
      <c r="M125" s="27"/>
      <c r="N125" s="53"/>
    </row>
    <row r="126">
      <c r="B126" s="26"/>
      <c r="C126" s="26"/>
      <c r="D126" s="26"/>
      <c r="E126" s="26"/>
      <c r="F126" s="53"/>
      <c r="K126" s="27"/>
      <c r="L126" s="59"/>
      <c r="M126" s="27"/>
      <c r="N126" s="53"/>
    </row>
    <row r="127">
      <c r="B127" s="26"/>
      <c r="C127" s="26"/>
      <c r="D127" s="26"/>
      <c r="E127" s="26"/>
      <c r="F127" s="53"/>
      <c r="K127" s="27"/>
      <c r="L127" s="59"/>
      <c r="M127" s="27"/>
      <c r="N127" s="53"/>
    </row>
    <row r="128">
      <c r="B128" s="26"/>
      <c r="C128" s="26"/>
      <c r="D128" s="26"/>
      <c r="E128" s="26"/>
      <c r="F128" s="53"/>
      <c r="K128" s="27"/>
      <c r="L128" s="59"/>
      <c r="M128" s="27"/>
      <c r="N128" s="53"/>
    </row>
    <row r="129">
      <c r="B129" s="26"/>
      <c r="C129" s="26"/>
      <c r="D129" s="26"/>
      <c r="E129" s="26"/>
      <c r="F129" s="53"/>
      <c r="K129" s="27"/>
      <c r="L129" s="59"/>
      <c r="M129" s="27"/>
      <c r="N129" s="53"/>
    </row>
    <row r="130">
      <c r="B130" s="26"/>
      <c r="C130" s="26"/>
      <c r="D130" s="26"/>
      <c r="E130" s="26"/>
      <c r="F130" s="53"/>
      <c r="K130" s="27"/>
      <c r="L130" s="59"/>
      <c r="M130" s="27"/>
      <c r="N130" s="53"/>
    </row>
    <row r="131">
      <c r="B131" s="26"/>
      <c r="C131" s="26"/>
      <c r="D131" s="26"/>
      <c r="E131" s="26"/>
      <c r="F131" s="53"/>
      <c r="K131" s="27"/>
      <c r="L131" s="59"/>
      <c r="M131" s="27"/>
      <c r="N131" s="53"/>
    </row>
    <row r="132">
      <c r="B132" s="26"/>
      <c r="C132" s="26"/>
      <c r="D132" s="26"/>
      <c r="E132" s="26"/>
      <c r="F132" s="53"/>
      <c r="K132" s="27"/>
      <c r="L132" s="59"/>
      <c r="M132" s="27"/>
      <c r="N132" s="53"/>
    </row>
    <row r="133">
      <c r="B133" s="26"/>
      <c r="C133" s="26"/>
      <c r="D133" s="26"/>
      <c r="E133" s="26"/>
      <c r="F133" s="53"/>
      <c r="K133" s="27"/>
      <c r="L133" s="59"/>
      <c r="M133" s="27"/>
      <c r="N133" s="53"/>
    </row>
    <row r="134">
      <c r="B134" s="26"/>
      <c r="C134" s="26"/>
      <c r="D134" s="26"/>
      <c r="E134" s="26"/>
      <c r="F134" s="53"/>
      <c r="K134" s="27"/>
      <c r="L134" s="59"/>
      <c r="M134" s="27"/>
      <c r="N134" s="53"/>
    </row>
    <row r="135">
      <c r="B135" s="26"/>
      <c r="C135" s="26"/>
      <c r="D135" s="26"/>
      <c r="E135" s="26"/>
      <c r="F135" s="53"/>
      <c r="K135" s="27"/>
      <c r="L135" s="59"/>
      <c r="M135" s="27"/>
      <c r="N135" s="53"/>
    </row>
    <row r="136">
      <c r="B136" s="26"/>
      <c r="C136" s="26"/>
      <c r="D136" s="26"/>
      <c r="E136" s="26"/>
      <c r="F136" s="53"/>
      <c r="K136" s="27"/>
      <c r="L136" s="59"/>
      <c r="M136" s="27"/>
      <c r="N136" s="53"/>
    </row>
    <row r="137">
      <c r="B137" s="26"/>
      <c r="C137" s="26"/>
      <c r="D137" s="26"/>
      <c r="E137" s="26"/>
      <c r="F137" s="53"/>
      <c r="K137" s="27"/>
      <c r="L137" s="59"/>
      <c r="M137" s="27"/>
      <c r="N137" s="53"/>
    </row>
    <row r="138">
      <c r="B138" s="26"/>
      <c r="C138" s="26"/>
      <c r="D138" s="26"/>
      <c r="E138" s="26"/>
      <c r="F138" s="53"/>
      <c r="K138" s="27"/>
      <c r="L138" s="59"/>
      <c r="M138" s="27"/>
      <c r="N138" s="53"/>
    </row>
    <row r="139">
      <c r="B139" s="26"/>
      <c r="C139" s="26"/>
      <c r="D139" s="26"/>
      <c r="E139" s="26"/>
      <c r="F139" s="53"/>
      <c r="K139" s="27"/>
      <c r="L139" s="59"/>
      <c r="M139" s="27"/>
      <c r="N139" s="53"/>
    </row>
    <row r="140">
      <c r="B140" s="26"/>
      <c r="C140" s="26"/>
      <c r="D140" s="26"/>
      <c r="E140" s="26"/>
      <c r="F140" s="53"/>
      <c r="K140" s="27"/>
      <c r="L140" s="59"/>
      <c r="M140" s="27"/>
      <c r="N140" s="53"/>
    </row>
    <row r="141">
      <c r="B141" s="26"/>
      <c r="C141" s="26"/>
      <c r="D141" s="26"/>
      <c r="E141" s="26"/>
      <c r="F141" s="53"/>
      <c r="K141" s="27"/>
      <c r="L141" s="59"/>
      <c r="M141" s="27"/>
      <c r="N141" s="53"/>
    </row>
    <row r="142">
      <c r="B142" s="26"/>
      <c r="C142" s="26"/>
      <c r="D142" s="26"/>
      <c r="E142" s="26"/>
      <c r="F142" s="53"/>
      <c r="K142" s="27"/>
      <c r="L142" s="59"/>
      <c r="M142" s="27"/>
      <c r="N142" s="53"/>
    </row>
    <row r="143">
      <c r="B143" s="26"/>
      <c r="C143" s="26"/>
      <c r="D143" s="26"/>
      <c r="E143" s="26"/>
      <c r="F143" s="53"/>
      <c r="K143" s="27"/>
      <c r="L143" s="59"/>
      <c r="M143" s="27"/>
      <c r="N143" s="53"/>
    </row>
    <row r="144">
      <c r="B144" s="26"/>
      <c r="C144" s="26"/>
      <c r="D144" s="26"/>
      <c r="E144" s="26"/>
      <c r="F144" s="53"/>
      <c r="K144" s="27"/>
      <c r="L144" s="59"/>
      <c r="M144" s="27"/>
      <c r="N144" s="53"/>
    </row>
    <row r="145">
      <c r="B145" s="26"/>
      <c r="C145" s="26"/>
      <c r="D145" s="26"/>
      <c r="E145" s="26"/>
      <c r="F145" s="53"/>
      <c r="K145" s="27"/>
      <c r="L145" s="59"/>
      <c r="M145" s="27"/>
      <c r="N145" s="53"/>
    </row>
    <row r="146">
      <c r="B146" s="26"/>
      <c r="C146" s="26"/>
      <c r="D146" s="26"/>
      <c r="E146" s="26"/>
      <c r="F146" s="53"/>
      <c r="K146" s="27"/>
      <c r="L146" s="59"/>
      <c r="M146" s="27"/>
      <c r="N146" s="53"/>
    </row>
    <row r="147">
      <c r="B147" s="26"/>
      <c r="C147" s="26"/>
      <c r="D147" s="26"/>
      <c r="E147" s="26"/>
      <c r="F147" s="53"/>
      <c r="K147" s="27"/>
      <c r="L147" s="59"/>
      <c r="M147" s="27"/>
      <c r="N147" s="53"/>
    </row>
    <row r="148">
      <c r="B148" s="26"/>
      <c r="C148" s="26"/>
      <c r="D148" s="26"/>
      <c r="E148" s="26"/>
      <c r="F148" s="53"/>
      <c r="K148" s="27"/>
      <c r="L148" s="59"/>
      <c r="M148" s="27"/>
      <c r="N148" s="53"/>
    </row>
    <row r="149">
      <c r="B149" s="26"/>
      <c r="C149" s="26"/>
      <c r="D149" s="26"/>
      <c r="E149" s="26"/>
      <c r="F149" s="53"/>
      <c r="K149" s="27"/>
      <c r="L149" s="59"/>
      <c r="M149" s="27"/>
      <c r="N149" s="53"/>
    </row>
    <row r="150">
      <c r="B150" s="26"/>
      <c r="C150" s="26"/>
      <c r="D150" s="26"/>
      <c r="E150" s="26"/>
      <c r="F150" s="53"/>
      <c r="K150" s="27"/>
      <c r="L150" s="59"/>
      <c r="M150" s="27"/>
      <c r="N150" s="53"/>
    </row>
    <row r="151">
      <c r="B151" s="26"/>
      <c r="C151" s="26"/>
      <c r="D151" s="26"/>
      <c r="E151" s="26"/>
      <c r="F151" s="53"/>
      <c r="K151" s="27"/>
      <c r="L151" s="59"/>
      <c r="M151" s="27"/>
      <c r="N151" s="53"/>
    </row>
    <row r="152">
      <c r="B152" s="26"/>
      <c r="C152" s="26"/>
      <c r="D152" s="26"/>
      <c r="E152" s="26"/>
      <c r="F152" s="53"/>
      <c r="K152" s="27"/>
      <c r="L152" s="59"/>
      <c r="M152" s="27"/>
      <c r="N152" s="53"/>
    </row>
    <row r="153">
      <c r="B153" s="26"/>
      <c r="C153" s="26"/>
      <c r="D153" s="26"/>
      <c r="E153" s="26"/>
      <c r="F153" s="53"/>
      <c r="K153" s="27"/>
      <c r="L153" s="59"/>
      <c r="M153" s="27"/>
      <c r="N153" s="53"/>
    </row>
    <row r="154">
      <c r="B154" s="26"/>
      <c r="C154" s="26"/>
      <c r="D154" s="26"/>
      <c r="E154" s="26"/>
      <c r="F154" s="53"/>
      <c r="K154" s="27"/>
      <c r="L154" s="59"/>
      <c r="M154" s="27"/>
      <c r="N154" s="53"/>
    </row>
    <row r="155">
      <c r="B155" s="26"/>
      <c r="C155" s="26"/>
      <c r="D155" s="26"/>
      <c r="E155" s="26"/>
      <c r="F155" s="53"/>
      <c r="K155" s="27"/>
      <c r="L155" s="59"/>
      <c r="M155" s="27"/>
      <c r="N155" s="53"/>
    </row>
    <row r="156">
      <c r="B156" s="26"/>
      <c r="C156" s="26"/>
      <c r="D156" s="26"/>
      <c r="E156" s="26"/>
      <c r="F156" s="53"/>
      <c r="K156" s="27"/>
      <c r="L156" s="59"/>
      <c r="M156" s="27"/>
      <c r="N156" s="53"/>
    </row>
    <row r="157">
      <c r="B157" s="26"/>
      <c r="C157" s="26"/>
      <c r="D157" s="26"/>
      <c r="E157" s="26"/>
      <c r="F157" s="53"/>
      <c r="K157" s="27"/>
      <c r="L157" s="59"/>
      <c r="M157" s="27"/>
      <c r="N157" s="53"/>
    </row>
    <row r="158">
      <c r="B158" s="26"/>
      <c r="C158" s="26"/>
      <c r="D158" s="26"/>
      <c r="E158" s="26"/>
      <c r="F158" s="53"/>
      <c r="K158" s="27"/>
      <c r="L158" s="59"/>
      <c r="M158" s="27"/>
      <c r="N158" s="53"/>
    </row>
    <row r="159">
      <c r="B159" s="26"/>
      <c r="C159" s="26"/>
      <c r="D159" s="26"/>
      <c r="E159" s="26"/>
      <c r="F159" s="53"/>
      <c r="K159" s="27"/>
      <c r="L159" s="59"/>
      <c r="M159" s="27"/>
      <c r="N159" s="53"/>
    </row>
    <row r="160">
      <c r="B160" s="26"/>
      <c r="C160" s="26"/>
      <c r="D160" s="26"/>
      <c r="E160" s="26"/>
      <c r="F160" s="53"/>
      <c r="K160" s="27"/>
      <c r="L160" s="59"/>
      <c r="M160" s="27"/>
      <c r="N160" s="53"/>
    </row>
    <row r="161">
      <c r="B161" s="26"/>
      <c r="C161" s="26"/>
      <c r="D161" s="26"/>
      <c r="E161" s="26"/>
      <c r="F161" s="53"/>
      <c r="K161" s="27"/>
      <c r="L161" s="59"/>
      <c r="M161" s="27"/>
      <c r="N161" s="53"/>
    </row>
    <row r="162">
      <c r="B162" s="26"/>
      <c r="C162" s="26"/>
      <c r="D162" s="26"/>
      <c r="E162" s="26"/>
      <c r="F162" s="53"/>
      <c r="K162" s="27"/>
      <c r="L162" s="59"/>
      <c r="M162" s="27"/>
      <c r="N162" s="53"/>
    </row>
    <row r="163">
      <c r="B163" s="26"/>
      <c r="C163" s="26"/>
      <c r="D163" s="26"/>
      <c r="E163" s="26"/>
      <c r="F163" s="53"/>
      <c r="K163" s="27"/>
      <c r="L163" s="59"/>
      <c r="M163" s="27"/>
      <c r="N163" s="53"/>
    </row>
    <row r="164">
      <c r="B164" s="26"/>
      <c r="C164" s="26"/>
      <c r="D164" s="26"/>
      <c r="E164" s="26"/>
      <c r="F164" s="53"/>
      <c r="K164" s="27"/>
      <c r="L164" s="59"/>
      <c r="M164" s="27"/>
      <c r="N164" s="53"/>
    </row>
    <row r="165">
      <c r="B165" s="26"/>
      <c r="C165" s="26"/>
      <c r="D165" s="26"/>
      <c r="E165" s="26"/>
      <c r="F165" s="53"/>
      <c r="K165" s="27"/>
      <c r="L165" s="59"/>
      <c r="M165" s="27"/>
      <c r="N165" s="53"/>
    </row>
    <row r="166">
      <c r="B166" s="26"/>
      <c r="C166" s="26"/>
      <c r="D166" s="26"/>
      <c r="E166" s="26"/>
      <c r="F166" s="53"/>
      <c r="K166" s="27"/>
      <c r="L166" s="59"/>
      <c r="M166" s="27"/>
      <c r="N166" s="53"/>
    </row>
    <row r="167">
      <c r="B167" s="26"/>
      <c r="C167" s="26"/>
      <c r="D167" s="26"/>
      <c r="E167" s="26"/>
      <c r="F167" s="53"/>
      <c r="K167" s="27"/>
      <c r="L167" s="59"/>
      <c r="M167" s="27"/>
      <c r="N167" s="53"/>
    </row>
    <row r="168">
      <c r="B168" s="26"/>
      <c r="C168" s="26"/>
      <c r="D168" s="26"/>
      <c r="E168" s="26"/>
      <c r="F168" s="53"/>
      <c r="K168" s="27"/>
      <c r="L168" s="59"/>
      <c r="M168" s="27"/>
      <c r="N168" s="53"/>
    </row>
    <row r="169">
      <c r="B169" s="26"/>
      <c r="C169" s="26"/>
      <c r="D169" s="26"/>
      <c r="E169" s="26"/>
      <c r="F169" s="53"/>
      <c r="K169" s="27"/>
      <c r="L169" s="59"/>
      <c r="M169" s="27"/>
      <c r="N169" s="53"/>
    </row>
    <row r="170">
      <c r="B170" s="26"/>
      <c r="C170" s="26"/>
      <c r="D170" s="26"/>
      <c r="E170" s="26"/>
      <c r="F170" s="53"/>
      <c r="K170" s="27"/>
      <c r="L170" s="59"/>
      <c r="M170" s="27"/>
      <c r="N170" s="53"/>
    </row>
    <row r="171">
      <c r="B171" s="26"/>
      <c r="C171" s="26"/>
      <c r="D171" s="26"/>
      <c r="E171" s="26"/>
      <c r="F171" s="53"/>
      <c r="K171" s="27"/>
      <c r="L171" s="59"/>
      <c r="M171" s="27"/>
      <c r="N171" s="53"/>
    </row>
    <row r="172">
      <c r="B172" s="26"/>
      <c r="C172" s="26"/>
      <c r="D172" s="26"/>
      <c r="E172" s="26"/>
      <c r="F172" s="53"/>
      <c r="K172" s="27"/>
      <c r="L172" s="59"/>
      <c r="M172" s="27"/>
      <c r="N172" s="53"/>
    </row>
    <row r="173">
      <c r="B173" s="26"/>
      <c r="C173" s="26"/>
      <c r="D173" s="26"/>
      <c r="E173" s="26"/>
      <c r="F173" s="53"/>
      <c r="K173" s="27"/>
      <c r="L173" s="59"/>
      <c r="M173" s="27"/>
      <c r="N173" s="53"/>
    </row>
    <row r="174">
      <c r="B174" s="26"/>
      <c r="C174" s="26"/>
      <c r="D174" s="26"/>
      <c r="E174" s="26"/>
      <c r="F174" s="53"/>
      <c r="K174" s="27"/>
      <c r="L174" s="59"/>
      <c r="M174" s="27"/>
      <c r="N174" s="53"/>
    </row>
    <row r="175">
      <c r="B175" s="26"/>
      <c r="C175" s="26"/>
      <c r="D175" s="26"/>
      <c r="E175" s="26"/>
      <c r="F175" s="53"/>
      <c r="K175" s="27"/>
      <c r="L175" s="59"/>
      <c r="M175" s="27"/>
      <c r="N175" s="53"/>
    </row>
    <row r="176">
      <c r="B176" s="26"/>
      <c r="C176" s="26"/>
      <c r="D176" s="26"/>
      <c r="E176" s="26"/>
      <c r="F176" s="53"/>
      <c r="K176" s="27"/>
      <c r="L176" s="59"/>
      <c r="M176" s="27"/>
      <c r="N176" s="53"/>
    </row>
    <row r="177">
      <c r="B177" s="26"/>
      <c r="C177" s="26"/>
      <c r="D177" s="26"/>
      <c r="E177" s="26"/>
      <c r="F177" s="53"/>
      <c r="K177" s="27"/>
      <c r="L177" s="59"/>
      <c r="M177" s="27"/>
      <c r="N177" s="53"/>
    </row>
    <row r="178">
      <c r="B178" s="26"/>
      <c r="C178" s="26"/>
      <c r="D178" s="26"/>
      <c r="E178" s="26"/>
      <c r="F178" s="53"/>
      <c r="K178" s="27"/>
      <c r="L178" s="59"/>
      <c r="M178" s="27"/>
      <c r="N178" s="53"/>
    </row>
    <row r="179">
      <c r="B179" s="26"/>
      <c r="C179" s="26"/>
      <c r="D179" s="26"/>
      <c r="E179" s="26"/>
      <c r="F179" s="53"/>
      <c r="K179" s="27"/>
      <c r="L179" s="59"/>
      <c r="M179" s="27"/>
      <c r="N179" s="53"/>
    </row>
    <row r="180">
      <c r="B180" s="26"/>
      <c r="C180" s="26"/>
      <c r="D180" s="26"/>
      <c r="E180" s="26"/>
      <c r="F180" s="53"/>
      <c r="K180" s="27"/>
      <c r="L180" s="59"/>
      <c r="M180" s="27"/>
      <c r="N180" s="53"/>
    </row>
    <row r="181">
      <c r="B181" s="26"/>
      <c r="C181" s="26"/>
      <c r="D181" s="26"/>
      <c r="E181" s="26"/>
      <c r="F181" s="53"/>
      <c r="K181" s="27"/>
      <c r="L181" s="59"/>
      <c r="M181" s="27"/>
      <c r="N181" s="53"/>
    </row>
    <row r="182">
      <c r="B182" s="26"/>
      <c r="C182" s="26"/>
      <c r="D182" s="26"/>
      <c r="E182" s="26"/>
      <c r="F182" s="53"/>
      <c r="K182" s="27"/>
      <c r="L182" s="59"/>
      <c r="M182" s="27"/>
      <c r="N182" s="53"/>
    </row>
    <row r="183">
      <c r="B183" s="26"/>
      <c r="C183" s="26"/>
      <c r="D183" s="26"/>
      <c r="E183" s="26"/>
      <c r="F183" s="53"/>
      <c r="K183" s="27"/>
      <c r="L183" s="59"/>
      <c r="M183" s="27"/>
      <c r="N183" s="53"/>
    </row>
    <row r="184">
      <c r="B184" s="26"/>
      <c r="C184" s="26"/>
      <c r="D184" s="26"/>
      <c r="E184" s="26"/>
      <c r="F184" s="53"/>
      <c r="K184" s="27"/>
      <c r="L184" s="59"/>
      <c r="M184" s="27"/>
      <c r="N184" s="53"/>
    </row>
    <row r="185">
      <c r="B185" s="26"/>
      <c r="C185" s="26"/>
      <c r="D185" s="26"/>
      <c r="E185" s="26"/>
      <c r="F185" s="53"/>
      <c r="K185" s="27"/>
      <c r="L185" s="59"/>
      <c r="M185" s="27"/>
      <c r="N185" s="53"/>
    </row>
    <row r="186">
      <c r="B186" s="26"/>
      <c r="C186" s="26"/>
      <c r="D186" s="26"/>
      <c r="E186" s="26"/>
      <c r="F186" s="53"/>
      <c r="K186" s="27"/>
      <c r="L186" s="59"/>
      <c r="M186" s="27"/>
      <c r="N186" s="53"/>
    </row>
    <row r="187">
      <c r="B187" s="26"/>
      <c r="C187" s="26"/>
      <c r="D187" s="26"/>
      <c r="E187" s="26"/>
      <c r="F187" s="53"/>
      <c r="K187" s="27"/>
      <c r="L187" s="59"/>
      <c r="M187" s="27"/>
      <c r="N187" s="53"/>
    </row>
    <row r="188">
      <c r="B188" s="26"/>
      <c r="C188" s="26"/>
      <c r="D188" s="26"/>
      <c r="E188" s="26"/>
      <c r="F188" s="53"/>
      <c r="K188" s="27"/>
      <c r="L188" s="59"/>
      <c r="M188" s="27"/>
      <c r="N188" s="53"/>
    </row>
    <row r="189">
      <c r="B189" s="26"/>
      <c r="C189" s="26"/>
      <c r="D189" s="26"/>
      <c r="E189" s="26"/>
      <c r="F189" s="53"/>
      <c r="K189" s="27"/>
      <c r="L189" s="59"/>
      <c r="M189" s="27"/>
      <c r="N189" s="53"/>
    </row>
    <row r="190">
      <c r="B190" s="26"/>
      <c r="C190" s="26"/>
      <c r="D190" s="26"/>
      <c r="E190" s="26"/>
      <c r="F190" s="53"/>
      <c r="K190" s="27"/>
      <c r="L190" s="59"/>
      <c r="M190" s="27"/>
      <c r="N190" s="53"/>
    </row>
    <row r="191">
      <c r="B191" s="26"/>
      <c r="C191" s="26"/>
      <c r="D191" s="26"/>
      <c r="E191" s="26"/>
      <c r="F191" s="53"/>
      <c r="K191" s="27"/>
      <c r="L191" s="59"/>
      <c r="M191" s="27"/>
      <c r="N191" s="53"/>
    </row>
    <row r="192">
      <c r="B192" s="26"/>
      <c r="C192" s="26"/>
      <c r="D192" s="26"/>
      <c r="E192" s="26"/>
      <c r="F192" s="53"/>
      <c r="K192" s="27"/>
      <c r="L192" s="59"/>
      <c r="M192" s="27"/>
      <c r="N192" s="53"/>
    </row>
    <row r="193">
      <c r="B193" s="26"/>
      <c r="C193" s="26"/>
      <c r="D193" s="26"/>
      <c r="E193" s="26"/>
      <c r="F193" s="53"/>
      <c r="K193" s="27"/>
      <c r="L193" s="59"/>
      <c r="M193" s="27"/>
      <c r="N193" s="53"/>
    </row>
    <row r="194">
      <c r="B194" s="26"/>
      <c r="C194" s="26"/>
      <c r="D194" s="26"/>
      <c r="E194" s="26"/>
      <c r="F194" s="53"/>
      <c r="K194" s="27"/>
      <c r="L194" s="59"/>
      <c r="M194" s="27"/>
      <c r="N194" s="53"/>
    </row>
    <row r="195">
      <c r="B195" s="26"/>
      <c r="C195" s="26"/>
      <c r="D195" s="26"/>
      <c r="E195" s="26"/>
      <c r="F195" s="53"/>
      <c r="K195" s="27"/>
      <c r="L195" s="59"/>
      <c r="M195" s="27"/>
      <c r="N195" s="53"/>
    </row>
    <row r="196">
      <c r="B196" s="26"/>
      <c r="C196" s="26"/>
      <c r="D196" s="26"/>
      <c r="E196" s="26"/>
      <c r="F196" s="53"/>
      <c r="K196" s="27"/>
      <c r="L196" s="59"/>
      <c r="M196" s="27"/>
      <c r="N196" s="53"/>
    </row>
    <row r="197">
      <c r="B197" s="26"/>
      <c r="C197" s="26"/>
      <c r="D197" s="26"/>
      <c r="E197" s="26"/>
      <c r="F197" s="53"/>
      <c r="K197" s="27"/>
      <c r="L197" s="59"/>
      <c r="M197" s="27"/>
      <c r="N197" s="53"/>
    </row>
    <row r="198">
      <c r="B198" s="26"/>
      <c r="C198" s="26"/>
      <c r="D198" s="26"/>
      <c r="E198" s="26"/>
      <c r="F198" s="53"/>
      <c r="K198" s="27"/>
      <c r="L198" s="59"/>
      <c r="M198" s="27"/>
      <c r="N198" s="53"/>
    </row>
    <row r="199">
      <c r="B199" s="26"/>
      <c r="C199" s="26"/>
      <c r="D199" s="26"/>
      <c r="E199" s="26"/>
      <c r="F199" s="53"/>
      <c r="K199" s="27"/>
      <c r="L199" s="59"/>
      <c r="M199" s="27"/>
      <c r="N199" s="53"/>
    </row>
    <row r="200">
      <c r="B200" s="26"/>
      <c r="C200" s="26"/>
      <c r="D200" s="26"/>
      <c r="E200" s="26"/>
      <c r="F200" s="53"/>
      <c r="K200" s="27"/>
      <c r="L200" s="59"/>
      <c r="M200" s="27"/>
      <c r="N200" s="53"/>
    </row>
    <row r="201">
      <c r="B201" s="26"/>
      <c r="C201" s="26"/>
      <c r="D201" s="26"/>
      <c r="E201" s="26"/>
      <c r="F201" s="53"/>
      <c r="K201" s="27"/>
      <c r="L201" s="59"/>
      <c r="M201" s="27"/>
      <c r="N201" s="53"/>
    </row>
    <row r="202">
      <c r="B202" s="26"/>
      <c r="C202" s="26"/>
      <c r="D202" s="26"/>
      <c r="E202" s="26"/>
      <c r="F202" s="53"/>
      <c r="K202" s="27"/>
      <c r="L202" s="59"/>
      <c r="M202" s="27"/>
      <c r="N202" s="53"/>
    </row>
    <row r="203">
      <c r="B203" s="26"/>
      <c r="C203" s="26"/>
      <c r="D203" s="26"/>
      <c r="E203" s="26"/>
      <c r="F203" s="53"/>
      <c r="K203" s="27"/>
      <c r="L203" s="59"/>
      <c r="M203" s="27"/>
      <c r="N203" s="53"/>
    </row>
    <row r="204">
      <c r="B204" s="26"/>
      <c r="C204" s="26"/>
      <c r="D204" s="26"/>
      <c r="E204" s="26"/>
      <c r="F204" s="53"/>
      <c r="K204" s="27"/>
      <c r="L204" s="59"/>
      <c r="M204" s="27"/>
      <c r="N204" s="53"/>
    </row>
    <row r="205">
      <c r="B205" s="26"/>
      <c r="C205" s="26"/>
      <c r="D205" s="26"/>
      <c r="E205" s="26"/>
      <c r="F205" s="53"/>
      <c r="K205" s="27"/>
      <c r="L205" s="59"/>
      <c r="M205" s="27"/>
      <c r="N205" s="53"/>
    </row>
    <row r="206">
      <c r="B206" s="26"/>
      <c r="C206" s="26"/>
      <c r="D206" s="26"/>
      <c r="E206" s="26"/>
      <c r="F206" s="53"/>
      <c r="K206" s="27"/>
      <c r="L206" s="59"/>
      <c r="M206" s="27"/>
      <c r="N206" s="53"/>
    </row>
    <row r="207">
      <c r="B207" s="26"/>
      <c r="C207" s="26"/>
      <c r="D207" s="26"/>
      <c r="E207" s="26"/>
      <c r="F207" s="53"/>
      <c r="K207" s="27"/>
      <c r="L207" s="59"/>
      <c r="M207" s="27"/>
      <c r="N207" s="53"/>
    </row>
    <row r="208">
      <c r="B208" s="26"/>
      <c r="C208" s="26"/>
      <c r="D208" s="26"/>
      <c r="E208" s="26"/>
      <c r="F208" s="53"/>
      <c r="K208" s="27"/>
      <c r="L208" s="59"/>
      <c r="M208" s="27"/>
      <c r="N208" s="53"/>
    </row>
    <row r="209">
      <c r="B209" s="26"/>
      <c r="C209" s="26"/>
      <c r="D209" s="26"/>
      <c r="E209" s="26"/>
      <c r="F209" s="53"/>
      <c r="K209" s="27"/>
      <c r="L209" s="59"/>
      <c r="M209" s="27"/>
      <c r="N209" s="53"/>
    </row>
    <row r="210">
      <c r="B210" s="26"/>
      <c r="C210" s="26"/>
      <c r="D210" s="26"/>
      <c r="E210" s="26"/>
      <c r="F210" s="53"/>
      <c r="K210" s="27"/>
      <c r="L210" s="59"/>
      <c r="M210" s="27"/>
      <c r="N210" s="53"/>
    </row>
    <row r="211">
      <c r="B211" s="26"/>
      <c r="C211" s="26"/>
      <c r="D211" s="26"/>
      <c r="E211" s="26"/>
      <c r="F211" s="53"/>
      <c r="K211" s="27"/>
      <c r="L211" s="59"/>
      <c r="M211" s="27"/>
      <c r="N211" s="53"/>
    </row>
    <row r="212">
      <c r="B212" s="26"/>
      <c r="C212" s="26"/>
      <c r="D212" s="26"/>
      <c r="E212" s="26"/>
      <c r="F212" s="53"/>
      <c r="K212" s="27"/>
      <c r="L212" s="59"/>
      <c r="M212" s="27"/>
      <c r="N212" s="53"/>
    </row>
    <row r="213">
      <c r="B213" s="26"/>
      <c r="C213" s="26"/>
      <c r="D213" s="26"/>
      <c r="E213" s="26"/>
      <c r="F213" s="53"/>
      <c r="K213" s="27"/>
      <c r="L213" s="59"/>
      <c r="M213" s="27"/>
      <c r="N213" s="53"/>
    </row>
    <row r="214">
      <c r="B214" s="26"/>
      <c r="C214" s="26"/>
      <c r="D214" s="26"/>
      <c r="E214" s="26"/>
      <c r="F214" s="53"/>
      <c r="K214" s="27"/>
      <c r="L214" s="59"/>
      <c r="M214" s="27"/>
      <c r="N214" s="53"/>
    </row>
    <row r="215">
      <c r="B215" s="26"/>
      <c r="C215" s="26"/>
      <c r="D215" s="26"/>
      <c r="E215" s="26"/>
      <c r="F215" s="53"/>
      <c r="K215" s="27"/>
      <c r="L215" s="59"/>
      <c r="M215" s="27"/>
      <c r="N215" s="53"/>
    </row>
    <row r="216">
      <c r="B216" s="26"/>
      <c r="C216" s="26"/>
      <c r="D216" s="26"/>
      <c r="E216" s="26"/>
      <c r="F216" s="53"/>
      <c r="K216" s="27"/>
      <c r="L216" s="59"/>
      <c r="M216" s="27"/>
      <c r="N216" s="53"/>
    </row>
    <row r="217">
      <c r="B217" s="26"/>
      <c r="C217" s="26"/>
      <c r="D217" s="26"/>
      <c r="E217" s="26"/>
      <c r="F217" s="53"/>
      <c r="K217" s="27"/>
      <c r="L217" s="59"/>
      <c r="M217" s="27"/>
      <c r="N217" s="53"/>
    </row>
    <row r="218">
      <c r="B218" s="26"/>
      <c r="C218" s="26"/>
      <c r="D218" s="26"/>
      <c r="E218" s="26"/>
      <c r="F218" s="53"/>
      <c r="K218" s="27"/>
      <c r="L218" s="59"/>
      <c r="M218" s="27"/>
      <c r="N218" s="53"/>
    </row>
    <row r="219">
      <c r="B219" s="26"/>
      <c r="C219" s="26"/>
      <c r="D219" s="26"/>
      <c r="E219" s="26"/>
      <c r="F219" s="53"/>
      <c r="K219" s="27"/>
      <c r="L219" s="59"/>
      <c r="M219" s="27"/>
      <c r="N219" s="53"/>
    </row>
    <row r="220">
      <c r="B220" s="26"/>
      <c r="C220" s="26"/>
      <c r="D220" s="26"/>
      <c r="E220" s="26"/>
      <c r="F220" s="53"/>
      <c r="K220" s="27"/>
      <c r="L220" s="59"/>
      <c r="M220" s="27"/>
      <c r="N220" s="53"/>
    </row>
    <row r="221">
      <c r="B221" s="26"/>
      <c r="C221" s="26"/>
      <c r="D221" s="26"/>
      <c r="E221" s="26"/>
      <c r="F221" s="53"/>
      <c r="K221" s="27"/>
      <c r="L221" s="59"/>
      <c r="M221" s="27"/>
      <c r="N221" s="53"/>
    </row>
    <row r="222">
      <c r="B222" s="26"/>
      <c r="C222" s="26"/>
      <c r="D222" s="26"/>
      <c r="E222" s="26"/>
      <c r="F222" s="53"/>
      <c r="K222" s="27"/>
      <c r="L222" s="59"/>
      <c r="M222" s="27"/>
      <c r="N222" s="53"/>
    </row>
    <row r="223">
      <c r="B223" s="26"/>
      <c r="C223" s="26"/>
      <c r="D223" s="26"/>
      <c r="E223" s="26"/>
      <c r="F223" s="53"/>
      <c r="K223" s="27"/>
      <c r="L223" s="59"/>
      <c r="M223" s="27"/>
      <c r="N223" s="53"/>
    </row>
    <row r="224">
      <c r="B224" s="26"/>
      <c r="C224" s="26"/>
      <c r="D224" s="26"/>
      <c r="E224" s="26"/>
      <c r="F224" s="53"/>
      <c r="K224" s="27"/>
      <c r="L224" s="59"/>
      <c r="M224" s="27"/>
      <c r="N224" s="53"/>
    </row>
    <row r="225">
      <c r="B225" s="26"/>
      <c r="C225" s="26"/>
      <c r="D225" s="26"/>
      <c r="E225" s="26"/>
      <c r="F225" s="53"/>
      <c r="K225" s="27"/>
      <c r="L225" s="59"/>
      <c r="M225" s="27"/>
      <c r="N225" s="53"/>
    </row>
    <row r="226">
      <c r="B226" s="26"/>
      <c r="C226" s="26"/>
      <c r="D226" s="26"/>
      <c r="E226" s="26"/>
      <c r="F226" s="53"/>
      <c r="K226" s="27"/>
      <c r="L226" s="59"/>
      <c r="M226" s="27"/>
      <c r="N226" s="53"/>
    </row>
    <row r="227">
      <c r="B227" s="26"/>
      <c r="C227" s="26"/>
      <c r="D227" s="26"/>
      <c r="E227" s="26"/>
      <c r="F227" s="53"/>
      <c r="K227" s="27"/>
      <c r="L227" s="59"/>
      <c r="M227" s="27"/>
      <c r="N227" s="53"/>
    </row>
    <row r="228">
      <c r="B228" s="26"/>
      <c r="C228" s="26"/>
      <c r="D228" s="26"/>
      <c r="E228" s="26"/>
      <c r="F228" s="53"/>
      <c r="K228" s="27"/>
      <c r="L228" s="59"/>
      <c r="M228" s="27"/>
      <c r="N228" s="53"/>
    </row>
    <row r="229">
      <c r="B229" s="26"/>
      <c r="C229" s="26"/>
      <c r="D229" s="26"/>
      <c r="E229" s="26"/>
      <c r="F229" s="53"/>
      <c r="K229" s="27"/>
      <c r="L229" s="59"/>
      <c r="M229" s="27"/>
      <c r="N229" s="53"/>
    </row>
    <row r="230">
      <c r="B230" s="26"/>
      <c r="C230" s="26"/>
      <c r="D230" s="26"/>
      <c r="E230" s="26"/>
      <c r="F230" s="53"/>
      <c r="K230" s="27"/>
      <c r="L230" s="59"/>
      <c r="M230" s="27"/>
      <c r="N230" s="53"/>
    </row>
    <row r="231">
      <c r="B231" s="26"/>
      <c r="C231" s="26"/>
      <c r="D231" s="26"/>
      <c r="E231" s="26"/>
      <c r="F231" s="53"/>
      <c r="K231" s="27"/>
      <c r="L231" s="59"/>
      <c r="M231" s="27"/>
      <c r="N231" s="53"/>
    </row>
    <row r="232">
      <c r="B232" s="26"/>
      <c r="C232" s="26"/>
      <c r="D232" s="26"/>
      <c r="E232" s="26"/>
      <c r="F232" s="53"/>
      <c r="K232" s="27"/>
      <c r="L232" s="59"/>
      <c r="M232" s="27"/>
      <c r="N232" s="53"/>
    </row>
    <row r="233">
      <c r="B233" s="26"/>
      <c r="C233" s="26"/>
      <c r="D233" s="26"/>
      <c r="E233" s="26"/>
      <c r="F233" s="53"/>
      <c r="K233" s="27"/>
      <c r="L233" s="59"/>
      <c r="M233" s="27"/>
      <c r="N233" s="53"/>
    </row>
    <row r="234">
      <c r="B234" s="26"/>
      <c r="C234" s="26"/>
      <c r="D234" s="26"/>
      <c r="E234" s="26"/>
      <c r="F234" s="53"/>
      <c r="K234" s="27"/>
      <c r="L234" s="59"/>
      <c r="M234" s="27"/>
      <c r="N234" s="53"/>
    </row>
    <row r="235">
      <c r="B235" s="26"/>
      <c r="C235" s="26"/>
      <c r="D235" s="26"/>
      <c r="E235" s="26"/>
      <c r="F235" s="53"/>
      <c r="K235" s="27"/>
      <c r="L235" s="59"/>
      <c r="M235" s="27"/>
      <c r="N235" s="53"/>
    </row>
    <row r="236">
      <c r="B236" s="26"/>
      <c r="C236" s="26"/>
      <c r="D236" s="26"/>
      <c r="E236" s="26"/>
      <c r="F236" s="53"/>
      <c r="K236" s="27"/>
      <c r="L236" s="59"/>
      <c r="M236" s="27"/>
      <c r="N236" s="53"/>
    </row>
    <row r="237">
      <c r="B237" s="26"/>
      <c r="C237" s="26"/>
      <c r="D237" s="26"/>
      <c r="E237" s="26"/>
      <c r="F237" s="53"/>
      <c r="K237" s="27"/>
      <c r="L237" s="59"/>
      <c r="M237" s="27"/>
      <c r="N237" s="53"/>
    </row>
    <row r="238">
      <c r="B238" s="26"/>
      <c r="C238" s="26"/>
      <c r="D238" s="26"/>
      <c r="E238" s="26"/>
      <c r="F238" s="53"/>
      <c r="K238" s="27"/>
      <c r="L238" s="59"/>
      <c r="M238" s="27"/>
      <c r="N238" s="53"/>
    </row>
    <row r="239">
      <c r="B239" s="26"/>
      <c r="C239" s="26"/>
      <c r="D239" s="26"/>
      <c r="E239" s="26"/>
      <c r="F239" s="53"/>
      <c r="K239" s="27"/>
      <c r="L239" s="59"/>
      <c r="M239" s="27"/>
      <c r="N239" s="53"/>
    </row>
    <row r="240">
      <c r="B240" s="26"/>
      <c r="C240" s="26"/>
      <c r="D240" s="26"/>
      <c r="E240" s="26"/>
      <c r="F240" s="53"/>
      <c r="K240" s="27"/>
      <c r="L240" s="59"/>
      <c r="M240" s="27"/>
      <c r="N240" s="53"/>
    </row>
    <row r="241">
      <c r="B241" s="26"/>
      <c r="C241" s="26"/>
      <c r="D241" s="26"/>
      <c r="E241" s="26"/>
      <c r="F241" s="53"/>
      <c r="K241" s="27"/>
      <c r="L241" s="59"/>
      <c r="M241" s="27"/>
      <c r="N241" s="53"/>
    </row>
    <row r="242">
      <c r="B242" s="26"/>
      <c r="C242" s="26"/>
      <c r="D242" s="26"/>
      <c r="E242" s="26"/>
      <c r="F242" s="53"/>
      <c r="K242" s="27"/>
      <c r="L242" s="59"/>
      <c r="M242" s="27"/>
      <c r="N242" s="53"/>
    </row>
    <row r="243">
      <c r="B243" s="26"/>
      <c r="C243" s="26"/>
      <c r="D243" s="26"/>
      <c r="E243" s="26"/>
      <c r="F243" s="53"/>
      <c r="K243" s="27"/>
      <c r="L243" s="59"/>
      <c r="M243" s="27"/>
      <c r="N243" s="53"/>
    </row>
    <row r="244">
      <c r="B244" s="26"/>
      <c r="C244" s="26"/>
      <c r="D244" s="26"/>
      <c r="E244" s="26"/>
      <c r="F244" s="53"/>
      <c r="K244" s="27"/>
      <c r="L244" s="59"/>
      <c r="M244" s="27"/>
      <c r="N244" s="53"/>
    </row>
    <row r="245">
      <c r="B245" s="26"/>
      <c r="C245" s="26"/>
      <c r="D245" s="26"/>
      <c r="E245" s="26"/>
      <c r="F245" s="53"/>
      <c r="K245" s="27"/>
      <c r="L245" s="59"/>
      <c r="M245" s="27"/>
      <c r="N245" s="53"/>
    </row>
    <row r="246">
      <c r="B246" s="26"/>
      <c r="C246" s="26"/>
      <c r="D246" s="26"/>
      <c r="E246" s="26"/>
      <c r="F246" s="53"/>
      <c r="K246" s="27"/>
      <c r="L246" s="59"/>
      <c r="M246" s="27"/>
      <c r="N246" s="53"/>
    </row>
    <row r="247">
      <c r="B247" s="26"/>
      <c r="C247" s="26"/>
      <c r="D247" s="26"/>
      <c r="E247" s="26"/>
      <c r="F247" s="53"/>
      <c r="K247" s="27"/>
      <c r="L247" s="59"/>
      <c r="M247" s="27"/>
      <c r="N247" s="53"/>
    </row>
    <row r="248">
      <c r="B248" s="26"/>
      <c r="C248" s="26"/>
      <c r="D248" s="26"/>
      <c r="E248" s="26"/>
      <c r="F248" s="53"/>
      <c r="K248" s="27"/>
      <c r="L248" s="59"/>
      <c r="M248" s="27"/>
      <c r="N248" s="53"/>
    </row>
    <row r="249">
      <c r="B249" s="26"/>
      <c r="C249" s="26"/>
      <c r="D249" s="26"/>
      <c r="E249" s="26"/>
      <c r="F249" s="53"/>
      <c r="K249" s="27"/>
      <c r="L249" s="59"/>
      <c r="M249" s="27"/>
      <c r="N249" s="53"/>
    </row>
    <row r="250">
      <c r="B250" s="26"/>
      <c r="C250" s="26"/>
      <c r="D250" s="26"/>
      <c r="E250" s="26"/>
      <c r="F250" s="53"/>
      <c r="K250" s="27"/>
      <c r="L250" s="59"/>
      <c r="M250" s="27"/>
      <c r="N250" s="53"/>
    </row>
    <row r="251">
      <c r="B251" s="26"/>
      <c r="C251" s="26"/>
      <c r="D251" s="26"/>
      <c r="E251" s="26"/>
      <c r="F251" s="53"/>
      <c r="K251" s="27"/>
      <c r="L251" s="59"/>
      <c r="M251" s="27"/>
      <c r="N251" s="53"/>
    </row>
    <row r="252">
      <c r="B252" s="26"/>
      <c r="C252" s="26"/>
      <c r="D252" s="26"/>
      <c r="E252" s="26"/>
      <c r="F252" s="53"/>
      <c r="K252" s="27"/>
      <c r="L252" s="59"/>
      <c r="M252" s="27"/>
      <c r="N252" s="53"/>
    </row>
    <row r="253">
      <c r="B253" s="26"/>
      <c r="C253" s="26"/>
      <c r="D253" s="26"/>
      <c r="E253" s="26"/>
      <c r="F253" s="53"/>
      <c r="K253" s="27"/>
      <c r="L253" s="59"/>
      <c r="M253" s="27"/>
      <c r="N253" s="53"/>
    </row>
    <row r="254">
      <c r="B254" s="26"/>
      <c r="C254" s="26"/>
      <c r="D254" s="26"/>
      <c r="E254" s="26"/>
      <c r="F254" s="53"/>
      <c r="K254" s="27"/>
      <c r="L254" s="59"/>
      <c r="M254" s="27"/>
      <c r="N254" s="53"/>
    </row>
    <row r="255">
      <c r="B255" s="26"/>
      <c r="C255" s="26"/>
      <c r="D255" s="26"/>
      <c r="E255" s="26"/>
      <c r="F255" s="53"/>
      <c r="K255" s="27"/>
      <c r="L255" s="59"/>
      <c r="M255" s="27"/>
      <c r="N255" s="53"/>
    </row>
    <row r="256">
      <c r="B256" s="26"/>
      <c r="C256" s="26"/>
      <c r="D256" s="26"/>
      <c r="E256" s="26"/>
      <c r="F256" s="53"/>
      <c r="K256" s="27"/>
      <c r="L256" s="59"/>
      <c r="M256" s="27"/>
      <c r="N256" s="53"/>
    </row>
    <row r="257">
      <c r="B257" s="26"/>
      <c r="C257" s="26"/>
      <c r="D257" s="26"/>
      <c r="E257" s="26"/>
      <c r="F257" s="53"/>
      <c r="K257" s="27"/>
      <c r="L257" s="59"/>
      <c r="M257" s="27"/>
      <c r="N257" s="53"/>
    </row>
    <row r="258">
      <c r="B258" s="26"/>
      <c r="C258" s="26"/>
      <c r="D258" s="26"/>
      <c r="E258" s="26"/>
      <c r="F258" s="53"/>
      <c r="K258" s="27"/>
      <c r="L258" s="59"/>
      <c r="M258" s="27"/>
      <c r="N258" s="53"/>
    </row>
    <row r="259">
      <c r="B259" s="26"/>
      <c r="C259" s="26"/>
      <c r="D259" s="26"/>
      <c r="E259" s="26"/>
      <c r="F259" s="53"/>
      <c r="K259" s="27"/>
      <c r="L259" s="59"/>
      <c r="M259" s="27"/>
      <c r="N259" s="53"/>
    </row>
    <row r="260">
      <c r="B260" s="26"/>
      <c r="C260" s="26"/>
      <c r="D260" s="26"/>
      <c r="E260" s="26"/>
      <c r="F260" s="53"/>
      <c r="K260" s="27"/>
      <c r="L260" s="59"/>
      <c r="M260" s="27"/>
      <c r="N260" s="53"/>
    </row>
    <row r="261">
      <c r="B261" s="26"/>
      <c r="C261" s="26"/>
      <c r="D261" s="26"/>
      <c r="E261" s="26"/>
      <c r="F261" s="53"/>
      <c r="K261" s="27"/>
      <c r="L261" s="59"/>
      <c r="M261" s="27"/>
      <c r="N261" s="53"/>
    </row>
    <row r="262">
      <c r="B262" s="26"/>
      <c r="C262" s="26"/>
      <c r="D262" s="26"/>
      <c r="E262" s="26"/>
      <c r="F262" s="53"/>
      <c r="K262" s="27"/>
      <c r="L262" s="59"/>
      <c r="M262" s="27"/>
      <c r="N262" s="53"/>
    </row>
    <row r="263">
      <c r="B263" s="26"/>
      <c r="C263" s="26"/>
      <c r="D263" s="26"/>
      <c r="E263" s="26"/>
      <c r="F263" s="53"/>
      <c r="K263" s="27"/>
      <c r="L263" s="59"/>
      <c r="M263" s="27"/>
      <c r="N263" s="53"/>
    </row>
    <row r="264">
      <c r="B264" s="26"/>
      <c r="C264" s="26"/>
      <c r="D264" s="26"/>
      <c r="E264" s="26"/>
      <c r="F264" s="53"/>
      <c r="K264" s="27"/>
      <c r="L264" s="59"/>
      <c r="M264" s="27"/>
      <c r="N264" s="53"/>
    </row>
    <row r="265">
      <c r="B265" s="26"/>
      <c r="C265" s="26"/>
      <c r="D265" s="26"/>
      <c r="E265" s="26"/>
      <c r="F265" s="53"/>
      <c r="K265" s="27"/>
      <c r="L265" s="59"/>
      <c r="M265" s="27"/>
      <c r="N265" s="53"/>
    </row>
    <row r="266">
      <c r="B266" s="26"/>
      <c r="C266" s="26"/>
      <c r="D266" s="26"/>
      <c r="E266" s="26"/>
      <c r="F266" s="53"/>
      <c r="K266" s="27"/>
      <c r="L266" s="59"/>
      <c r="M266" s="27"/>
      <c r="N266" s="53"/>
    </row>
    <row r="267">
      <c r="B267" s="26"/>
      <c r="C267" s="26"/>
      <c r="D267" s="26"/>
      <c r="E267" s="26"/>
      <c r="F267" s="53"/>
      <c r="K267" s="27"/>
      <c r="L267" s="59"/>
      <c r="M267" s="27"/>
      <c r="N267" s="53"/>
    </row>
    <row r="268">
      <c r="B268" s="26"/>
      <c r="C268" s="26"/>
      <c r="D268" s="26"/>
      <c r="E268" s="26"/>
      <c r="F268" s="53"/>
      <c r="K268" s="27"/>
      <c r="L268" s="59"/>
      <c r="M268" s="27"/>
      <c r="N268" s="53"/>
    </row>
    <row r="269">
      <c r="B269" s="26"/>
      <c r="C269" s="26"/>
      <c r="D269" s="26"/>
      <c r="E269" s="26"/>
      <c r="F269" s="53"/>
      <c r="K269" s="27"/>
      <c r="L269" s="59"/>
      <c r="M269" s="27"/>
      <c r="N269" s="53"/>
    </row>
    <row r="270">
      <c r="B270" s="26"/>
      <c r="C270" s="26"/>
      <c r="D270" s="26"/>
      <c r="E270" s="26"/>
      <c r="F270" s="53"/>
      <c r="K270" s="27"/>
      <c r="L270" s="59"/>
      <c r="M270" s="27"/>
      <c r="N270" s="53"/>
    </row>
    <row r="271">
      <c r="B271" s="26"/>
      <c r="C271" s="26"/>
      <c r="D271" s="26"/>
      <c r="E271" s="26"/>
      <c r="F271" s="53"/>
      <c r="K271" s="27"/>
      <c r="L271" s="59"/>
      <c r="M271" s="27"/>
      <c r="N271" s="53"/>
    </row>
    <row r="272">
      <c r="B272" s="26"/>
      <c r="C272" s="26"/>
      <c r="D272" s="26"/>
      <c r="E272" s="26"/>
      <c r="F272" s="53"/>
      <c r="K272" s="27"/>
      <c r="L272" s="59"/>
      <c r="M272" s="27"/>
      <c r="N272" s="53"/>
    </row>
    <row r="273">
      <c r="B273" s="26"/>
      <c r="C273" s="26"/>
      <c r="D273" s="26"/>
      <c r="E273" s="26"/>
      <c r="F273" s="53"/>
      <c r="K273" s="27"/>
      <c r="L273" s="59"/>
      <c r="M273" s="27"/>
      <c r="N273" s="53"/>
    </row>
    <row r="274">
      <c r="B274" s="26"/>
      <c r="C274" s="26"/>
      <c r="D274" s="26"/>
      <c r="E274" s="26"/>
      <c r="F274" s="53"/>
      <c r="K274" s="27"/>
      <c r="L274" s="59"/>
      <c r="M274" s="27"/>
      <c r="N274" s="53"/>
    </row>
    <row r="275">
      <c r="B275" s="26"/>
      <c r="C275" s="26"/>
      <c r="D275" s="26"/>
      <c r="E275" s="26"/>
      <c r="F275" s="53"/>
      <c r="K275" s="27"/>
      <c r="L275" s="59"/>
      <c r="M275" s="27"/>
      <c r="N275" s="53"/>
    </row>
    <row r="276">
      <c r="B276" s="26"/>
      <c r="C276" s="26"/>
      <c r="D276" s="26"/>
      <c r="E276" s="26"/>
      <c r="F276" s="53"/>
      <c r="K276" s="27"/>
      <c r="L276" s="59"/>
      <c r="M276" s="27"/>
      <c r="N276" s="53"/>
    </row>
    <row r="277">
      <c r="B277" s="26"/>
      <c r="C277" s="26"/>
      <c r="D277" s="26"/>
      <c r="E277" s="26"/>
      <c r="F277" s="53"/>
      <c r="K277" s="27"/>
      <c r="L277" s="59"/>
      <c r="M277" s="27"/>
      <c r="N277" s="53"/>
    </row>
    <row r="278">
      <c r="B278" s="26"/>
      <c r="C278" s="26"/>
      <c r="D278" s="26"/>
      <c r="E278" s="26"/>
      <c r="F278" s="53"/>
      <c r="K278" s="27"/>
      <c r="L278" s="59"/>
      <c r="M278" s="27"/>
      <c r="N278" s="53"/>
    </row>
    <row r="279">
      <c r="B279" s="26"/>
      <c r="C279" s="26"/>
      <c r="D279" s="26"/>
      <c r="E279" s="26"/>
      <c r="F279" s="53"/>
      <c r="K279" s="27"/>
      <c r="L279" s="59"/>
      <c r="M279" s="27"/>
      <c r="N279" s="53"/>
    </row>
    <row r="280">
      <c r="B280" s="26"/>
      <c r="C280" s="26"/>
      <c r="D280" s="26"/>
      <c r="E280" s="26"/>
      <c r="F280" s="53"/>
      <c r="K280" s="27"/>
      <c r="L280" s="59"/>
      <c r="M280" s="27"/>
      <c r="N280" s="53"/>
    </row>
    <row r="281">
      <c r="B281" s="26"/>
      <c r="C281" s="26"/>
      <c r="D281" s="26"/>
      <c r="E281" s="26"/>
      <c r="F281" s="53"/>
      <c r="K281" s="27"/>
      <c r="L281" s="59"/>
      <c r="M281" s="27"/>
      <c r="N281" s="53"/>
    </row>
    <row r="282">
      <c r="B282" s="26"/>
      <c r="C282" s="26"/>
      <c r="D282" s="26"/>
      <c r="E282" s="26"/>
      <c r="F282" s="53"/>
      <c r="K282" s="27"/>
      <c r="L282" s="59"/>
      <c r="M282" s="27"/>
      <c r="N282" s="53"/>
    </row>
    <row r="283">
      <c r="B283" s="26"/>
      <c r="C283" s="26"/>
      <c r="D283" s="26"/>
      <c r="E283" s="26"/>
      <c r="F283" s="53"/>
      <c r="K283" s="27"/>
      <c r="L283" s="59"/>
      <c r="M283" s="27"/>
      <c r="N283" s="53"/>
    </row>
    <row r="284">
      <c r="B284" s="26"/>
      <c r="C284" s="26"/>
      <c r="D284" s="26"/>
      <c r="E284" s="26"/>
      <c r="F284" s="53"/>
      <c r="K284" s="27"/>
      <c r="L284" s="59"/>
      <c r="M284" s="27"/>
      <c r="N284" s="53"/>
    </row>
    <row r="285">
      <c r="B285" s="26"/>
      <c r="C285" s="26"/>
      <c r="D285" s="26"/>
      <c r="E285" s="26"/>
      <c r="F285" s="53"/>
      <c r="K285" s="27"/>
      <c r="L285" s="59"/>
      <c r="M285" s="27"/>
      <c r="N285" s="53"/>
    </row>
    <row r="286">
      <c r="B286" s="26"/>
      <c r="C286" s="26"/>
      <c r="D286" s="26"/>
      <c r="E286" s="26"/>
      <c r="F286" s="53"/>
      <c r="K286" s="27"/>
      <c r="L286" s="59"/>
      <c r="M286" s="27"/>
      <c r="N286" s="53"/>
    </row>
    <row r="287">
      <c r="B287" s="26"/>
      <c r="C287" s="26"/>
      <c r="D287" s="26"/>
      <c r="E287" s="26"/>
      <c r="F287" s="53"/>
      <c r="K287" s="27"/>
      <c r="L287" s="59"/>
      <c r="M287" s="27"/>
      <c r="N287" s="53"/>
    </row>
    <row r="288">
      <c r="B288" s="26"/>
      <c r="C288" s="26"/>
      <c r="D288" s="26"/>
      <c r="E288" s="26"/>
      <c r="F288" s="53"/>
      <c r="K288" s="27"/>
      <c r="L288" s="59"/>
      <c r="M288" s="27"/>
      <c r="N288" s="53"/>
    </row>
    <row r="289">
      <c r="B289" s="26"/>
      <c r="C289" s="26"/>
      <c r="D289" s="26"/>
      <c r="E289" s="26"/>
      <c r="F289" s="53"/>
      <c r="K289" s="27"/>
      <c r="L289" s="59"/>
      <c r="M289" s="27"/>
      <c r="N289" s="53"/>
    </row>
    <row r="290">
      <c r="B290" s="26"/>
      <c r="C290" s="26"/>
      <c r="D290" s="26"/>
      <c r="E290" s="26"/>
      <c r="F290" s="53"/>
      <c r="K290" s="27"/>
      <c r="L290" s="59"/>
      <c r="M290" s="27"/>
      <c r="N290" s="53"/>
    </row>
    <row r="291">
      <c r="B291" s="26"/>
      <c r="C291" s="26"/>
      <c r="D291" s="26"/>
      <c r="E291" s="26"/>
      <c r="F291" s="53"/>
      <c r="K291" s="27"/>
      <c r="L291" s="59"/>
      <c r="M291" s="27"/>
      <c r="N291" s="53"/>
    </row>
    <row r="292">
      <c r="B292" s="26"/>
      <c r="C292" s="26"/>
      <c r="D292" s="26"/>
      <c r="E292" s="26"/>
      <c r="F292" s="53"/>
      <c r="K292" s="27"/>
      <c r="L292" s="59"/>
      <c r="M292" s="27"/>
      <c r="N292" s="53"/>
    </row>
    <row r="293">
      <c r="B293" s="26"/>
      <c r="C293" s="26"/>
      <c r="D293" s="26"/>
      <c r="E293" s="26"/>
      <c r="F293" s="53"/>
      <c r="K293" s="27"/>
      <c r="L293" s="59"/>
      <c r="M293" s="27"/>
      <c r="N293" s="53"/>
    </row>
    <row r="294">
      <c r="B294" s="26"/>
      <c r="C294" s="26"/>
      <c r="D294" s="26"/>
      <c r="E294" s="26"/>
      <c r="F294" s="53"/>
      <c r="K294" s="27"/>
      <c r="L294" s="59"/>
      <c r="M294" s="27"/>
      <c r="N294" s="53"/>
    </row>
    <row r="295">
      <c r="B295" s="26"/>
      <c r="C295" s="26"/>
      <c r="D295" s="26"/>
      <c r="E295" s="26"/>
      <c r="F295" s="53"/>
      <c r="K295" s="27"/>
      <c r="L295" s="59"/>
      <c r="M295" s="27"/>
      <c r="N295" s="53"/>
    </row>
    <row r="296">
      <c r="B296" s="26"/>
      <c r="C296" s="26"/>
      <c r="D296" s="26"/>
      <c r="E296" s="26"/>
      <c r="F296" s="53"/>
      <c r="K296" s="27"/>
      <c r="L296" s="59"/>
      <c r="M296" s="27"/>
      <c r="N296" s="53"/>
    </row>
    <row r="297">
      <c r="B297" s="26"/>
      <c r="C297" s="26"/>
      <c r="D297" s="26"/>
      <c r="E297" s="26"/>
      <c r="F297" s="53"/>
      <c r="K297" s="27"/>
      <c r="L297" s="59"/>
      <c r="M297" s="27"/>
      <c r="N297" s="53"/>
    </row>
    <row r="298">
      <c r="B298" s="26"/>
      <c r="C298" s="26"/>
      <c r="D298" s="26"/>
      <c r="E298" s="26"/>
      <c r="F298" s="53"/>
      <c r="K298" s="27"/>
      <c r="L298" s="59"/>
      <c r="M298" s="27"/>
      <c r="N298" s="53"/>
    </row>
    <row r="299">
      <c r="B299" s="26"/>
      <c r="C299" s="26"/>
      <c r="D299" s="26"/>
      <c r="E299" s="26"/>
      <c r="F299" s="53"/>
      <c r="K299" s="27"/>
      <c r="L299" s="59"/>
      <c r="M299" s="27"/>
      <c r="N299" s="53"/>
    </row>
    <row r="300">
      <c r="B300" s="26"/>
      <c r="C300" s="26"/>
      <c r="D300" s="26"/>
      <c r="E300" s="26"/>
      <c r="F300" s="53"/>
      <c r="K300" s="27"/>
      <c r="L300" s="59"/>
      <c r="M300" s="27"/>
      <c r="N300" s="53"/>
    </row>
    <row r="301">
      <c r="B301" s="26"/>
      <c r="C301" s="26"/>
      <c r="D301" s="26"/>
      <c r="E301" s="26"/>
      <c r="F301" s="53"/>
      <c r="K301" s="27"/>
      <c r="L301" s="59"/>
      <c r="M301" s="27"/>
      <c r="N301" s="53"/>
    </row>
    <row r="302">
      <c r="B302" s="26"/>
      <c r="C302" s="26"/>
      <c r="D302" s="26"/>
      <c r="E302" s="26"/>
      <c r="F302" s="53"/>
      <c r="K302" s="27"/>
      <c r="L302" s="59"/>
      <c r="M302" s="27"/>
      <c r="N302" s="53"/>
    </row>
    <row r="303">
      <c r="B303" s="26"/>
      <c r="C303" s="26"/>
      <c r="D303" s="26"/>
      <c r="E303" s="26"/>
      <c r="F303" s="53"/>
      <c r="K303" s="27"/>
      <c r="L303" s="59"/>
      <c r="M303" s="27"/>
      <c r="N303" s="53"/>
    </row>
    <row r="304">
      <c r="B304" s="26"/>
      <c r="C304" s="26"/>
      <c r="D304" s="26"/>
      <c r="E304" s="26"/>
      <c r="F304" s="53"/>
      <c r="K304" s="27"/>
      <c r="L304" s="59"/>
      <c r="M304" s="27"/>
      <c r="N304" s="53"/>
    </row>
    <row r="305">
      <c r="B305" s="26"/>
      <c r="C305" s="26"/>
      <c r="D305" s="26"/>
      <c r="E305" s="26"/>
      <c r="F305" s="53"/>
      <c r="K305" s="27"/>
      <c r="L305" s="59"/>
      <c r="M305" s="27"/>
      <c r="N305" s="53"/>
    </row>
    <row r="306">
      <c r="B306" s="26"/>
      <c r="C306" s="26"/>
      <c r="D306" s="26"/>
      <c r="E306" s="26"/>
      <c r="F306" s="53"/>
      <c r="K306" s="27"/>
      <c r="L306" s="59"/>
      <c r="M306" s="27"/>
      <c r="N306" s="53"/>
    </row>
    <row r="307">
      <c r="B307" s="26"/>
      <c r="C307" s="26"/>
      <c r="D307" s="26"/>
      <c r="E307" s="26"/>
      <c r="F307" s="53"/>
      <c r="K307" s="27"/>
      <c r="L307" s="59"/>
      <c r="M307" s="27"/>
      <c r="N307" s="53"/>
    </row>
    <row r="308">
      <c r="B308" s="26"/>
      <c r="C308" s="26"/>
      <c r="D308" s="26"/>
      <c r="E308" s="26"/>
      <c r="F308" s="53"/>
      <c r="K308" s="27"/>
      <c r="L308" s="59"/>
      <c r="M308" s="27"/>
      <c r="N308" s="53"/>
    </row>
    <row r="309">
      <c r="B309" s="26"/>
      <c r="C309" s="26"/>
      <c r="D309" s="26"/>
      <c r="E309" s="26"/>
      <c r="F309" s="53"/>
      <c r="K309" s="27"/>
      <c r="L309" s="59"/>
      <c r="M309" s="27"/>
      <c r="N309" s="53"/>
    </row>
    <row r="310">
      <c r="B310" s="26"/>
      <c r="C310" s="26"/>
      <c r="D310" s="26"/>
      <c r="E310" s="26"/>
      <c r="F310" s="53"/>
      <c r="K310" s="27"/>
      <c r="L310" s="59"/>
      <c r="M310" s="27"/>
      <c r="N310" s="53"/>
    </row>
    <row r="311">
      <c r="B311" s="26"/>
      <c r="C311" s="26"/>
      <c r="D311" s="26"/>
      <c r="E311" s="26"/>
      <c r="F311" s="53"/>
      <c r="K311" s="27"/>
      <c r="L311" s="59"/>
      <c r="M311" s="27"/>
      <c r="N311" s="53"/>
    </row>
    <row r="312">
      <c r="B312" s="26"/>
      <c r="C312" s="26"/>
      <c r="D312" s="26"/>
      <c r="E312" s="26"/>
      <c r="F312" s="53"/>
      <c r="K312" s="27"/>
      <c r="L312" s="59"/>
      <c r="M312" s="27"/>
      <c r="N312" s="53"/>
    </row>
    <row r="313">
      <c r="B313" s="26"/>
      <c r="C313" s="26"/>
      <c r="D313" s="26"/>
      <c r="E313" s="26"/>
      <c r="F313" s="53"/>
      <c r="K313" s="27"/>
      <c r="L313" s="59"/>
      <c r="M313" s="27"/>
      <c r="N313" s="53"/>
    </row>
    <row r="314">
      <c r="B314" s="26"/>
      <c r="C314" s="26"/>
      <c r="D314" s="26"/>
      <c r="E314" s="26"/>
      <c r="F314" s="53"/>
      <c r="K314" s="27"/>
      <c r="L314" s="59"/>
      <c r="M314" s="27"/>
      <c r="N314" s="53"/>
    </row>
    <row r="315">
      <c r="B315" s="26"/>
      <c r="C315" s="26"/>
      <c r="D315" s="26"/>
      <c r="E315" s="26"/>
      <c r="F315" s="53"/>
      <c r="K315" s="27"/>
      <c r="L315" s="59"/>
      <c r="M315" s="27"/>
      <c r="N315" s="53"/>
    </row>
    <row r="316">
      <c r="B316" s="26"/>
      <c r="C316" s="26"/>
      <c r="D316" s="26"/>
      <c r="E316" s="26"/>
      <c r="F316" s="53"/>
      <c r="K316" s="27"/>
      <c r="L316" s="59"/>
      <c r="M316" s="27"/>
      <c r="N316" s="53"/>
    </row>
    <row r="317">
      <c r="B317" s="26"/>
      <c r="C317" s="26"/>
      <c r="D317" s="26"/>
      <c r="E317" s="26"/>
      <c r="F317" s="53"/>
      <c r="K317" s="27"/>
      <c r="L317" s="59"/>
      <c r="M317" s="27"/>
      <c r="N317" s="53"/>
    </row>
    <row r="318">
      <c r="B318" s="26"/>
      <c r="C318" s="26"/>
      <c r="D318" s="26"/>
      <c r="E318" s="26"/>
      <c r="F318" s="53"/>
      <c r="K318" s="27"/>
      <c r="L318" s="59"/>
      <c r="M318" s="27"/>
      <c r="N318" s="53"/>
    </row>
    <row r="319">
      <c r="B319" s="26"/>
      <c r="C319" s="26"/>
      <c r="D319" s="26"/>
      <c r="E319" s="26"/>
      <c r="F319" s="53"/>
      <c r="K319" s="27"/>
      <c r="L319" s="59"/>
      <c r="M319" s="27"/>
      <c r="N319" s="53"/>
    </row>
    <row r="320">
      <c r="B320" s="26"/>
      <c r="C320" s="26"/>
      <c r="D320" s="26"/>
      <c r="E320" s="26"/>
      <c r="F320" s="53"/>
      <c r="K320" s="27"/>
      <c r="L320" s="59"/>
      <c r="M320" s="27"/>
      <c r="N320" s="53"/>
    </row>
    <row r="321">
      <c r="B321" s="26"/>
      <c r="C321" s="26"/>
      <c r="D321" s="26"/>
      <c r="E321" s="26"/>
      <c r="F321" s="53"/>
      <c r="K321" s="27"/>
      <c r="L321" s="59"/>
      <c r="M321" s="27"/>
      <c r="N321" s="53"/>
    </row>
    <row r="322">
      <c r="B322" s="26"/>
      <c r="C322" s="26"/>
      <c r="D322" s="26"/>
      <c r="E322" s="26"/>
      <c r="F322" s="53"/>
      <c r="K322" s="27"/>
      <c r="L322" s="59"/>
      <c r="M322" s="27"/>
      <c r="N322" s="53"/>
    </row>
    <row r="323">
      <c r="B323" s="26"/>
      <c r="C323" s="26"/>
      <c r="D323" s="26"/>
      <c r="E323" s="26"/>
      <c r="F323" s="53"/>
      <c r="K323" s="27"/>
      <c r="L323" s="59"/>
      <c r="M323" s="27"/>
      <c r="N323" s="53"/>
    </row>
    <row r="324">
      <c r="B324" s="26"/>
      <c r="C324" s="26"/>
      <c r="D324" s="26"/>
      <c r="E324" s="26"/>
      <c r="F324" s="53"/>
      <c r="K324" s="27"/>
      <c r="L324" s="59"/>
      <c r="M324" s="27"/>
      <c r="N324" s="53"/>
    </row>
    <row r="325">
      <c r="B325" s="26"/>
      <c r="C325" s="26"/>
      <c r="D325" s="26"/>
      <c r="E325" s="26"/>
      <c r="F325" s="53"/>
      <c r="K325" s="27"/>
      <c r="L325" s="59"/>
      <c r="M325" s="27"/>
      <c r="N325" s="53"/>
    </row>
    <row r="326">
      <c r="B326" s="26"/>
      <c r="C326" s="26"/>
      <c r="D326" s="26"/>
      <c r="E326" s="26"/>
      <c r="F326" s="53"/>
      <c r="K326" s="27"/>
      <c r="L326" s="59"/>
      <c r="M326" s="27"/>
      <c r="N326" s="53"/>
    </row>
    <row r="327">
      <c r="B327" s="26"/>
      <c r="C327" s="26"/>
      <c r="D327" s="26"/>
      <c r="E327" s="26"/>
      <c r="F327" s="53"/>
      <c r="K327" s="27"/>
      <c r="L327" s="59"/>
      <c r="M327" s="27"/>
      <c r="N327" s="53"/>
    </row>
    <row r="328">
      <c r="B328" s="26"/>
      <c r="C328" s="26"/>
      <c r="D328" s="26"/>
      <c r="E328" s="26"/>
      <c r="F328" s="53"/>
      <c r="K328" s="27"/>
      <c r="L328" s="59"/>
      <c r="M328" s="27"/>
      <c r="N328" s="53"/>
    </row>
    <row r="329">
      <c r="B329" s="26"/>
      <c r="C329" s="26"/>
      <c r="D329" s="26"/>
      <c r="E329" s="26"/>
      <c r="F329" s="53"/>
      <c r="K329" s="27"/>
      <c r="L329" s="59"/>
      <c r="M329" s="27"/>
      <c r="N329" s="53"/>
    </row>
    <row r="330">
      <c r="B330" s="26"/>
      <c r="C330" s="26"/>
      <c r="D330" s="26"/>
      <c r="E330" s="26"/>
      <c r="F330" s="53"/>
      <c r="K330" s="27"/>
      <c r="L330" s="59"/>
      <c r="M330" s="27"/>
      <c r="N330" s="53"/>
    </row>
    <row r="331">
      <c r="B331" s="26"/>
      <c r="C331" s="26"/>
      <c r="D331" s="26"/>
      <c r="E331" s="26"/>
      <c r="F331" s="53"/>
      <c r="K331" s="27"/>
      <c r="L331" s="59"/>
      <c r="M331" s="27"/>
      <c r="N331" s="53"/>
    </row>
    <row r="332">
      <c r="B332" s="26"/>
      <c r="C332" s="26"/>
      <c r="D332" s="26"/>
      <c r="E332" s="26"/>
      <c r="F332" s="53"/>
      <c r="K332" s="27"/>
      <c r="L332" s="59"/>
      <c r="M332" s="27"/>
      <c r="N332" s="53"/>
    </row>
    <row r="333">
      <c r="B333" s="26"/>
      <c r="C333" s="26"/>
      <c r="D333" s="26"/>
      <c r="E333" s="26"/>
      <c r="F333" s="53"/>
      <c r="K333" s="27"/>
      <c r="L333" s="59"/>
      <c r="M333" s="27"/>
      <c r="N333" s="53"/>
    </row>
    <row r="334">
      <c r="B334" s="26"/>
      <c r="C334" s="26"/>
      <c r="D334" s="26"/>
      <c r="E334" s="26"/>
      <c r="F334" s="53"/>
      <c r="K334" s="27"/>
      <c r="L334" s="59"/>
      <c r="M334" s="27"/>
      <c r="N334" s="53"/>
    </row>
    <row r="335">
      <c r="B335" s="26"/>
      <c r="C335" s="26"/>
      <c r="D335" s="26"/>
      <c r="E335" s="26"/>
      <c r="F335" s="53"/>
      <c r="K335" s="27"/>
      <c r="L335" s="59"/>
      <c r="M335" s="27"/>
      <c r="N335" s="53"/>
    </row>
    <row r="336">
      <c r="B336" s="26"/>
      <c r="C336" s="26"/>
      <c r="D336" s="26"/>
      <c r="E336" s="26"/>
      <c r="F336" s="53"/>
      <c r="K336" s="27"/>
      <c r="L336" s="59"/>
      <c r="M336" s="27"/>
      <c r="N336" s="53"/>
    </row>
    <row r="337">
      <c r="B337" s="26"/>
      <c r="C337" s="26"/>
      <c r="D337" s="26"/>
      <c r="E337" s="26"/>
      <c r="F337" s="53"/>
      <c r="K337" s="27"/>
      <c r="L337" s="59"/>
      <c r="M337" s="27"/>
      <c r="N337" s="53"/>
    </row>
    <row r="338">
      <c r="B338" s="26"/>
      <c r="C338" s="26"/>
      <c r="D338" s="26"/>
      <c r="E338" s="26"/>
      <c r="F338" s="53"/>
      <c r="K338" s="27"/>
      <c r="L338" s="59"/>
      <c r="M338" s="27"/>
      <c r="N338" s="53"/>
    </row>
    <row r="339">
      <c r="B339" s="26"/>
      <c r="C339" s="26"/>
      <c r="D339" s="26"/>
      <c r="E339" s="26"/>
      <c r="F339" s="53"/>
      <c r="K339" s="27"/>
      <c r="L339" s="59"/>
      <c r="M339" s="27"/>
      <c r="N339" s="53"/>
    </row>
    <row r="340">
      <c r="B340" s="26"/>
      <c r="C340" s="26"/>
      <c r="D340" s="26"/>
      <c r="E340" s="26"/>
      <c r="F340" s="53"/>
      <c r="K340" s="27"/>
      <c r="L340" s="59"/>
      <c r="M340" s="27"/>
      <c r="N340" s="53"/>
    </row>
    <row r="341">
      <c r="B341" s="26"/>
      <c r="C341" s="26"/>
      <c r="D341" s="26"/>
      <c r="E341" s="26"/>
      <c r="F341" s="53"/>
      <c r="K341" s="27"/>
      <c r="L341" s="59"/>
      <c r="M341" s="27"/>
      <c r="N341" s="53"/>
    </row>
    <row r="342">
      <c r="B342" s="26"/>
      <c r="C342" s="26"/>
      <c r="D342" s="26"/>
      <c r="E342" s="26"/>
      <c r="F342" s="53"/>
      <c r="K342" s="27"/>
      <c r="L342" s="59"/>
      <c r="M342" s="27"/>
      <c r="N342" s="53"/>
    </row>
    <row r="343">
      <c r="B343" s="26"/>
      <c r="C343" s="26"/>
      <c r="D343" s="26"/>
      <c r="E343" s="26"/>
      <c r="F343" s="53"/>
      <c r="K343" s="27"/>
      <c r="L343" s="59"/>
      <c r="M343" s="27"/>
      <c r="N343" s="53"/>
    </row>
    <row r="344">
      <c r="B344" s="26"/>
      <c r="C344" s="26"/>
      <c r="D344" s="26"/>
      <c r="E344" s="26"/>
      <c r="F344" s="53"/>
      <c r="K344" s="27"/>
      <c r="L344" s="59"/>
      <c r="M344" s="27"/>
      <c r="N344" s="53"/>
    </row>
    <row r="345">
      <c r="B345" s="26"/>
      <c r="C345" s="26"/>
      <c r="D345" s="26"/>
      <c r="E345" s="26"/>
      <c r="F345" s="53"/>
      <c r="K345" s="27"/>
      <c r="L345" s="59"/>
      <c r="M345" s="27"/>
      <c r="N345" s="53"/>
    </row>
    <row r="346">
      <c r="B346" s="26"/>
      <c r="C346" s="26"/>
      <c r="D346" s="26"/>
      <c r="E346" s="26"/>
      <c r="F346" s="53"/>
      <c r="K346" s="27"/>
      <c r="L346" s="59"/>
      <c r="M346" s="27"/>
      <c r="N346" s="53"/>
    </row>
    <row r="347">
      <c r="B347" s="26"/>
      <c r="C347" s="26"/>
      <c r="D347" s="26"/>
      <c r="E347" s="26"/>
      <c r="F347" s="53"/>
      <c r="K347" s="27"/>
      <c r="L347" s="59"/>
      <c r="M347" s="27"/>
      <c r="N347" s="53"/>
    </row>
    <row r="348">
      <c r="B348" s="26"/>
      <c r="C348" s="26"/>
      <c r="D348" s="26"/>
      <c r="E348" s="26"/>
      <c r="F348" s="53"/>
      <c r="K348" s="27"/>
      <c r="L348" s="59"/>
      <c r="M348" s="27"/>
      <c r="N348" s="53"/>
    </row>
    <row r="349">
      <c r="B349" s="26"/>
      <c r="C349" s="26"/>
      <c r="D349" s="26"/>
      <c r="E349" s="26"/>
      <c r="F349" s="53"/>
      <c r="K349" s="27"/>
      <c r="L349" s="59"/>
      <c r="M349" s="27"/>
      <c r="N349" s="53"/>
    </row>
    <row r="350">
      <c r="B350" s="26"/>
      <c r="C350" s="26"/>
      <c r="D350" s="26"/>
      <c r="E350" s="26"/>
      <c r="F350" s="53"/>
      <c r="K350" s="27"/>
      <c r="L350" s="59"/>
      <c r="M350" s="27"/>
      <c r="N350" s="53"/>
    </row>
    <row r="351">
      <c r="B351" s="26"/>
      <c r="C351" s="26"/>
      <c r="D351" s="26"/>
      <c r="E351" s="26"/>
      <c r="F351" s="53"/>
      <c r="K351" s="27"/>
      <c r="L351" s="59"/>
      <c r="M351" s="27"/>
      <c r="N351" s="53"/>
    </row>
    <row r="352">
      <c r="B352" s="26"/>
      <c r="C352" s="26"/>
      <c r="D352" s="26"/>
      <c r="E352" s="26"/>
      <c r="F352" s="53"/>
      <c r="K352" s="27"/>
      <c r="L352" s="59"/>
      <c r="M352" s="27"/>
      <c r="N352" s="53"/>
    </row>
    <row r="353">
      <c r="B353" s="26"/>
      <c r="C353" s="26"/>
      <c r="D353" s="26"/>
      <c r="E353" s="26"/>
      <c r="F353" s="53"/>
      <c r="K353" s="27"/>
      <c r="L353" s="59"/>
      <c r="M353" s="27"/>
      <c r="N353" s="53"/>
    </row>
    <row r="354">
      <c r="B354" s="26"/>
      <c r="C354" s="26"/>
      <c r="D354" s="26"/>
      <c r="E354" s="26"/>
      <c r="F354" s="53"/>
      <c r="K354" s="27"/>
      <c r="L354" s="59"/>
      <c r="M354" s="27"/>
      <c r="N354" s="53"/>
    </row>
    <row r="355">
      <c r="B355" s="26"/>
      <c r="C355" s="26"/>
      <c r="D355" s="26"/>
      <c r="E355" s="26"/>
      <c r="F355" s="53"/>
      <c r="K355" s="27"/>
      <c r="L355" s="59"/>
      <c r="M355" s="27"/>
      <c r="N355" s="53"/>
    </row>
    <row r="356">
      <c r="B356" s="26"/>
      <c r="C356" s="26"/>
      <c r="D356" s="26"/>
      <c r="E356" s="26"/>
      <c r="F356" s="53"/>
      <c r="K356" s="27"/>
      <c r="L356" s="59"/>
      <c r="M356" s="27"/>
      <c r="N356" s="53"/>
    </row>
    <row r="357">
      <c r="B357" s="26"/>
      <c r="C357" s="26"/>
      <c r="D357" s="26"/>
      <c r="E357" s="26"/>
      <c r="F357" s="53"/>
      <c r="K357" s="27"/>
      <c r="L357" s="59"/>
      <c r="M357" s="27"/>
      <c r="N357" s="53"/>
    </row>
    <row r="358">
      <c r="B358" s="26"/>
      <c r="C358" s="26"/>
      <c r="D358" s="26"/>
      <c r="E358" s="26"/>
      <c r="F358" s="53"/>
      <c r="K358" s="27"/>
      <c r="L358" s="59"/>
      <c r="M358" s="27"/>
      <c r="N358" s="53"/>
    </row>
    <row r="359">
      <c r="B359" s="26"/>
      <c r="C359" s="26"/>
      <c r="D359" s="26"/>
      <c r="E359" s="26"/>
      <c r="F359" s="53"/>
      <c r="K359" s="27"/>
      <c r="L359" s="59"/>
      <c r="M359" s="27"/>
      <c r="N359" s="53"/>
    </row>
    <row r="360">
      <c r="B360" s="26"/>
      <c r="C360" s="26"/>
      <c r="D360" s="26"/>
      <c r="E360" s="26"/>
      <c r="F360" s="53"/>
      <c r="K360" s="27"/>
      <c r="L360" s="59"/>
      <c r="M360" s="27"/>
      <c r="N360" s="53"/>
    </row>
    <row r="361">
      <c r="B361" s="26"/>
      <c r="C361" s="26"/>
      <c r="D361" s="26"/>
      <c r="E361" s="26"/>
      <c r="F361" s="53"/>
      <c r="K361" s="27"/>
      <c r="L361" s="59"/>
      <c r="M361" s="27"/>
      <c r="N361" s="53"/>
    </row>
    <row r="362">
      <c r="B362" s="26"/>
      <c r="C362" s="26"/>
      <c r="D362" s="26"/>
      <c r="E362" s="26"/>
      <c r="F362" s="53"/>
      <c r="K362" s="27"/>
      <c r="L362" s="59"/>
      <c r="M362" s="27"/>
      <c r="N362" s="53"/>
    </row>
    <row r="363">
      <c r="B363" s="26"/>
      <c r="C363" s="26"/>
      <c r="D363" s="26"/>
      <c r="E363" s="26"/>
      <c r="F363" s="53"/>
      <c r="K363" s="27"/>
      <c r="L363" s="59"/>
      <c r="M363" s="27"/>
      <c r="N363" s="53"/>
    </row>
    <row r="364">
      <c r="B364" s="26"/>
      <c r="C364" s="26"/>
      <c r="D364" s="26"/>
      <c r="E364" s="26"/>
      <c r="F364" s="53"/>
      <c r="K364" s="27"/>
      <c r="L364" s="59"/>
      <c r="M364" s="27"/>
      <c r="N364" s="53"/>
    </row>
    <row r="365">
      <c r="B365" s="26"/>
      <c r="C365" s="26"/>
      <c r="D365" s="26"/>
      <c r="E365" s="26"/>
      <c r="F365" s="53"/>
      <c r="K365" s="27"/>
      <c r="L365" s="59"/>
      <c r="M365" s="27"/>
      <c r="N365" s="53"/>
    </row>
    <row r="366">
      <c r="B366" s="26"/>
      <c r="C366" s="26"/>
      <c r="D366" s="26"/>
      <c r="E366" s="26"/>
      <c r="F366" s="53"/>
      <c r="K366" s="27"/>
      <c r="L366" s="59"/>
      <c r="M366" s="27"/>
      <c r="N366" s="53"/>
    </row>
    <row r="367">
      <c r="B367" s="26"/>
      <c r="C367" s="26"/>
      <c r="D367" s="26"/>
      <c r="E367" s="26"/>
      <c r="F367" s="53"/>
      <c r="K367" s="27"/>
      <c r="L367" s="59"/>
      <c r="M367" s="27"/>
      <c r="N367" s="53"/>
    </row>
    <row r="368">
      <c r="B368" s="26"/>
      <c r="C368" s="26"/>
      <c r="D368" s="26"/>
      <c r="E368" s="26"/>
      <c r="F368" s="53"/>
      <c r="K368" s="27"/>
      <c r="L368" s="59"/>
      <c r="M368" s="27"/>
      <c r="N368" s="53"/>
    </row>
    <row r="369">
      <c r="B369" s="26"/>
      <c r="C369" s="26"/>
      <c r="D369" s="26"/>
      <c r="E369" s="26"/>
      <c r="F369" s="53"/>
      <c r="K369" s="27"/>
      <c r="L369" s="59"/>
      <c r="M369" s="27"/>
      <c r="N369" s="53"/>
    </row>
    <row r="370">
      <c r="B370" s="26"/>
      <c r="C370" s="26"/>
      <c r="D370" s="26"/>
      <c r="E370" s="26"/>
      <c r="F370" s="53"/>
      <c r="K370" s="27"/>
      <c r="L370" s="59"/>
      <c r="M370" s="27"/>
      <c r="N370" s="53"/>
    </row>
    <row r="371">
      <c r="B371" s="26"/>
      <c r="C371" s="26"/>
      <c r="D371" s="26"/>
      <c r="E371" s="26"/>
      <c r="F371" s="53"/>
      <c r="K371" s="27"/>
      <c r="L371" s="59"/>
      <c r="M371" s="27"/>
      <c r="N371" s="53"/>
    </row>
    <row r="372">
      <c r="B372" s="26"/>
      <c r="C372" s="26"/>
      <c r="D372" s="26"/>
      <c r="E372" s="26"/>
      <c r="F372" s="53"/>
      <c r="K372" s="27"/>
      <c r="L372" s="59"/>
      <c r="M372" s="27"/>
      <c r="N372" s="53"/>
    </row>
    <row r="373">
      <c r="B373" s="26"/>
      <c r="C373" s="26"/>
      <c r="D373" s="26"/>
      <c r="E373" s="26"/>
      <c r="F373" s="53"/>
      <c r="K373" s="27"/>
      <c r="L373" s="59"/>
      <c r="M373" s="27"/>
      <c r="N373" s="53"/>
    </row>
    <row r="374">
      <c r="B374" s="26"/>
      <c r="C374" s="26"/>
      <c r="D374" s="26"/>
      <c r="E374" s="26"/>
      <c r="F374" s="53"/>
      <c r="K374" s="27"/>
      <c r="L374" s="59"/>
      <c r="M374" s="27"/>
      <c r="N374" s="53"/>
    </row>
    <row r="375">
      <c r="B375" s="26"/>
      <c r="C375" s="26"/>
      <c r="D375" s="26"/>
      <c r="E375" s="26"/>
      <c r="F375" s="53"/>
      <c r="K375" s="27"/>
      <c r="L375" s="59"/>
      <c r="M375" s="27"/>
      <c r="N375" s="53"/>
    </row>
    <row r="376">
      <c r="B376" s="26"/>
      <c r="C376" s="26"/>
      <c r="D376" s="26"/>
      <c r="E376" s="26"/>
      <c r="F376" s="53"/>
      <c r="K376" s="27"/>
      <c r="L376" s="59"/>
      <c r="M376" s="27"/>
      <c r="N376" s="53"/>
    </row>
    <row r="377">
      <c r="B377" s="26"/>
      <c r="C377" s="26"/>
      <c r="D377" s="26"/>
      <c r="E377" s="26"/>
      <c r="F377" s="53"/>
      <c r="K377" s="27"/>
      <c r="L377" s="59"/>
      <c r="M377" s="27"/>
      <c r="N377" s="53"/>
    </row>
    <row r="378">
      <c r="B378" s="26"/>
      <c r="C378" s="26"/>
      <c r="D378" s="26"/>
      <c r="E378" s="26"/>
      <c r="F378" s="53"/>
      <c r="K378" s="27"/>
      <c r="L378" s="59"/>
      <c r="M378" s="27"/>
      <c r="N378" s="53"/>
    </row>
    <row r="379">
      <c r="B379" s="26"/>
      <c r="C379" s="26"/>
      <c r="D379" s="26"/>
      <c r="E379" s="26"/>
      <c r="F379" s="53"/>
      <c r="K379" s="27"/>
      <c r="L379" s="59"/>
      <c r="M379" s="27"/>
      <c r="N379" s="53"/>
    </row>
    <row r="380">
      <c r="B380" s="26"/>
      <c r="C380" s="26"/>
      <c r="D380" s="26"/>
      <c r="E380" s="26"/>
      <c r="F380" s="53"/>
      <c r="K380" s="27"/>
      <c r="L380" s="59"/>
      <c r="M380" s="27"/>
      <c r="N380" s="53"/>
    </row>
    <row r="381">
      <c r="B381" s="26"/>
      <c r="C381" s="26"/>
      <c r="D381" s="26"/>
      <c r="E381" s="26"/>
      <c r="F381" s="53"/>
      <c r="K381" s="27"/>
      <c r="L381" s="59"/>
      <c r="M381" s="27"/>
      <c r="N381" s="53"/>
    </row>
    <row r="382">
      <c r="B382" s="26"/>
      <c r="C382" s="26"/>
      <c r="D382" s="26"/>
      <c r="E382" s="26"/>
      <c r="F382" s="53"/>
      <c r="K382" s="27"/>
      <c r="L382" s="59"/>
      <c r="M382" s="27"/>
      <c r="N382" s="53"/>
    </row>
    <row r="383">
      <c r="B383" s="26"/>
      <c r="C383" s="26"/>
      <c r="D383" s="26"/>
      <c r="E383" s="26"/>
      <c r="F383" s="53"/>
      <c r="K383" s="27"/>
      <c r="L383" s="59"/>
      <c r="M383" s="27"/>
      <c r="N383" s="53"/>
    </row>
    <row r="384">
      <c r="B384" s="26"/>
      <c r="C384" s="26"/>
      <c r="D384" s="26"/>
      <c r="E384" s="26"/>
      <c r="F384" s="53"/>
      <c r="K384" s="27"/>
      <c r="L384" s="59"/>
      <c r="M384" s="27"/>
      <c r="N384" s="53"/>
    </row>
    <row r="385">
      <c r="B385" s="26"/>
      <c r="C385" s="26"/>
      <c r="D385" s="26"/>
      <c r="E385" s="26"/>
      <c r="F385" s="53"/>
      <c r="K385" s="27"/>
      <c r="L385" s="59"/>
      <c r="M385" s="27"/>
      <c r="N385" s="53"/>
    </row>
    <row r="386">
      <c r="B386" s="26"/>
      <c r="C386" s="26"/>
      <c r="D386" s="26"/>
      <c r="E386" s="26"/>
      <c r="F386" s="53"/>
      <c r="K386" s="27"/>
      <c r="L386" s="59"/>
      <c r="M386" s="27"/>
      <c r="N386" s="53"/>
    </row>
    <row r="387">
      <c r="B387" s="26"/>
      <c r="C387" s="26"/>
      <c r="D387" s="26"/>
      <c r="E387" s="26"/>
      <c r="F387" s="53"/>
      <c r="K387" s="27"/>
      <c r="L387" s="59"/>
      <c r="M387" s="27"/>
      <c r="N387" s="53"/>
    </row>
    <row r="388">
      <c r="B388" s="26"/>
      <c r="C388" s="26"/>
      <c r="D388" s="26"/>
      <c r="E388" s="26"/>
      <c r="F388" s="53"/>
      <c r="K388" s="27"/>
      <c r="L388" s="59"/>
      <c r="M388" s="27"/>
      <c r="N388" s="53"/>
    </row>
    <row r="389">
      <c r="B389" s="26"/>
      <c r="C389" s="26"/>
      <c r="D389" s="26"/>
      <c r="E389" s="26"/>
      <c r="F389" s="53"/>
      <c r="K389" s="27"/>
      <c r="L389" s="59"/>
      <c r="M389" s="27"/>
      <c r="N389" s="53"/>
    </row>
    <row r="390">
      <c r="B390" s="26"/>
      <c r="C390" s="26"/>
      <c r="D390" s="26"/>
      <c r="E390" s="26"/>
      <c r="F390" s="53"/>
      <c r="K390" s="27"/>
      <c r="L390" s="59"/>
      <c r="M390" s="27"/>
      <c r="N390" s="53"/>
    </row>
    <row r="391">
      <c r="B391" s="26"/>
      <c r="C391" s="26"/>
      <c r="D391" s="26"/>
      <c r="E391" s="26"/>
      <c r="F391" s="53"/>
      <c r="K391" s="27"/>
      <c r="L391" s="59"/>
      <c r="M391" s="27"/>
      <c r="N391" s="53"/>
    </row>
    <row r="392">
      <c r="B392" s="26"/>
      <c r="C392" s="26"/>
      <c r="D392" s="26"/>
      <c r="E392" s="26"/>
      <c r="F392" s="53"/>
      <c r="K392" s="27"/>
      <c r="L392" s="59"/>
      <c r="M392" s="27"/>
      <c r="N392" s="53"/>
    </row>
    <row r="393">
      <c r="B393" s="26"/>
      <c r="C393" s="26"/>
      <c r="D393" s="26"/>
      <c r="E393" s="26"/>
      <c r="F393" s="53"/>
      <c r="K393" s="27"/>
      <c r="L393" s="59"/>
      <c r="M393" s="27"/>
      <c r="N393" s="53"/>
    </row>
    <row r="394">
      <c r="B394" s="26"/>
      <c r="C394" s="26"/>
      <c r="D394" s="26"/>
      <c r="E394" s="26"/>
      <c r="F394" s="53"/>
      <c r="K394" s="27"/>
      <c r="L394" s="59"/>
      <c r="M394" s="27"/>
      <c r="N394" s="53"/>
    </row>
    <row r="395">
      <c r="B395" s="26"/>
      <c r="C395" s="26"/>
      <c r="D395" s="26"/>
      <c r="E395" s="26"/>
      <c r="F395" s="53"/>
      <c r="K395" s="27"/>
      <c r="L395" s="59"/>
      <c r="M395" s="27"/>
      <c r="N395" s="53"/>
    </row>
    <row r="396">
      <c r="B396" s="26"/>
      <c r="C396" s="26"/>
      <c r="D396" s="26"/>
      <c r="E396" s="26"/>
      <c r="F396" s="53"/>
      <c r="K396" s="27"/>
      <c r="L396" s="59"/>
      <c r="M396" s="27"/>
      <c r="N396" s="53"/>
    </row>
    <row r="397">
      <c r="B397" s="26"/>
      <c r="C397" s="26"/>
      <c r="D397" s="26"/>
      <c r="E397" s="26"/>
      <c r="F397" s="53"/>
      <c r="K397" s="27"/>
      <c r="L397" s="59"/>
      <c r="M397" s="27"/>
      <c r="N397" s="53"/>
    </row>
    <row r="398">
      <c r="B398" s="26"/>
      <c r="C398" s="26"/>
      <c r="D398" s="26"/>
      <c r="E398" s="26"/>
      <c r="F398" s="53"/>
      <c r="K398" s="27"/>
      <c r="L398" s="59"/>
      <c r="M398" s="27"/>
      <c r="N398" s="53"/>
    </row>
    <row r="399">
      <c r="B399" s="26"/>
      <c r="C399" s="26"/>
      <c r="D399" s="26"/>
      <c r="E399" s="26"/>
      <c r="F399" s="53"/>
      <c r="K399" s="27"/>
      <c r="L399" s="59"/>
      <c r="M399" s="27"/>
      <c r="N399" s="53"/>
    </row>
    <row r="400">
      <c r="B400" s="26"/>
      <c r="C400" s="26"/>
      <c r="D400" s="26"/>
      <c r="E400" s="26"/>
      <c r="F400" s="53"/>
      <c r="K400" s="27"/>
      <c r="L400" s="59"/>
      <c r="M400" s="27"/>
      <c r="N400" s="53"/>
    </row>
    <row r="401">
      <c r="B401" s="26"/>
      <c r="C401" s="26"/>
      <c r="D401" s="26"/>
      <c r="E401" s="26"/>
      <c r="F401" s="53"/>
      <c r="K401" s="27"/>
      <c r="L401" s="59"/>
      <c r="M401" s="27"/>
      <c r="N401" s="53"/>
    </row>
    <row r="402">
      <c r="B402" s="26"/>
      <c r="C402" s="26"/>
      <c r="D402" s="26"/>
      <c r="E402" s="26"/>
      <c r="F402" s="53"/>
      <c r="K402" s="27"/>
      <c r="L402" s="59"/>
      <c r="M402" s="27"/>
      <c r="N402" s="53"/>
    </row>
    <row r="403">
      <c r="B403" s="26"/>
      <c r="C403" s="26"/>
      <c r="D403" s="26"/>
      <c r="E403" s="26"/>
      <c r="F403" s="53"/>
      <c r="K403" s="27"/>
      <c r="L403" s="59"/>
      <c r="M403" s="27"/>
      <c r="N403" s="53"/>
    </row>
    <row r="404">
      <c r="B404" s="26"/>
      <c r="C404" s="26"/>
      <c r="D404" s="26"/>
      <c r="E404" s="26"/>
      <c r="F404" s="53"/>
      <c r="K404" s="27"/>
      <c r="L404" s="59"/>
      <c r="M404" s="27"/>
      <c r="N404" s="53"/>
    </row>
    <row r="405">
      <c r="B405" s="26"/>
      <c r="C405" s="26"/>
      <c r="D405" s="26"/>
      <c r="E405" s="26"/>
      <c r="F405" s="53"/>
      <c r="K405" s="27"/>
      <c r="L405" s="59"/>
      <c r="M405" s="27"/>
      <c r="N405" s="53"/>
    </row>
    <row r="406">
      <c r="B406" s="26"/>
      <c r="C406" s="26"/>
      <c r="D406" s="26"/>
      <c r="E406" s="26"/>
      <c r="F406" s="53"/>
      <c r="K406" s="27"/>
      <c r="L406" s="59"/>
      <c r="M406" s="27"/>
      <c r="N406" s="53"/>
    </row>
    <row r="407">
      <c r="B407" s="26"/>
      <c r="C407" s="26"/>
      <c r="D407" s="26"/>
      <c r="E407" s="26"/>
      <c r="F407" s="53"/>
      <c r="K407" s="27"/>
      <c r="L407" s="59"/>
      <c r="M407" s="27"/>
      <c r="N407" s="53"/>
    </row>
    <row r="408">
      <c r="B408" s="26"/>
      <c r="C408" s="26"/>
      <c r="D408" s="26"/>
      <c r="E408" s="26"/>
      <c r="F408" s="53"/>
      <c r="K408" s="27"/>
      <c r="L408" s="59"/>
      <c r="M408" s="27"/>
      <c r="N408" s="53"/>
    </row>
    <row r="409">
      <c r="B409" s="26"/>
      <c r="C409" s="26"/>
      <c r="D409" s="26"/>
      <c r="E409" s="26"/>
      <c r="F409" s="53"/>
      <c r="K409" s="27"/>
      <c r="L409" s="59"/>
      <c r="M409" s="27"/>
      <c r="N409" s="53"/>
    </row>
    <row r="410">
      <c r="B410" s="26"/>
      <c r="C410" s="26"/>
      <c r="D410" s="26"/>
      <c r="E410" s="26"/>
      <c r="F410" s="53"/>
      <c r="K410" s="27"/>
      <c r="L410" s="59"/>
      <c r="M410" s="27"/>
      <c r="N410" s="53"/>
    </row>
    <row r="411">
      <c r="B411" s="26"/>
      <c r="C411" s="26"/>
      <c r="D411" s="26"/>
      <c r="E411" s="26"/>
      <c r="F411" s="53"/>
      <c r="K411" s="27"/>
      <c r="L411" s="59"/>
      <c r="M411" s="27"/>
      <c r="N411" s="53"/>
    </row>
    <row r="412">
      <c r="B412" s="26"/>
      <c r="C412" s="26"/>
      <c r="D412" s="26"/>
      <c r="E412" s="26"/>
      <c r="F412" s="53"/>
      <c r="K412" s="27"/>
      <c r="L412" s="59"/>
      <c r="M412" s="27"/>
      <c r="N412" s="53"/>
    </row>
    <row r="413">
      <c r="B413" s="26"/>
      <c r="C413" s="26"/>
      <c r="D413" s="26"/>
      <c r="E413" s="26"/>
      <c r="F413" s="53"/>
      <c r="K413" s="27"/>
      <c r="L413" s="59"/>
      <c r="M413" s="27"/>
      <c r="N413" s="53"/>
    </row>
    <row r="414">
      <c r="B414" s="26"/>
      <c r="C414" s="26"/>
      <c r="D414" s="26"/>
      <c r="E414" s="26"/>
      <c r="F414" s="53"/>
      <c r="K414" s="27"/>
      <c r="L414" s="59"/>
      <c r="M414" s="27"/>
      <c r="N414" s="53"/>
    </row>
    <row r="415">
      <c r="B415" s="26"/>
      <c r="C415" s="26"/>
      <c r="D415" s="26"/>
      <c r="E415" s="26"/>
      <c r="F415" s="53"/>
      <c r="K415" s="27"/>
      <c r="L415" s="59"/>
      <c r="M415" s="27"/>
      <c r="N415" s="53"/>
    </row>
    <row r="416">
      <c r="B416" s="26"/>
      <c r="C416" s="26"/>
      <c r="D416" s="26"/>
      <c r="E416" s="26"/>
      <c r="F416" s="53"/>
      <c r="K416" s="27"/>
      <c r="L416" s="59"/>
      <c r="M416" s="27"/>
      <c r="N416" s="53"/>
    </row>
    <row r="417">
      <c r="B417" s="26"/>
      <c r="C417" s="26"/>
      <c r="D417" s="26"/>
      <c r="E417" s="26"/>
      <c r="F417" s="53"/>
      <c r="K417" s="27"/>
      <c r="L417" s="59"/>
      <c r="M417" s="27"/>
      <c r="N417" s="53"/>
    </row>
    <row r="418">
      <c r="B418" s="26"/>
      <c r="C418" s="26"/>
      <c r="D418" s="26"/>
      <c r="E418" s="26"/>
      <c r="F418" s="53"/>
      <c r="K418" s="27"/>
      <c r="L418" s="59"/>
      <c r="M418" s="27"/>
      <c r="N418" s="53"/>
    </row>
    <row r="419">
      <c r="B419" s="26"/>
      <c r="C419" s="26"/>
      <c r="D419" s="26"/>
      <c r="E419" s="26"/>
      <c r="F419" s="53"/>
      <c r="K419" s="27"/>
      <c r="L419" s="59"/>
      <c r="M419" s="27"/>
      <c r="N419" s="53"/>
    </row>
    <row r="420">
      <c r="B420" s="26"/>
      <c r="C420" s="26"/>
      <c r="D420" s="26"/>
      <c r="E420" s="26"/>
      <c r="F420" s="53"/>
      <c r="K420" s="27"/>
      <c r="L420" s="59"/>
      <c r="M420" s="27"/>
      <c r="N420" s="53"/>
    </row>
    <row r="421">
      <c r="B421" s="26"/>
      <c r="C421" s="26"/>
      <c r="D421" s="26"/>
      <c r="E421" s="26"/>
      <c r="F421" s="53"/>
      <c r="K421" s="27"/>
      <c r="L421" s="59"/>
      <c r="M421" s="27"/>
      <c r="N421" s="53"/>
    </row>
    <row r="422">
      <c r="B422" s="26"/>
      <c r="C422" s="26"/>
      <c r="D422" s="26"/>
      <c r="E422" s="26"/>
      <c r="F422" s="53"/>
      <c r="K422" s="27"/>
      <c r="L422" s="59"/>
      <c r="M422" s="27"/>
      <c r="N422" s="53"/>
    </row>
    <row r="423">
      <c r="B423" s="26"/>
      <c r="C423" s="26"/>
      <c r="D423" s="26"/>
      <c r="E423" s="26"/>
      <c r="F423" s="53"/>
      <c r="K423" s="27"/>
      <c r="L423" s="59"/>
      <c r="M423" s="27"/>
      <c r="N423" s="53"/>
    </row>
    <row r="424">
      <c r="B424" s="26"/>
      <c r="C424" s="26"/>
      <c r="D424" s="26"/>
      <c r="E424" s="26"/>
      <c r="F424" s="53"/>
      <c r="K424" s="27"/>
      <c r="L424" s="59"/>
      <c r="M424" s="27"/>
      <c r="N424" s="53"/>
    </row>
    <row r="425">
      <c r="B425" s="26"/>
      <c r="C425" s="26"/>
      <c r="D425" s="26"/>
      <c r="E425" s="26"/>
      <c r="F425" s="53"/>
      <c r="K425" s="27"/>
      <c r="L425" s="59"/>
      <c r="M425" s="27"/>
      <c r="N425" s="53"/>
    </row>
    <row r="426">
      <c r="B426" s="26"/>
      <c r="C426" s="26"/>
      <c r="D426" s="26"/>
      <c r="E426" s="26"/>
      <c r="F426" s="53"/>
      <c r="K426" s="27"/>
      <c r="L426" s="59"/>
      <c r="M426" s="27"/>
      <c r="N426" s="53"/>
    </row>
    <row r="427">
      <c r="B427" s="26"/>
      <c r="C427" s="26"/>
      <c r="D427" s="26"/>
      <c r="E427" s="26"/>
      <c r="F427" s="53"/>
      <c r="K427" s="27"/>
      <c r="L427" s="59"/>
      <c r="M427" s="27"/>
      <c r="N427" s="53"/>
    </row>
    <row r="428">
      <c r="B428" s="26"/>
      <c r="C428" s="26"/>
      <c r="D428" s="26"/>
      <c r="E428" s="26"/>
      <c r="F428" s="53"/>
      <c r="K428" s="27"/>
      <c r="L428" s="59"/>
      <c r="M428" s="27"/>
      <c r="N428" s="53"/>
    </row>
    <row r="429">
      <c r="B429" s="26"/>
      <c r="C429" s="26"/>
      <c r="D429" s="26"/>
      <c r="E429" s="26"/>
      <c r="F429" s="53"/>
      <c r="K429" s="27"/>
      <c r="L429" s="59"/>
      <c r="M429" s="27"/>
      <c r="N429" s="53"/>
    </row>
    <row r="430">
      <c r="B430" s="26"/>
      <c r="C430" s="26"/>
      <c r="D430" s="26"/>
      <c r="E430" s="26"/>
      <c r="F430" s="53"/>
      <c r="K430" s="27"/>
      <c r="L430" s="59"/>
      <c r="M430" s="27"/>
      <c r="N430" s="53"/>
    </row>
    <row r="431">
      <c r="B431" s="26"/>
      <c r="C431" s="26"/>
      <c r="D431" s="26"/>
      <c r="E431" s="26"/>
      <c r="F431" s="53"/>
      <c r="K431" s="27"/>
      <c r="L431" s="59"/>
      <c r="M431" s="27"/>
      <c r="N431" s="53"/>
    </row>
    <row r="432">
      <c r="B432" s="26"/>
      <c r="C432" s="26"/>
      <c r="D432" s="26"/>
      <c r="E432" s="26"/>
      <c r="F432" s="53"/>
      <c r="K432" s="27"/>
      <c r="L432" s="59"/>
      <c r="M432" s="27"/>
      <c r="N432" s="53"/>
    </row>
    <row r="433">
      <c r="B433" s="26"/>
      <c r="C433" s="26"/>
      <c r="D433" s="26"/>
      <c r="E433" s="26"/>
      <c r="F433" s="53"/>
      <c r="K433" s="27"/>
      <c r="L433" s="59"/>
      <c r="M433" s="27"/>
      <c r="N433" s="53"/>
    </row>
    <row r="434">
      <c r="B434" s="26"/>
      <c r="C434" s="26"/>
      <c r="D434" s="26"/>
      <c r="E434" s="26"/>
      <c r="F434" s="53"/>
      <c r="K434" s="27"/>
      <c r="L434" s="59"/>
      <c r="M434" s="27"/>
      <c r="N434" s="53"/>
    </row>
    <row r="435">
      <c r="B435" s="26"/>
      <c r="C435" s="26"/>
      <c r="D435" s="26"/>
      <c r="E435" s="26"/>
      <c r="F435" s="53"/>
      <c r="K435" s="27"/>
      <c r="L435" s="59"/>
      <c r="M435" s="27"/>
      <c r="N435" s="53"/>
    </row>
    <row r="436">
      <c r="B436" s="26"/>
      <c r="C436" s="26"/>
      <c r="D436" s="26"/>
      <c r="E436" s="26"/>
      <c r="F436" s="53"/>
      <c r="K436" s="27"/>
      <c r="L436" s="59"/>
      <c r="M436" s="27"/>
      <c r="N436" s="53"/>
    </row>
    <row r="437">
      <c r="B437" s="26"/>
      <c r="C437" s="26"/>
      <c r="D437" s="26"/>
      <c r="E437" s="26"/>
      <c r="F437" s="53"/>
      <c r="K437" s="27"/>
      <c r="L437" s="59"/>
      <c r="M437" s="27"/>
      <c r="N437" s="53"/>
    </row>
    <row r="438">
      <c r="B438" s="26"/>
      <c r="C438" s="26"/>
      <c r="D438" s="26"/>
      <c r="E438" s="26"/>
      <c r="F438" s="53"/>
      <c r="K438" s="27"/>
      <c r="L438" s="59"/>
      <c r="M438" s="27"/>
      <c r="N438" s="53"/>
    </row>
    <row r="439">
      <c r="B439" s="26"/>
      <c r="C439" s="26"/>
      <c r="D439" s="26"/>
      <c r="E439" s="26"/>
      <c r="F439" s="53"/>
      <c r="K439" s="27"/>
      <c r="L439" s="59"/>
      <c r="M439" s="27"/>
      <c r="N439" s="53"/>
    </row>
    <row r="440">
      <c r="B440" s="26"/>
      <c r="C440" s="26"/>
      <c r="D440" s="26"/>
      <c r="E440" s="26"/>
      <c r="F440" s="53"/>
      <c r="K440" s="27"/>
      <c r="L440" s="59"/>
      <c r="M440" s="27"/>
      <c r="N440" s="53"/>
    </row>
    <row r="441">
      <c r="B441" s="26"/>
      <c r="C441" s="26"/>
      <c r="D441" s="26"/>
      <c r="E441" s="26"/>
      <c r="F441" s="53"/>
      <c r="K441" s="27"/>
      <c r="L441" s="59"/>
      <c r="M441" s="27"/>
      <c r="N441" s="53"/>
    </row>
    <row r="442">
      <c r="B442" s="26"/>
      <c r="C442" s="26"/>
      <c r="D442" s="26"/>
      <c r="E442" s="26"/>
      <c r="F442" s="53"/>
      <c r="K442" s="27"/>
      <c r="L442" s="59"/>
      <c r="M442" s="27"/>
      <c r="N442" s="53"/>
    </row>
    <row r="443">
      <c r="B443" s="26"/>
      <c r="C443" s="26"/>
      <c r="D443" s="26"/>
      <c r="E443" s="26"/>
      <c r="F443" s="53"/>
      <c r="K443" s="27"/>
      <c r="L443" s="59"/>
      <c r="M443" s="27"/>
      <c r="N443" s="53"/>
    </row>
    <row r="444">
      <c r="B444" s="26"/>
      <c r="C444" s="26"/>
      <c r="D444" s="26"/>
      <c r="E444" s="26"/>
      <c r="F444" s="53"/>
      <c r="K444" s="27"/>
      <c r="L444" s="59"/>
      <c r="M444" s="27"/>
      <c r="N444" s="53"/>
    </row>
    <row r="445">
      <c r="B445" s="26"/>
      <c r="C445" s="26"/>
      <c r="D445" s="26"/>
      <c r="E445" s="26"/>
      <c r="F445" s="53"/>
      <c r="K445" s="27"/>
      <c r="L445" s="59"/>
      <c r="M445" s="27"/>
      <c r="N445" s="53"/>
    </row>
    <row r="446">
      <c r="B446" s="26"/>
      <c r="C446" s="26"/>
      <c r="D446" s="26"/>
      <c r="E446" s="26"/>
      <c r="F446" s="53"/>
      <c r="K446" s="27"/>
      <c r="L446" s="59"/>
      <c r="M446" s="27"/>
      <c r="N446" s="53"/>
    </row>
    <row r="447">
      <c r="B447" s="26"/>
      <c r="C447" s="26"/>
      <c r="D447" s="26"/>
      <c r="E447" s="26"/>
      <c r="F447" s="53"/>
      <c r="K447" s="27"/>
      <c r="L447" s="59"/>
      <c r="M447" s="27"/>
      <c r="N447" s="53"/>
    </row>
    <row r="448">
      <c r="B448" s="26"/>
      <c r="C448" s="26"/>
      <c r="D448" s="26"/>
      <c r="E448" s="26"/>
      <c r="F448" s="53"/>
      <c r="K448" s="27"/>
      <c r="L448" s="59"/>
      <c r="M448" s="27"/>
      <c r="N448" s="53"/>
    </row>
    <row r="449">
      <c r="B449" s="26"/>
      <c r="C449" s="26"/>
      <c r="D449" s="26"/>
      <c r="E449" s="26"/>
      <c r="F449" s="53"/>
      <c r="K449" s="27"/>
      <c r="L449" s="59"/>
      <c r="M449" s="27"/>
      <c r="N449" s="53"/>
    </row>
    <row r="450">
      <c r="B450" s="26"/>
      <c r="C450" s="26"/>
      <c r="D450" s="26"/>
      <c r="E450" s="26"/>
      <c r="F450" s="53"/>
      <c r="K450" s="27"/>
      <c r="L450" s="59"/>
      <c r="M450" s="27"/>
      <c r="N450" s="53"/>
    </row>
    <row r="451">
      <c r="B451" s="26"/>
      <c r="C451" s="26"/>
      <c r="D451" s="26"/>
      <c r="E451" s="26"/>
      <c r="F451" s="53"/>
      <c r="K451" s="27"/>
      <c r="L451" s="59"/>
      <c r="M451" s="27"/>
      <c r="N451" s="53"/>
    </row>
    <row r="452">
      <c r="B452" s="26"/>
      <c r="C452" s="26"/>
      <c r="D452" s="26"/>
      <c r="E452" s="26"/>
      <c r="F452" s="53"/>
      <c r="K452" s="27"/>
      <c r="L452" s="59"/>
      <c r="M452" s="27"/>
      <c r="N452" s="53"/>
    </row>
    <row r="453">
      <c r="B453" s="26"/>
      <c r="C453" s="26"/>
      <c r="D453" s="26"/>
      <c r="E453" s="26"/>
      <c r="F453" s="53"/>
      <c r="K453" s="27"/>
      <c r="L453" s="59"/>
      <c r="M453" s="27"/>
      <c r="N453" s="53"/>
    </row>
    <row r="454">
      <c r="B454" s="26"/>
      <c r="C454" s="26"/>
      <c r="D454" s="26"/>
      <c r="E454" s="26"/>
      <c r="F454" s="53"/>
      <c r="K454" s="27"/>
      <c r="L454" s="59"/>
      <c r="M454" s="27"/>
      <c r="N454" s="53"/>
    </row>
    <row r="455">
      <c r="B455" s="26"/>
      <c r="C455" s="26"/>
      <c r="D455" s="26"/>
      <c r="E455" s="26"/>
      <c r="F455" s="53"/>
      <c r="K455" s="27"/>
      <c r="L455" s="59"/>
      <c r="M455" s="27"/>
      <c r="N455" s="53"/>
    </row>
    <row r="456">
      <c r="B456" s="26"/>
      <c r="C456" s="26"/>
      <c r="D456" s="26"/>
      <c r="E456" s="26"/>
      <c r="F456" s="53"/>
      <c r="K456" s="27"/>
      <c r="L456" s="59"/>
      <c r="M456" s="27"/>
      <c r="N456" s="53"/>
    </row>
    <row r="457">
      <c r="B457" s="26"/>
      <c r="C457" s="26"/>
      <c r="D457" s="26"/>
      <c r="E457" s="26"/>
      <c r="F457" s="53"/>
      <c r="K457" s="27"/>
      <c r="L457" s="59"/>
      <c r="M457" s="27"/>
      <c r="N457" s="53"/>
    </row>
    <row r="458">
      <c r="B458" s="26"/>
      <c r="C458" s="26"/>
      <c r="D458" s="26"/>
      <c r="E458" s="26"/>
      <c r="F458" s="53"/>
      <c r="K458" s="27"/>
      <c r="L458" s="59"/>
      <c r="M458" s="27"/>
      <c r="N458" s="53"/>
    </row>
    <row r="459">
      <c r="B459" s="26"/>
      <c r="C459" s="26"/>
      <c r="D459" s="26"/>
      <c r="E459" s="26"/>
      <c r="F459" s="53"/>
      <c r="K459" s="27"/>
      <c r="L459" s="59"/>
      <c r="M459" s="27"/>
      <c r="N459" s="53"/>
    </row>
    <row r="460">
      <c r="B460" s="26"/>
      <c r="C460" s="26"/>
      <c r="D460" s="26"/>
      <c r="E460" s="26"/>
      <c r="F460" s="53"/>
      <c r="K460" s="27"/>
      <c r="L460" s="59"/>
      <c r="M460" s="27"/>
      <c r="N460" s="53"/>
    </row>
    <row r="461">
      <c r="B461" s="26"/>
      <c r="C461" s="26"/>
      <c r="D461" s="26"/>
      <c r="E461" s="26"/>
      <c r="F461" s="53"/>
      <c r="K461" s="27"/>
      <c r="L461" s="59"/>
      <c r="M461" s="27"/>
      <c r="N461" s="53"/>
    </row>
    <row r="462">
      <c r="B462" s="26"/>
      <c r="C462" s="26"/>
      <c r="D462" s="26"/>
      <c r="E462" s="26"/>
      <c r="F462" s="53"/>
      <c r="K462" s="27"/>
      <c r="L462" s="59"/>
      <c r="M462" s="27"/>
      <c r="N462" s="53"/>
    </row>
    <row r="463">
      <c r="B463" s="26"/>
      <c r="C463" s="26"/>
      <c r="D463" s="26"/>
      <c r="E463" s="26"/>
      <c r="F463" s="53"/>
      <c r="K463" s="27"/>
      <c r="L463" s="59"/>
      <c r="M463" s="27"/>
      <c r="N463" s="53"/>
    </row>
    <row r="464">
      <c r="B464" s="26"/>
      <c r="C464" s="26"/>
      <c r="D464" s="26"/>
      <c r="E464" s="26"/>
      <c r="F464" s="53"/>
      <c r="K464" s="27"/>
      <c r="L464" s="59"/>
      <c r="M464" s="27"/>
      <c r="N464" s="53"/>
    </row>
    <row r="465">
      <c r="B465" s="26"/>
      <c r="C465" s="26"/>
      <c r="D465" s="26"/>
      <c r="E465" s="26"/>
      <c r="F465" s="53"/>
      <c r="K465" s="27"/>
      <c r="L465" s="59"/>
      <c r="M465" s="27"/>
      <c r="N465" s="53"/>
    </row>
    <row r="466">
      <c r="B466" s="26"/>
      <c r="C466" s="26"/>
      <c r="D466" s="26"/>
      <c r="E466" s="26"/>
      <c r="F466" s="53"/>
      <c r="K466" s="27"/>
      <c r="L466" s="59"/>
      <c r="M466" s="27"/>
      <c r="N466" s="53"/>
    </row>
    <row r="467">
      <c r="B467" s="26"/>
      <c r="C467" s="26"/>
      <c r="D467" s="26"/>
      <c r="E467" s="26"/>
      <c r="F467" s="53"/>
      <c r="K467" s="27"/>
      <c r="L467" s="59"/>
      <c r="M467" s="27"/>
      <c r="N467" s="53"/>
    </row>
    <row r="468">
      <c r="B468" s="26"/>
      <c r="C468" s="26"/>
      <c r="D468" s="26"/>
      <c r="E468" s="26"/>
      <c r="F468" s="53"/>
      <c r="K468" s="27"/>
      <c r="L468" s="59"/>
      <c r="M468" s="27"/>
      <c r="N468" s="53"/>
    </row>
    <row r="469">
      <c r="B469" s="26"/>
      <c r="C469" s="26"/>
      <c r="D469" s="26"/>
      <c r="E469" s="26"/>
      <c r="F469" s="53"/>
      <c r="K469" s="27"/>
      <c r="L469" s="59"/>
      <c r="M469" s="27"/>
      <c r="N469" s="53"/>
    </row>
    <row r="470">
      <c r="B470" s="26"/>
      <c r="C470" s="26"/>
      <c r="D470" s="26"/>
      <c r="E470" s="26"/>
      <c r="F470" s="53"/>
      <c r="K470" s="27"/>
      <c r="L470" s="59"/>
      <c r="M470" s="27"/>
      <c r="N470" s="53"/>
    </row>
    <row r="471">
      <c r="B471" s="26"/>
      <c r="C471" s="26"/>
      <c r="D471" s="26"/>
      <c r="E471" s="26"/>
      <c r="F471" s="53"/>
      <c r="K471" s="27"/>
      <c r="L471" s="59"/>
      <c r="M471" s="27"/>
      <c r="N471" s="53"/>
    </row>
    <row r="472">
      <c r="B472" s="26"/>
      <c r="C472" s="26"/>
      <c r="D472" s="26"/>
      <c r="E472" s="26"/>
      <c r="F472" s="53"/>
      <c r="K472" s="27"/>
      <c r="L472" s="59"/>
      <c r="M472" s="27"/>
      <c r="N472" s="53"/>
    </row>
    <row r="473">
      <c r="B473" s="26"/>
      <c r="C473" s="26"/>
      <c r="D473" s="26"/>
      <c r="E473" s="26"/>
      <c r="F473" s="53"/>
      <c r="K473" s="27"/>
      <c r="L473" s="59"/>
      <c r="M473" s="27"/>
      <c r="N473" s="53"/>
    </row>
    <row r="474">
      <c r="B474" s="26"/>
      <c r="C474" s="26"/>
      <c r="D474" s="26"/>
      <c r="E474" s="26"/>
      <c r="F474" s="53"/>
      <c r="K474" s="27"/>
      <c r="L474" s="59"/>
      <c r="M474" s="27"/>
      <c r="N474" s="53"/>
    </row>
    <row r="475">
      <c r="B475" s="26"/>
      <c r="C475" s="26"/>
      <c r="D475" s="26"/>
      <c r="E475" s="26"/>
      <c r="F475" s="53"/>
      <c r="K475" s="27"/>
      <c r="L475" s="59"/>
      <c r="M475" s="27"/>
      <c r="N475" s="53"/>
    </row>
    <row r="476">
      <c r="B476" s="26"/>
      <c r="C476" s="26"/>
      <c r="D476" s="26"/>
      <c r="E476" s="26"/>
      <c r="F476" s="53"/>
      <c r="K476" s="27"/>
      <c r="L476" s="59"/>
      <c r="M476" s="27"/>
      <c r="N476" s="53"/>
    </row>
    <row r="477">
      <c r="B477" s="26"/>
      <c r="C477" s="26"/>
      <c r="D477" s="26"/>
      <c r="E477" s="26"/>
      <c r="F477" s="53"/>
      <c r="K477" s="27"/>
      <c r="L477" s="59"/>
      <c r="M477" s="27"/>
      <c r="N477" s="53"/>
    </row>
    <row r="478">
      <c r="B478" s="26"/>
      <c r="C478" s="26"/>
      <c r="D478" s="26"/>
      <c r="E478" s="26"/>
      <c r="F478" s="53"/>
      <c r="K478" s="27"/>
      <c r="L478" s="59"/>
      <c r="M478" s="27"/>
      <c r="N478" s="53"/>
    </row>
    <row r="479">
      <c r="B479" s="26"/>
      <c r="C479" s="26"/>
      <c r="D479" s="26"/>
      <c r="E479" s="26"/>
      <c r="F479" s="53"/>
      <c r="K479" s="27"/>
      <c r="L479" s="59"/>
      <c r="M479" s="27"/>
      <c r="N479" s="53"/>
    </row>
    <row r="480">
      <c r="B480" s="26"/>
      <c r="C480" s="26"/>
      <c r="D480" s="26"/>
      <c r="E480" s="26"/>
      <c r="F480" s="53"/>
      <c r="K480" s="27"/>
      <c r="L480" s="59"/>
      <c r="M480" s="27"/>
      <c r="N480" s="53"/>
    </row>
    <row r="481">
      <c r="B481" s="26"/>
      <c r="C481" s="26"/>
      <c r="D481" s="26"/>
      <c r="E481" s="26"/>
      <c r="F481" s="53"/>
      <c r="K481" s="27"/>
      <c r="L481" s="59"/>
      <c r="M481" s="27"/>
      <c r="N481" s="53"/>
    </row>
    <row r="482">
      <c r="B482" s="26"/>
      <c r="C482" s="26"/>
      <c r="D482" s="26"/>
      <c r="E482" s="26"/>
      <c r="F482" s="53"/>
      <c r="K482" s="27"/>
      <c r="L482" s="59"/>
      <c r="M482" s="27"/>
      <c r="N482" s="53"/>
    </row>
    <row r="483">
      <c r="B483" s="26"/>
      <c r="C483" s="26"/>
      <c r="D483" s="26"/>
      <c r="E483" s="26"/>
      <c r="F483" s="53"/>
      <c r="K483" s="27"/>
      <c r="L483" s="59"/>
      <c r="M483" s="27"/>
      <c r="N483" s="53"/>
    </row>
    <row r="484">
      <c r="B484" s="26"/>
      <c r="C484" s="26"/>
      <c r="D484" s="26"/>
      <c r="E484" s="26"/>
      <c r="F484" s="53"/>
      <c r="K484" s="27"/>
      <c r="L484" s="59"/>
      <c r="M484" s="27"/>
      <c r="N484" s="53"/>
    </row>
    <row r="485">
      <c r="B485" s="26"/>
      <c r="C485" s="26"/>
      <c r="D485" s="26"/>
      <c r="E485" s="26"/>
      <c r="F485" s="53"/>
      <c r="K485" s="27"/>
      <c r="L485" s="59"/>
      <c r="M485" s="27"/>
      <c r="N485" s="53"/>
    </row>
    <row r="486">
      <c r="B486" s="26"/>
      <c r="C486" s="26"/>
      <c r="D486" s="26"/>
      <c r="E486" s="26"/>
      <c r="F486" s="53"/>
      <c r="K486" s="27"/>
      <c r="L486" s="59"/>
      <c r="M486" s="27"/>
      <c r="N486" s="53"/>
    </row>
    <row r="487">
      <c r="B487" s="26"/>
      <c r="C487" s="26"/>
      <c r="D487" s="26"/>
      <c r="E487" s="26"/>
      <c r="F487" s="53"/>
      <c r="K487" s="27"/>
      <c r="L487" s="59"/>
      <c r="M487" s="27"/>
      <c r="N487" s="53"/>
    </row>
    <row r="488">
      <c r="B488" s="26"/>
      <c r="C488" s="26"/>
      <c r="D488" s="26"/>
      <c r="E488" s="26"/>
      <c r="F488" s="53"/>
      <c r="K488" s="27"/>
      <c r="L488" s="59"/>
      <c r="M488" s="27"/>
      <c r="N488" s="53"/>
    </row>
    <row r="489">
      <c r="B489" s="26"/>
      <c r="C489" s="26"/>
      <c r="D489" s="26"/>
      <c r="E489" s="26"/>
      <c r="F489" s="53"/>
      <c r="K489" s="27"/>
      <c r="L489" s="59"/>
      <c r="M489" s="27"/>
      <c r="N489" s="53"/>
    </row>
    <row r="490">
      <c r="B490" s="26"/>
      <c r="C490" s="26"/>
      <c r="D490" s="26"/>
      <c r="E490" s="26"/>
      <c r="F490" s="53"/>
      <c r="K490" s="27"/>
      <c r="L490" s="59"/>
      <c r="M490" s="27"/>
      <c r="N490" s="53"/>
    </row>
    <row r="491">
      <c r="B491" s="26"/>
      <c r="C491" s="26"/>
      <c r="D491" s="26"/>
      <c r="E491" s="26"/>
      <c r="F491" s="53"/>
      <c r="K491" s="27"/>
      <c r="L491" s="59"/>
      <c r="M491" s="27"/>
      <c r="N491" s="53"/>
    </row>
    <row r="492">
      <c r="B492" s="26"/>
      <c r="C492" s="26"/>
      <c r="D492" s="26"/>
      <c r="E492" s="26"/>
      <c r="F492" s="53"/>
      <c r="K492" s="27"/>
      <c r="L492" s="59"/>
      <c r="M492" s="27"/>
      <c r="N492" s="53"/>
    </row>
    <row r="493">
      <c r="B493" s="26"/>
      <c r="C493" s="26"/>
      <c r="D493" s="26"/>
      <c r="E493" s="26"/>
      <c r="F493" s="53"/>
      <c r="K493" s="27"/>
      <c r="L493" s="59"/>
      <c r="M493" s="27"/>
      <c r="N493" s="53"/>
    </row>
    <row r="494">
      <c r="B494" s="26"/>
      <c r="C494" s="26"/>
      <c r="D494" s="26"/>
      <c r="E494" s="26"/>
      <c r="F494" s="53"/>
      <c r="K494" s="27"/>
      <c r="L494" s="59"/>
      <c r="M494" s="27"/>
      <c r="N494" s="53"/>
    </row>
    <row r="495">
      <c r="B495" s="26"/>
      <c r="C495" s="26"/>
      <c r="D495" s="26"/>
      <c r="E495" s="26"/>
      <c r="F495" s="53"/>
      <c r="K495" s="27"/>
      <c r="L495" s="59"/>
      <c r="M495" s="27"/>
      <c r="N495" s="53"/>
    </row>
    <row r="496">
      <c r="B496" s="26"/>
      <c r="C496" s="26"/>
      <c r="D496" s="26"/>
      <c r="E496" s="26"/>
      <c r="F496" s="53"/>
      <c r="K496" s="27"/>
      <c r="L496" s="59"/>
      <c r="M496" s="27"/>
      <c r="N496" s="53"/>
    </row>
    <row r="497">
      <c r="B497" s="26"/>
      <c r="C497" s="26"/>
      <c r="D497" s="26"/>
      <c r="E497" s="26"/>
      <c r="F497" s="53"/>
      <c r="K497" s="27"/>
      <c r="L497" s="59"/>
      <c r="M497" s="27"/>
      <c r="N497" s="53"/>
    </row>
    <row r="498">
      <c r="B498" s="26"/>
      <c r="C498" s="26"/>
      <c r="D498" s="26"/>
      <c r="E498" s="26"/>
      <c r="F498" s="53"/>
      <c r="K498" s="27"/>
      <c r="L498" s="59"/>
      <c r="M498" s="27"/>
      <c r="N498" s="53"/>
    </row>
    <row r="499">
      <c r="B499" s="26"/>
      <c r="C499" s="26"/>
      <c r="D499" s="26"/>
      <c r="E499" s="26"/>
      <c r="F499" s="53"/>
      <c r="K499" s="27"/>
      <c r="L499" s="59"/>
      <c r="M499" s="27"/>
      <c r="N499" s="53"/>
    </row>
    <row r="500">
      <c r="B500" s="26"/>
      <c r="C500" s="26"/>
      <c r="D500" s="26"/>
      <c r="E500" s="26"/>
      <c r="F500" s="53"/>
      <c r="K500" s="27"/>
      <c r="L500" s="59"/>
      <c r="M500" s="27"/>
      <c r="N500" s="53"/>
    </row>
    <row r="501">
      <c r="B501" s="26"/>
      <c r="C501" s="26"/>
      <c r="D501" s="26"/>
      <c r="E501" s="26"/>
      <c r="F501" s="53"/>
      <c r="K501" s="27"/>
      <c r="L501" s="59"/>
      <c r="M501" s="27"/>
      <c r="N501" s="53"/>
    </row>
    <row r="502">
      <c r="B502" s="26"/>
      <c r="C502" s="26"/>
      <c r="D502" s="26"/>
      <c r="E502" s="26"/>
      <c r="F502" s="53"/>
      <c r="K502" s="27"/>
      <c r="L502" s="59"/>
      <c r="M502" s="27"/>
      <c r="N502" s="53"/>
    </row>
    <row r="503">
      <c r="B503" s="26"/>
      <c r="C503" s="26"/>
      <c r="D503" s="26"/>
      <c r="E503" s="26"/>
      <c r="F503" s="53"/>
      <c r="K503" s="27"/>
      <c r="L503" s="59"/>
      <c r="M503" s="27"/>
      <c r="N503" s="53"/>
    </row>
    <row r="504">
      <c r="B504" s="26"/>
      <c r="C504" s="26"/>
      <c r="D504" s="26"/>
      <c r="E504" s="26"/>
      <c r="F504" s="53"/>
      <c r="K504" s="27"/>
      <c r="L504" s="59"/>
      <c r="M504" s="27"/>
      <c r="N504" s="53"/>
    </row>
    <row r="505">
      <c r="B505" s="26"/>
      <c r="C505" s="26"/>
      <c r="D505" s="26"/>
      <c r="E505" s="26"/>
      <c r="F505" s="53"/>
      <c r="K505" s="27"/>
      <c r="L505" s="59"/>
      <c r="M505" s="27"/>
      <c r="N505" s="53"/>
    </row>
    <row r="506">
      <c r="B506" s="26"/>
      <c r="C506" s="26"/>
      <c r="D506" s="26"/>
      <c r="E506" s="26"/>
      <c r="F506" s="53"/>
      <c r="K506" s="27"/>
      <c r="L506" s="59"/>
      <c r="M506" s="27"/>
      <c r="N506" s="53"/>
    </row>
    <row r="507">
      <c r="B507" s="26"/>
      <c r="C507" s="26"/>
      <c r="D507" s="26"/>
      <c r="E507" s="26"/>
      <c r="F507" s="53"/>
      <c r="K507" s="27"/>
      <c r="L507" s="59"/>
      <c r="M507" s="27"/>
      <c r="N507" s="53"/>
    </row>
    <row r="508">
      <c r="B508" s="26"/>
      <c r="C508" s="26"/>
      <c r="D508" s="26"/>
      <c r="E508" s="26"/>
      <c r="F508" s="53"/>
      <c r="K508" s="27"/>
      <c r="L508" s="59"/>
      <c r="M508" s="27"/>
      <c r="N508" s="53"/>
    </row>
    <row r="509">
      <c r="B509" s="26"/>
      <c r="C509" s="26"/>
      <c r="D509" s="26"/>
      <c r="E509" s="26"/>
      <c r="F509" s="53"/>
      <c r="K509" s="27"/>
      <c r="L509" s="59"/>
      <c r="M509" s="27"/>
      <c r="N509" s="53"/>
    </row>
    <row r="510">
      <c r="B510" s="26"/>
      <c r="C510" s="26"/>
      <c r="D510" s="26"/>
      <c r="E510" s="26"/>
      <c r="F510" s="53"/>
      <c r="K510" s="27"/>
      <c r="L510" s="59"/>
      <c r="M510" s="27"/>
      <c r="N510" s="53"/>
    </row>
    <row r="511">
      <c r="B511" s="26"/>
      <c r="C511" s="26"/>
      <c r="D511" s="26"/>
      <c r="E511" s="26"/>
      <c r="F511" s="53"/>
      <c r="K511" s="27"/>
      <c r="L511" s="59"/>
      <c r="M511" s="27"/>
      <c r="N511" s="53"/>
    </row>
    <row r="512">
      <c r="B512" s="26"/>
      <c r="C512" s="26"/>
      <c r="D512" s="26"/>
      <c r="E512" s="26"/>
      <c r="F512" s="53"/>
      <c r="K512" s="27"/>
      <c r="L512" s="59"/>
      <c r="M512" s="27"/>
      <c r="N512" s="53"/>
    </row>
    <row r="513">
      <c r="B513" s="26"/>
      <c r="C513" s="26"/>
      <c r="D513" s="26"/>
      <c r="E513" s="26"/>
      <c r="F513" s="53"/>
      <c r="K513" s="27"/>
      <c r="L513" s="59"/>
      <c r="M513" s="27"/>
      <c r="N513" s="53"/>
    </row>
    <row r="514">
      <c r="B514" s="26"/>
      <c r="C514" s="26"/>
      <c r="D514" s="26"/>
      <c r="E514" s="26"/>
      <c r="F514" s="53"/>
      <c r="K514" s="27"/>
      <c r="L514" s="59"/>
      <c r="M514" s="27"/>
      <c r="N514" s="53"/>
    </row>
    <row r="515">
      <c r="B515" s="26"/>
      <c r="C515" s="26"/>
      <c r="D515" s="26"/>
      <c r="E515" s="26"/>
      <c r="F515" s="53"/>
      <c r="K515" s="27"/>
      <c r="L515" s="59"/>
      <c r="M515" s="27"/>
      <c r="N515" s="53"/>
    </row>
    <row r="516">
      <c r="B516" s="26"/>
      <c r="C516" s="26"/>
      <c r="D516" s="26"/>
      <c r="E516" s="26"/>
      <c r="F516" s="53"/>
      <c r="K516" s="27"/>
      <c r="L516" s="59"/>
      <c r="M516" s="27"/>
      <c r="N516" s="53"/>
    </row>
    <row r="517">
      <c r="B517" s="26"/>
      <c r="C517" s="26"/>
      <c r="D517" s="26"/>
      <c r="E517" s="26"/>
      <c r="F517" s="53"/>
      <c r="K517" s="27"/>
      <c r="L517" s="59"/>
      <c r="M517" s="27"/>
      <c r="N517" s="53"/>
    </row>
    <row r="518">
      <c r="B518" s="26"/>
      <c r="C518" s="26"/>
      <c r="D518" s="26"/>
      <c r="E518" s="26"/>
      <c r="F518" s="53"/>
      <c r="K518" s="27"/>
      <c r="L518" s="59"/>
      <c r="M518" s="27"/>
      <c r="N518" s="53"/>
    </row>
    <row r="519">
      <c r="B519" s="26"/>
      <c r="C519" s="26"/>
      <c r="D519" s="26"/>
      <c r="E519" s="26"/>
      <c r="F519" s="53"/>
      <c r="K519" s="27"/>
      <c r="L519" s="59"/>
      <c r="M519" s="27"/>
      <c r="N519" s="53"/>
    </row>
    <row r="520">
      <c r="B520" s="26"/>
      <c r="C520" s="26"/>
      <c r="D520" s="26"/>
      <c r="E520" s="26"/>
      <c r="F520" s="53"/>
      <c r="K520" s="27"/>
      <c r="L520" s="59"/>
      <c r="M520" s="27"/>
      <c r="N520" s="53"/>
    </row>
    <row r="521">
      <c r="B521" s="26"/>
      <c r="C521" s="26"/>
      <c r="D521" s="26"/>
      <c r="E521" s="26"/>
      <c r="F521" s="53"/>
      <c r="K521" s="27"/>
      <c r="L521" s="59"/>
      <c r="M521" s="27"/>
      <c r="N521" s="53"/>
    </row>
    <row r="522">
      <c r="B522" s="26"/>
      <c r="C522" s="26"/>
      <c r="D522" s="26"/>
      <c r="E522" s="26"/>
      <c r="F522" s="53"/>
      <c r="K522" s="27"/>
      <c r="L522" s="59"/>
      <c r="M522" s="27"/>
      <c r="N522" s="53"/>
    </row>
    <row r="523">
      <c r="B523" s="26"/>
      <c r="C523" s="26"/>
      <c r="D523" s="26"/>
      <c r="E523" s="26"/>
      <c r="F523" s="53"/>
      <c r="K523" s="27"/>
      <c r="L523" s="59"/>
      <c r="M523" s="27"/>
      <c r="N523" s="53"/>
    </row>
    <row r="524">
      <c r="B524" s="26"/>
      <c r="C524" s="26"/>
      <c r="D524" s="26"/>
      <c r="E524" s="26"/>
      <c r="F524" s="53"/>
      <c r="K524" s="27"/>
      <c r="L524" s="59"/>
      <c r="M524" s="27"/>
      <c r="N524" s="53"/>
    </row>
    <row r="525">
      <c r="B525" s="26"/>
      <c r="C525" s="26"/>
      <c r="D525" s="26"/>
      <c r="E525" s="26"/>
      <c r="F525" s="53"/>
      <c r="K525" s="27"/>
      <c r="L525" s="59"/>
      <c r="M525" s="27"/>
      <c r="N525" s="53"/>
    </row>
    <row r="526">
      <c r="B526" s="26"/>
      <c r="C526" s="26"/>
      <c r="D526" s="26"/>
      <c r="E526" s="26"/>
      <c r="F526" s="53"/>
      <c r="K526" s="27"/>
      <c r="L526" s="59"/>
      <c r="M526" s="27"/>
      <c r="N526" s="53"/>
    </row>
    <row r="527">
      <c r="B527" s="26"/>
      <c r="C527" s="26"/>
      <c r="D527" s="26"/>
      <c r="E527" s="26"/>
      <c r="F527" s="53"/>
      <c r="K527" s="27"/>
      <c r="L527" s="59"/>
      <c r="M527" s="27"/>
      <c r="N527" s="53"/>
    </row>
    <row r="528">
      <c r="B528" s="26"/>
      <c r="C528" s="26"/>
      <c r="D528" s="26"/>
      <c r="E528" s="26"/>
      <c r="F528" s="53"/>
      <c r="K528" s="27"/>
      <c r="L528" s="59"/>
      <c r="M528" s="27"/>
      <c r="N528" s="53"/>
    </row>
    <row r="529">
      <c r="B529" s="26"/>
      <c r="C529" s="26"/>
      <c r="D529" s="26"/>
      <c r="E529" s="26"/>
      <c r="F529" s="53"/>
      <c r="K529" s="27"/>
      <c r="L529" s="59"/>
      <c r="M529" s="27"/>
      <c r="N529" s="53"/>
    </row>
    <row r="530">
      <c r="B530" s="26"/>
      <c r="C530" s="26"/>
      <c r="D530" s="26"/>
      <c r="E530" s="26"/>
      <c r="F530" s="53"/>
      <c r="K530" s="27"/>
      <c r="L530" s="59"/>
      <c r="M530" s="27"/>
      <c r="N530" s="53"/>
    </row>
    <row r="531">
      <c r="B531" s="26"/>
      <c r="C531" s="26"/>
      <c r="D531" s="26"/>
      <c r="E531" s="26"/>
      <c r="F531" s="53"/>
      <c r="K531" s="27"/>
      <c r="L531" s="59"/>
      <c r="M531" s="27"/>
      <c r="N531" s="53"/>
    </row>
    <row r="532">
      <c r="B532" s="26"/>
      <c r="C532" s="26"/>
      <c r="D532" s="26"/>
      <c r="E532" s="26"/>
      <c r="F532" s="53"/>
      <c r="K532" s="27"/>
      <c r="L532" s="59"/>
      <c r="M532" s="27"/>
      <c r="N532" s="53"/>
    </row>
    <row r="533">
      <c r="B533" s="26"/>
      <c r="C533" s="26"/>
      <c r="D533" s="26"/>
      <c r="E533" s="26"/>
      <c r="F533" s="53"/>
      <c r="K533" s="27"/>
      <c r="L533" s="59"/>
      <c r="M533" s="27"/>
      <c r="N533" s="53"/>
    </row>
    <row r="534">
      <c r="B534" s="26"/>
      <c r="C534" s="26"/>
      <c r="D534" s="26"/>
      <c r="E534" s="26"/>
      <c r="F534" s="53"/>
      <c r="K534" s="27"/>
      <c r="L534" s="59"/>
      <c r="M534" s="27"/>
      <c r="N534" s="53"/>
    </row>
    <row r="535">
      <c r="B535" s="26"/>
      <c r="C535" s="26"/>
      <c r="D535" s="26"/>
      <c r="E535" s="26"/>
      <c r="F535" s="53"/>
      <c r="K535" s="27"/>
      <c r="L535" s="59"/>
      <c r="M535" s="27"/>
      <c r="N535" s="53"/>
    </row>
    <row r="536">
      <c r="B536" s="26"/>
      <c r="C536" s="26"/>
      <c r="D536" s="26"/>
      <c r="E536" s="26"/>
      <c r="F536" s="53"/>
      <c r="K536" s="27"/>
      <c r="L536" s="59"/>
      <c r="M536" s="27"/>
      <c r="N536" s="53"/>
    </row>
    <row r="537">
      <c r="B537" s="26"/>
      <c r="C537" s="26"/>
      <c r="D537" s="26"/>
      <c r="E537" s="26"/>
      <c r="F537" s="53"/>
      <c r="K537" s="27"/>
      <c r="L537" s="59"/>
      <c r="M537" s="27"/>
      <c r="N537" s="53"/>
    </row>
    <row r="538">
      <c r="B538" s="26"/>
      <c r="C538" s="26"/>
      <c r="D538" s="26"/>
      <c r="E538" s="26"/>
      <c r="F538" s="53"/>
      <c r="K538" s="27"/>
      <c r="L538" s="59"/>
      <c r="M538" s="27"/>
      <c r="N538" s="53"/>
    </row>
    <row r="539">
      <c r="B539" s="26"/>
      <c r="C539" s="26"/>
      <c r="D539" s="26"/>
      <c r="E539" s="26"/>
      <c r="F539" s="53"/>
      <c r="K539" s="27"/>
      <c r="L539" s="59"/>
      <c r="M539" s="27"/>
      <c r="N539" s="53"/>
    </row>
    <row r="540">
      <c r="B540" s="26"/>
      <c r="C540" s="26"/>
      <c r="D540" s="26"/>
      <c r="E540" s="26"/>
      <c r="F540" s="53"/>
      <c r="K540" s="27"/>
      <c r="L540" s="59"/>
      <c r="M540" s="27"/>
      <c r="N540" s="53"/>
    </row>
    <row r="541">
      <c r="B541" s="26"/>
      <c r="C541" s="26"/>
      <c r="D541" s="26"/>
      <c r="E541" s="26"/>
      <c r="F541" s="53"/>
      <c r="K541" s="27"/>
      <c r="L541" s="59"/>
      <c r="M541" s="27"/>
      <c r="N541" s="53"/>
    </row>
    <row r="542">
      <c r="B542" s="26"/>
      <c r="C542" s="26"/>
      <c r="D542" s="26"/>
      <c r="E542" s="26"/>
      <c r="F542" s="53"/>
      <c r="K542" s="27"/>
      <c r="L542" s="59"/>
      <c r="M542" s="27"/>
      <c r="N542" s="53"/>
    </row>
    <row r="543">
      <c r="B543" s="26"/>
      <c r="C543" s="26"/>
      <c r="D543" s="26"/>
      <c r="E543" s="26"/>
      <c r="F543" s="53"/>
      <c r="K543" s="27"/>
      <c r="L543" s="59"/>
      <c r="M543" s="27"/>
      <c r="N543" s="53"/>
    </row>
    <row r="544">
      <c r="B544" s="26"/>
      <c r="C544" s="26"/>
      <c r="D544" s="26"/>
      <c r="E544" s="26"/>
      <c r="F544" s="53"/>
      <c r="K544" s="27"/>
      <c r="L544" s="59"/>
      <c r="M544" s="27"/>
      <c r="N544" s="53"/>
    </row>
    <row r="545">
      <c r="B545" s="26"/>
      <c r="C545" s="26"/>
      <c r="D545" s="26"/>
      <c r="E545" s="26"/>
      <c r="F545" s="53"/>
      <c r="K545" s="27"/>
      <c r="L545" s="59"/>
      <c r="M545" s="27"/>
      <c r="N545" s="53"/>
    </row>
    <row r="546">
      <c r="B546" s="26"/>
      <c r="C546" s="26"/>
      <c r="D546" s="26"/>
      <c r="E546" s="26"/>
      <c r="F546" s="53"/>
      <c r="K546" s="27"/>
      <c r="L546" s="59"/>
      <c r="M546" s="27"/>
      <c r="N546" s="53"/>
    </row>
    <row r="547">
      <c r="B547" s="26"/>
      <c r="C547" s="26"/>
      <c r="D547" s="26"/>
      <c r="E547" s="26"/>
      <c r="F547" s="53"/>
      <c r="K547" s="27"/>
      <c r="L547" s="59"/>
      <c r="M547" s="27"/>
      <c r="N547" s="53"/>
    </row>
    <row r="548">
      <c r="B548" s="26"/>
      <c r="C548" s="26"/>
      <c r="D548" s="26"/>
      <c r="E548" s="26"/>
      <c r="F548" s="53"/>
      <c r="K548" s="27"/>
      <c r="L548" s="59"/>
      <c r="M548" s="27"/>
      <c r="N548" s="53"/>
    </row>
    <row r="549">
      <c r="B549" s="26"/>
      <c r="C549" s="26"/>
      <c r="D549" s="26"/>
      <c r="E549" s="26"/>
      <c r="F549" s="53"/>
      <c r="K549" s="27"/>
      <c r="L549" s="59"/>
      <c r="M549" s="27"/>
      <c r="N549" s="53"/>
    </row>
    <row r="550">
      <c r="B550" s="26"/>
      <c r="C550" s="26"/>
      <c r="D550" s="26"/>
      <c r="E550" s="26"/>
      <c r="F550" s="53"/>
      <c r="K550" s="27"/>
      <c r="L550" s="59"/>
      <c r="M550" s="27"/>
      <c r="N550" s="53"/>
    </row>
    <row r="551">
      <c r="B551" s="26"/>
      <c r="C551" s="26"/>
      <c r="D551" s="26"/>
      <c r="E551" s="26"/>
      <c r="F551" s="53"/>
      <c r="K551" s="27"/>
      <c r="L551" s="59"/>
      <c r="M551" s="27"/>
      <c r="N551" s="53"/>
    </row>
    <row r="552">
      <c r="B552" s="26"/>
      <c r="C552" s="26"/>
      <c r="D552" s="26"/>
      <c r="E552" s="26"/>
      <c r="F552" s="53"/>
      <c r="K552" s="27"/>
      <c r="L552" s="59"/>
      <c r="M552" s="27"/>
      <c r="N552" s="53"/>
    </row>
    <row r="553">
      <c r="B553" s="26"/>
      <c r="C553" s="26"/>
      <c r="D553" s="26"/>
      <c r="E553" s="26"/>
      <c r="F553" s="53"/>
      <c r="K553" s="27"/>
      <c r="L553" s="59"/>
      <c r="M553" s="27"/>
      <c r="N553" s="53"/>
    </row>
    <row r="554">
      <c r="B554" s="26"/>
      <c r="C554" s="26"/>
      <c r="D554" s="26"/>
      <c r="E554" s="26"/>
      <c r="F554" s="53"/>
      <c r="K554" s="27"/>
      <c r="L554" s="59"/>
      <c r="M554" s="27"/>
      <c r="N554" s="53"/>
    </row>
    <row r="555">
      <c r="B555" s="26"/>
      <c r="C555" s="26"/>
      <c r="D555" s="26"/>
      <c r="E555" s="26"/>
      <c r="F555" s="53"/>
      <c r="K555" s="27"/>
      <c r="L555" s="59"/>
      <c r="M555" s="27"/>
      <c r="N555" s="53"/>
    </row>
    <row r="556">
      <c r="B556" s="26"/>
      <c r="C556" s="26"/>
      <c r="D556" s="26"/>
      <c r="E556" s="26"/>
      <c r="F556" s="53"/>
      <c r="K556" s="27"/>
      <c r="L556" s="59"/>
      <c r="M556" s="27"/>
      <c r="N556" s="53"/>
    </row>
    <row r="557">
      <c r="B557" s="26"/>
      <c r="C557" s="26"/>
      <c r="D557" s="26"/>
      <c r="E557" s="26"/>
      <c r="F557" s="53"/>
      <c r="K557" s="27"/>
      <c r="L557" s="59"/>
      <c r="M557" s="27"/>
      <c r="N557" s="53"/>
    </row>
    <row r="558">
      <c r="B558" s="26"/>
      <c r="C558" s="26"/>
      <c r="D558" s="26"/>
      <c r="E558" s="26"/>
      <c r="F558" s="53"/>
      <c r="K558" s="27"/>
      <c r="L558" s="59"/>
      <c r="M558" s="27"/>
      <c r="N558" s="53"/>
    </row>
    <row r="559">
      <c r="B559" s="26"/>
      <c r="C559" s="26"/>
      <c r="D559" s="26"/>
      <c r="E559" s="26"/>
      <c r="F559" s="53"/>
      <c r="K559" s="27"/>
      <c r="L559" s="59"/>
      <c r="M559" s="27"/>
      <c r="N559" s="53"/>
    </row>
    <row r="560">
      <c r="B560" s="26"/>
      <c r="C560" s="26"/>
      <c r="D560" s="26"/>
      <c r="E560" s="26"/>
      <c r="F560" s="53"/>
      <c r="K560" s="27"/>
      <c r="L560" s="59"/>
      <c r="M560" s="27"/>
      <c r="N560" s="53"/>
    </row>
    <row r="561">
      <c r="B561" s="26"/>
      <c r="C561" s="26"/>
      <c r="D561" s="26"/>
      <c r="E561" s="26"/>
      <c r="F561" s="53"/>
      <c r="K561" s="27"/>
      <c r="L561" s="59"/>
      <c r="M561" s="27"/>
      <c r="N561" s="53"/>
    </row>
    <row r="562">
      <c r="B562" s="26"/>
      <c r="C562" s="26"/>
      <c r="D562" s="26"/>
      <c r="E562" s="26"/>
      <c r="F562" s="53"/>
      <c r="K562" s="27"/>
      <c r="L562" s="59"/>
      <c r="M562" s="27"/>
      <c r="N562" s="53"/>
    </row>
    <row r="563">
      <c r="B563" s="26"/>
      <c r="C563" s="26"/>
      <c r="D563" s="26"/>
      <c r="E563" s="26"/>
      <c r="F563" s="53"/>
      <c r="K563" s="27"/>
      <c r="L563" s="59"/>
      <c r="M563" s="27"/>
      <c r="N563" s="53"/>
    </row>
    <row r="564">
      <c r="B564" s="26"/>
      <c r="C564" s="26"/>
      <c r="D564" s="26"/>
      <c r="E564" s="26"/>
      <c r="F564" s="53"/>
      <c r="K564" s="27"/>
      <c r="L564" s="59"/>
      <c r="M564" s="27"/>
      <c r="N564" s="53"/>
    </row>
    <row r="565">
      <c r="B565" s="26"/>
      <c r="C565" s="26"/>
      <c r="D565" s="26"/>
      <c r="E565" s="26"/>
      <c r="F565" s="53"/>
      <c r="K565" s="27"/>
      <c r="L565" s="59"/>
      <c r="M565" s="27"/>
      <c r="N565" s="53"/>
    </row>
    <row r="566">
      <c r="B566" s="26"/>
      <c r="C566" s="26"/>
      <c r="D566" s="26"/>
      <c r="E566" s="26"/>
      <c r="F566" s="53"/>
      <c r="K566" s="27"/>
      <c r="L566" s="59"/>
      <c r="M566" s="27"/>
      <c r="N566" s="53"/>
    </row>
    <row r="567">
      <c r="B567" s="26"/>
      <c r="C567" s="26"/>
      <c r="D567" s="26"/>
      <c r="E567" s="26"/>
      <c r="F567" s="53"/>
      <c r="K567" s="27"/>
      <c r="L567" s="59"/>
      <c r="M567" s="27"/>
      <c r="N567" s="53"/>
    </row>
    <row r="568">
      <c r="B568" s="26"/>
      <c r="C568" s="26"/>
      <c r="D568" s="26"/>
      <c r="E568" s="26"/>
      <c r="F568" s="53"/>
      <c r="K568" s="27"/>
      <c r="L568" s="59"/>
      <c r="M568" s="27"/>
      <c r="N568" s="53"/>
    </row>
    <row r="569">
      <c r="B569" s="26"/>
      <c r="C569" s="26"/>
      <c r="D569" s="26"/>
      <c r="E569" s="26"/>
      <c r="F569" s="53"/>
      <c r="K569" s="27"/>
      <c r="L569" s="59"/>
      <c r="M569" s="27"/>
      <c r="N569" s="53"/>
    </row>
    <row r="570">
      <c r="B570" s="26"/>
      <c r="C570" s="26"/>
      <c r="D570" s="26"/>
      <c r="E570" s="26"/>
      <c r="F570" s="53"/>
      <c r="K570" s="27"/>
      <c r="L570" s="59"/>
      <c r="M570" s="27"/>
      <c r="N570" s="53"/>
    </row>
    <row r="571">
      <c r="B571" s="26"/>
      <c r="C571" s="26"/>
      <c r="D571" s="26"/>
      <c r="E571" s="26"/>
      <c r="F571" s="53"/>
      <c r="K571" s="27"/>
      <c r="L571" s="59"/>
      <c r="M571" s="27"/>
      <c r="N571" s="53"/>
    </row>
    <row r="572">
      <c r="B572" s="26"/>
      <c r="C572" s="26"/>
      <c r="D572" s="26"/>
      <c r="E572" s="26"/>
      <c r="F572" s="53"/>
      <c r="K572" s="27"/>
      <c r="L572" s="59"/>
      <c r="M572" s="27"/>
      <c r="N572" s="53"/>
    </row>
    <row r="573">
      <c r="B573" s="26"/>
      <c r="C573" s="26"/>
      <c r="D573" s="26"/>
      <c r="E573" s="26"/>
      <c r="F573" s="53"/>
      <c r="K573" s="27"/>
      <c r="L573" s="59"/>
      <c r="M573" s="27"/>
      <c r="N573" s="53"/>
    </row>
    <row r="574">
      <c r="B574" s="26"/>
      <c r="C574" s="26"/>
      <c r="D574" s="26"/>
      <c r="E574" s="26"/>
      <c r="F574" s="53"/>
      <c r="K574" s="27"/>
      <c r="L574" s="59"/>
      <c r="M574" s="27"/>
      <c r="N574" s="53"/>
    </row>
    <row r="575">
      <c r="B575" s="26"/>
      <c r="C575" s="26"/>
      <c r="D575" s="26"/>
      <c r="E575" s="26"/>
      <c r="F575" s="53"/>
      <c r="K575" s="27"/>
      <c r="L575" s="59"/>
      <c r="M575" s="27"/>
      <c r="N575" s="53"/>
    </row>
    <row r="576">
      <c r="B576" s="26"/>
      <c r="C576" s="26"/>
      <c r="D576" s="26"/>
      <c r="E576" s="26"/>
      <c r="F576" s="53"/>
      <c r="K576" s="27"/>
      <c r="L576" s="59"/>
      <c r="M576" s="27"/>
      <c r="N576" s="53"/>
    </row>
    <row r="577">
      <c r="B577" s="26"/>
      <c r="C577" s="26"/>
      <c r="D577" s="26"/>
      <c r="E577" s="26"/>
      <c r="F577" s="53"/>
      <c r="K577" s="27"/>
      <c r="L577" s="59"/>
      <c r="M577" s="27"/>
      <c r="N577" s="53"/>
    </row>
    <row r="578">
      <c r="B578" s="26"/>
      <c r="C578" s="26"/>
      <c r="D578" s="26"/>
      <c r="E578" s="26"/>
      <c r="F578" s="53"/>
      <c r="K578" s="27"/>
      <c r="L578" s="59"/>
      <c r="M578" s="27"/>
      <c r="N578" s="53"/>
    </row>
    <row r="579">
      <c r="B579" s="26"/>
      <c r="C579" s="26"/>
      <c r="D579" s="26"/>
      <c r="E579" s="26"/>
      <c r="F579" s="53"/>
      <c r="K579" s="27"/>
      <c r="L579" s="59"/>
      <c r="M579" s="27"/>
      <c r="N579" s="53"/>
    </row>
    <row r="580">
      <c r="B580" s="26"/>
      <c r="C580" s="26"/>
      <c r="D580" s="26"/>
      <c r="E580" s="26"/>
      <c r="F580" s="53"/>
      <c r="K580" s="27"/>
      <c r="L580" s="59"/>
      <c r="M580" s="27"/>
      <c r="N580" s="53"/>
    </row>
    <row r="581">
      <c r="B581" s="26"/>
      <c r="C581" s="26"/>
      <c r="D581" s="26"/>
      <c r="E581" s="26"/>
      <c r="F581" s="53"/>
      <c r="K581" s="27"/>
      <c r="L581" s="59"/>
      <c r="M581" s="27"/>
      <c r="N581" s="53"/>
    </row>
    <row r="582">
      <c r="B582" s="26"/>
      <c r="C582" s="26"/>
      <c r="D582" s="26"/>
      <c r="E582" s="26"/>
      <c r="F582" s="53"/>
      <c r="K582" s="27"/>
      <c r="L582" s="59"/>
      <c r="M582" s="27"/>
      <c r="N582" s="53"/>
    </row>
    <row r="583">
      <c r="B583" s="26"/>
      <c r="C583" s="26"/>
      <c r="D583" s="26"/>
      <c r="E583" s="26"/>
      <c r="F583" s="53"/>
      <c r="K583" s="27"/>
      <c r="L583" s="59"/>
      <c r="M583" s="27"/>
      <c r="N583" s="53"/>
    </row>
    <row r="584">
      <c r="B584" s="26"/>
      <c r="C584" s="26"/>
      <c r="D584" s="26"/>
      <c r="E584" s="26"/>
      <c r="F584" s="53"/>
      <c r="K584" s="27"/>
      <c r="L584" s="59"/>
      <c r="M584" s="27"/>
      <c r="N584" s="53"/>
    </row>
    <row r="585">
      <c r="B585" s="26"/>
      <c r="C585" s="26"/>
      <c r="D585" s="26"/>
      <c r="E585" s="26"/>
      <c r="F585" s="53"/>
      <c r="K585" s="27"/>
      <c r="L585" s="59"/>
      <c r="M585" s="27"/>
      <c r="N585" s="53"/>
    </row>
    <row r="586">
      <c r="B586" s="26"/>
      <c r="C586" s="26"/>
      <c r="D586" s="26"/>
      <c r="E586" s="26"/>
      <c r="F586" s="53"/>
      <c r="K586" s="27"/>
      <c r="L586" s="59"/>
      <c r="M586" s="27"/>
      <c r="N586" s="53"/>
    </row>
    <row r="587">
      <c r="B587" s="26"/>
      <c r="C587" s="26"/>
      <c r="D587" s="26"/>
      <c r="E587" s="26"/>
      <c r="F587" s="53"/>
      <c r="K587" s="27"/>
      <c r="L587" s="59"/>
      <c r="M587" s="27"/>
      <c r="N587" s="53"/>
    </row>
    <row r="588">
      <c r="B588" s="26"/>
      <c r="C588" s="26"/>
      <c r="D588" s="26"/>
      <c r="E588" s="26"/>
      <c r="F588" s="53"/>
      <c r="K588" s="27"/>
      <c r="L588" s="59"/>
      <c r="M588" s="27"/>
      <c r="N588" s="53"/>
    </row>
    <row r="589">
      <c r="B589" s="26"/>
      <c r="C589" s="26"/>
      <c r="D589" s="26"/>
      <c r="E589" s="26"/>
      <c r="F589" s="53"/>
      <c r="K589" s="27"/>
      <c r="L589" s="59"/>
      <c r="M589" s="27"/>
      <c r="N589" s="53"/>
    </row>
    <row r="590">
      <c r="B590" s="26"/>
      <c r="C590" s="26"/>
      <c r="D590" s="26"/>
      <c r="E590" s="26"/>
      <c r="F590" s="53"/>
      <c r="K590" s="27"/>
      <c r="L590" s="59"/>
      <c r="M590" s="27"/>
      <c r="N590" s="53"/>
    </row>
    <row r="591">
      <c r="B591" s="26"/>
      <c r="C591" s="26"/>
      <c r="D591" s="26"/>
      <c r="E591" s="26"/>
      <c r="F591" s="53"/>
      <c r="K591" s="27"/>
      <c r="L591" s="59"/>
      <c r="M591" s="27"/>
      <c r="N591" s="53"/>
    </row>
    <row r="592">
      <c r="B592" s="26"/>
      <c r="C592" s="26"/>
      <c r="D592" s="26"/>
      <c r="E592" s="26"/>
      <c r="F592" s="53"/>
      <c r="K592" s="27"/>
      <c r="L592" s="59"/>
      <c r="M592" s="27"/>
      <c r="N592" s="53"/>
    </row>
    <row r="593">
      <c r="B593" s="26"/>
      <c r="C593" s="26"/>
      <c r="D593" s="26"/>
      <c r="E593" s="26"/>
      <c r="F593" s="53"/>
      <c r="K593" s="27"/>
      <c r="L593" s="59"/>
      <c r="M593" s="27"/>
      <c r="N593" s="53"/>
    </row>
    <row r="594">
      <c r="B594" s="26"/>
      <c r="C594" s="26"/>
      <c r="D594" s="26"/>
      <c r="E594" s="26"/>
      <c r="F594" s="53"/>
      <c r="K594" s="27"/>
      <c r="L594" s="59"/>
      <c r="M594" s="27"/>
      <c r="N594" s="53"/>
    </row>
    <row r="595">
      <c r="B595" s="26"/>
      <c r="C595" s="26"/>
      <c r="D595" s="26"/>
      <c r="E595" s="26"/>
      <c r="F595" s="53"/>
      <c r="K595" s="27"/>
      <c r="L595" s="59"/>
      <c r="M595" s="27"/>
      <c r="N595" s="53"/>
    </row>
    <row r="596">
      <c r="B596" s="26"/>
      <c r="C596" s="26"/>
      <c r="D596" s="26"/>
      <c r="E596" s="26"/>
      <c r="F596" s="53"/>
      <c r="K596" s="27"/>
      <c r="L596" s="59"/>
      <c r="M596" s="27"/>
      <c r="N596" s="53"/>
    </row>
    <row r="597">
      <c r="B597" s="26"/>
      <c r="C597" s="26"/>
      <c r="D597" s="26"/>
      <c r="E597" s="26"/>
      <c r="F597" s="53"/>
      <c r="K597" s="27"/>
      <c r="L597" s="59"/>
      <c r="M597" s="27"/>
      <c r="N597" s="53"/>
    </row>
    <row r="598">
      <c r="B598" s="26"/>
      <c r="C598" s="26"/>
      <c r="D598" s="26"/>
      <c r="E598" s="26"/>
      <c r="F598" s="53"/>
      <c r="K598" s="27"/>
      <c r="L598" s="59"/>
      <c r="M598" s="27"/>
      <c r="N598" s="53"/>
    </row>
    <row r="599">
      <c r="B599" s="26"/>
      <c r="C599" s="26"/>
      <c r="D599" s="26"/>
      <c r="E599" s="26"/>
      <c r="F599" s="53"/>
      <c r="K599" s="27"/>
      <c r="L599" s="59"/>
      <c r="M599" s="27"/>
      <c r="N599" s="53"/>
    </row>
    <row r="600">
      <c r="B600" s="26"/>
      <c r="C600" s="26"/>
      <c r="D600" s="26"/>
      <c r="E600" s="26"/>
      <c r="F600" s="53"/>
      <c r="K600" s="27"/>
      <c r="L600" s="59"/>
      <c r="M600" s="27"/>
      <c r="N600" s="53"/>
    </row>
    <row r="601">
      <c r="B601" s="26"/>
      <c r="C601" s="26"/>
      <c r="D601" s="26"/>
      <c r="E601" s="26"/>
      <c r="F601" s="53"/>
      <c r="K601" s="27"/>
      <c r="L601" s="59"/>
      <c r="M601" s="27"/>
      <c r="N601" s="53"/>
    </row>
    <row r="602">
      <c r="B602" s="26"/>
      <c r="C602" s="26"/>
      <c r="D602" s="26"/>
      <c r="E602" s="26"/>
      <c r="F602" s="53"/>
      <c r="K602" s="27"/>
      <c r="L602" s="59"/>
      <c r="M602" s="27"/>
      <c r="N602" s="53"/>
    </row>
    <row r="603">
      <c r="B603" s="26"/>
      <c r="C603" s="26"/>
      <c r="D603" s="26"/>
      <c r="E603" s="26"/>
      <c r="F603" s="53"/>
      <c r="K603" s="27"/>
      <c r="L603" s="59"/>
      <c r="M603" s="27"/>
      <c r="N603" s="53"/>
    </row>
    <row r="604">
      <c r="B604" s="26"/>
      <c r="C604" s="26"/>
      <c r="D604" s="26"/>
      <c r="E604" s="26"/>
      <c r="F604" s="53"/>
      <c r="K604" s="27"/>
      <c r="L604" s="59"/>
      <c r="M604" s="27"/>
      <c r="N604" s="53"/>
    </row>
    <row r="605">
      <c r="B605" s="26"/>
      <c r="C605" s="26"/>
      <c r="D605" s="26"/>
      <c r="E605" s="26"/>
      <c r="F605" s="53"/>
      <c r="K605" s="27"/>
      <c r="L605" s="59"/>
      <c r="M605" s="27"/>
      <c r="N605" s="53"/>
    </row>
    <row r="606">
      <c r="B606" s="26"/>
      <c r="C606" s="26"/>
      <c r="D606" s="26"/>
      <c r="E606" s="26"/>
      <c r="F606" s="53"/>
      <c r="K606" s="27"/>
      <c r="L606" s="59"/>
      <c r="M606" s="27"/>
      <c r="N606" s="53"/>
    </row>
    <row r="607">
      <c r="B607" s="26"/>
      <c r="C607" s="26"/>
      <c r="D607" s="26"/>
      <c r="E607" s="26"/>
      <c r="F607" s="53"/>
      <c r="K607" s="27"/>
      <c r="L607" s="59"/>
      <c r="M607" s="27"/>
      <c r="N607" s="53"/>
    </row>
    <row r="608">
      <c r="B608" s="26"/>
      <c r="C608" s="26"/>
      <c r="D608" s="26"/>
      <c r="E608" s="26"/>
      <c r="F608" s="53"/>
      <c r="K608" s="27"/>
      <c r="L608" s="59"/>
      <c r="M608" s="27"/>
      <c r="N608" s="53"/>
    </row>
    <row r="609">
      <c r="B609" s="26"/>
      <c r="C609" s="26"/>
      <c r="D609" s="26"/>
      <c r="E609" s="26"/>
      <c r="F609" s="53"/>
      <c r="K609" s="27"/>
      <c r="L609" s="59"/>
      <c r="M609" s="27"/>
      <c r="N609" s="53"/>
    </row>
    <row r="610">
      <c r="B610" s="26"/>
      <c r="C610" s="26"/>
      <c r="D610" s="26"/>
      <c r="E610" s="26"/>
      <c r="F610" s="53"/>
      <c r="K610" s="27"/>
      <c r="L610" s="59"/>
      <c r="M610" s="27"/>
      <c r="N610" s="53"/>
    </row>
    <row r="611">
      <c r="B611" s="26"/>
      <c r="C611" s="26"/>
      <c r="D611" s="26"/>
      <c r="E611" s="26"/>
      <c r="F611" s="53"/>
      <c r="K611" s="27"/>
      <c r="L611" s="59"/>
      <c r="M611" s="27"/>
      <c r="N611" s="53"/>
    </row>
    <row r="612">
      <c r="B612" s="26"/>
      <c r="C612" s="26"/>
      <c r="D612" s="26"/>
      <c r="E612" s="26"/>
      <c r="F612" s="53"/>
      <c r="K612" s="27"/>
      <c r="L612" s="59"/>
      <c r="M612" s="27"/>
      <c r="N612" s="53"/>
    </row>
    <row r="613">
      <c r="B613" s="26"/>
      <c r="C613" s="26"/>
      <c r="D613" s="26"/>
      <c r="E613" s="26"/>
      <c r="F613" s="53"/>
      <c r="K613" s="27"/>
      <c r="L613" s="59"/>
      <c r="M613" s="27"/>
      <c r="N613" s="53"/>
    </row>
    <row r="614">
      <c r="B614" s="26"/>
      <c r="C614" s="26"/>
      <c r="D614" s="26"/>
      <c r="E614" s="26"/>
      <c r="F614" s="53"/>
      <c r="K614" s="27"/>
      <c r="L614" s="59"/>
      <c r="M614" s="27"/>
      <c r="N614" s="53"/>
    </row>
    <row r="615">
      <c r="B615" s="26"/>
      <c r="C615" s="26"/>
      <c r="D615" s="26"/>
      <c r="E615" s="26"/>
      <c r="F615" s="53"/>
      <c r="K615" s="27"/>
      <c r="L615" s="59"/>
      <c r="M615" s="27"/>
      <c r="N615" s="53"/>
    </row>
    <row r="616">
      <c r="B616" s="26"/>
      <c r="C616" s="26"/>
      <c r="D616" s="26"/>
      <c r="E616" s="26"/>
      <c r="F616" s="53"/>
      <c r="K616" s="27"/>
      <c r="L616" s="59"/>
      <c r="M616" s="27"/>
      <c r="N616" s="53"/>
    </row>
    <row r="617">
      <c r="B617" s="26"/>
      <c r="C617" s="26"/>
      <c r="D617" s="26"/>
      <c r="E617" s="26"/>
      <c r="F617" s="53"/>
      <c r="K617" s="27"/>
      <c r="L617" s="59"/>
      <c r="M617" s="27"/>
      <c r="N617" s="53"/>
    </row>
    <row r="618">
      <c r="B618" s="26"/>
      <c r="C618" s="26"/>
      <c r="D618" s="26"/>
      <c r="E618" s="26"/>
      <c r="F618" s="53"/>
      <c r="K618" s="27"/>
      <c r="L618" s="59"/>
      <c r="M618" s="27"/>
      <c r="N618" s="53"/>
    </row>
    <row r="619">
      <c r="B619" s="26"/>
      <c r="C619" s="26"/>
      <c r="D619" s="26"/>
      <c r="E619" s="26"/>
      <c r="F619" s="53"/>
      <c r="K619" s="27"/>
      <c r="L619" s="59"/>
      <c r="M619" s="27"/>
      <c r="N619" s="53"/>
    </row>
    <row r="620">
      <c r="B620" s="26"/>
      <c r="C620" s="26"/>
      <c r="D620" s="26"/>
      <c r="E620" s="26"/>
      <c r="F620" s="53"/>
      <c r="K620" s="27"/>
      <c r="L620" s="59"/>
      <c r="M620" s="27"/>
      <c r="N620" s="53"/>
    </row>
    <row r="621">
      <c r="B621" s="26"/>
      <c r="C621" s="26"/>
      <c r="D621" s="26"/>
      <c r="E621" s="26"/>
      <c r="F621" s="53"/>
      <c r="K621" s="27"/>
      <c r="L621" s="59"/>
      <c r="M621" s="27"/>
      <c r="N621" s="53"/>
    </row>
    <row r="622">
      <c r="B622" s="26"/>
      <c r="C622" s="26"/>
      <c r="D622" s="26"/>
      <c r="E622" s="26"/>
      <c r="F622" s="53"/>
      <c r="K622" s="27"/>
      <c r="L622" s="59"/>
      <c r="M622" s="27"/>
      <c r="N622" s="53"/>
    </row>
    <row r="623">
      <c r="B623" s="26"/>
      <c r="C623" s="26"/>
      <c r="D623" s="26"/>
      <c r="E623" s="26"/>
      <c r="F623" s="53"/>
      <c r="K623" s="27"/>
      <c r="L623" s="59"/>
      <c r="M623" s="27"/>
      <c r="N623" s="53"/>
    </row>
    <row r="624">
      <c r="B624" s="26"/>
      <c r="C624" s="26"/>
      <c r="D624" s="26"/>
      <c r="E624" s="26"/>
      <c r="F624" s="53"/>
      <c r="K624" s="27"/>
      <c r="L624" s="59"/>
      <c r="M624" s="27"/>
      <c r="N624" s="53"/>
    </row>
    <row r="625">
      <c r="B625" s="26"/>
      <c r="C625" s="26"/>
      <c r="D625" s="26"/>
      <c r="E625" s="26"/>
      <c r="F625" s="53"/>
      <c r="K625" s="27"/>
      <c r="L625" s="59"/>
      <c r="M625" s="27"/>
      <c r="N625" s="53"/>
    </row>
    <row r="626">
      <c r="B626" s="26"/>
      <c r="C626" s="26"/>
      <c r="D626" s="26"/>
      <c r="E626" s="26"/>
      <c r="F626" s="53"/>
      <c r="K626" s="27"/>
      <c r="L626" s="59"/>
      <c r="M626" s="27"/>
      <c r="N626" s="53"/>
    </row>
    <row r="627">
      <c r="B627" s="26"/>
      <c r="C627" s="26"/>
      <c r="D627" s="26"/>
      <c r="E627" s="26"/>
      <c r="F627" s="53"/>
      <c r="K627" s="27"/>
      <c r="L627" s="59"/>
      <c r="M627" s="27"/>
      <c r="N627" s="53"/>
    </row>
    <row r="628">
      <c r="B628" s="26"/>
      <c r="C628" s="26"/>
      <c r="D628" s="26"/>
      <c r="E628" s="26"/>
      <c r="F628" s="53"/>
      <c r="K628" s="27"/>
      <c r="L628" s="59"/>
      <c r="M628" s="27"/>
      <c r="N628" s="53"/>
    </row>
    <row r="629">
      <c r="B629" s="26"/>
      <c r="C629" s="26"/>
      <c r="D629" s="26"/>
      <c r="E629" s="26"/>
      <c r="F629" s="53"/>
      <c r="K629" s="27"/>
      <c r="L629" s="59"/>
      <c r="M629" s="27"/>
      <c r="N629" s="53"/>
    </row>
    <row r="630">
      <c r="B630" s="26"/>
      <c r="C630" s="26"/>
      <c r="D630" s="26"/>
      <c r="E630" s="26"/>
      <c r="F630" s="53"/>
      <c r="K630" s="27"/>
      <c r="L630" s="59"/>
      <c r="M630" s="27"/>
      <c r="N630" s="53"/>
    </row>
    <row r="631">
      <c r="B631" s="26"/>
      <c r="C631" s="26"/>
      <c r="D631" s="26"/>
      <c r="E631" s="26"/>
      <c r="F631" s="53"/>
      <c r="K631" s="27"/>
      <c r="L631" s="59"/>
      <c r="M631" s="27"/>
      <c r="N631" s="53"/>
    </row>
    <row r="632">
      <c r="B632" s="26"/>
      <c r="C632" s="26"/>
      <c r="D632" s="26"/>
      <c r="E632" s="26"/>
      <c r="F632" s="53"/>
      <c r="K632" s="27"/>
      <c r="L632" s="59"/>
      <c r="M632" s="27"/>
      <c r="N632" s="53"/>
    </row>
    <row r="633">
      <c r="B633" s="26"/>
      <c r="C633" s="26"/>
      <c r="D633" s="26"/>
      <c r="E633" s="26"/>
      <c r="F633" s="53"/>
      <c r="K633" s="27"/>
      <c r="L633" s="59"/>
      <c r="M633" s="27"/>
      <c r="N633" s="53"/>
    </row>
    <row r="634">
      <c r="B634" s="26"/>
      <c r="C634" s="26"/>
      <c r="D634" s="26"/>
      <c r="E634" s="26"/>
      <c r="F634" s="53"/>
      <c r="K634" s="27"/>
      <c r="L634" s="59"/>
      <c r="M634" s="27"/>
      <c r="N634" s="53"/>
    </row>
    <row r="635">
      <c r="B635" s="26"/>
      <c r="C635" s="26"/>
      <c r="D635" s="26"/>
      <c r="E635" s="26"/>
      <c r="F635" s="53"/>
      <c r="K635" s="27"/>
      <c r="L635" s="59"/>
      <c r="M635" s="27"/>
      <c r="N635" s="53"/>
    </row>
    <row r="636">
      <c r="B636" s="26"/>
      <c r="C636" s="26"/>
      <c r="D636" s="26"/>
      <c r="E636" s="26"/>
      <c r="F636" s="53"/>
      <c r="K636" s="27"/>
      <c r="L636" s="59"/>
      <c r="M636" s="27"/>
      <c r="N636" s="53"/>
    </row>
    <row r="637">
      <c r="B637" s="26"/>
      <c r="C637" s="26"/>
      <c r="D637" s="26"/>
      <c r="E637" s="26"/>
      <c r="F637" s="53"/>
      <c r="K637" s="27"/>
      <c r="L637" s="59"/>
      <c r="M637" s="27"/>
      <c r="N637" s="53"/>
    </row>
    <row r="638">
      <c r="B638" s="26"/>
      <c r="C638" s="26"/>
      <c r="D638" s="26"/>
      <c r="E638" s="26"/>
      <c r="F638" s="53"/>
      <c r="K638" s="27"/>
      <c r="L638" s="59"/>
      <c r="M638" s="27"/>
      <c r="N638" s="53"/>
    </row>
    <row r="639">
      <c r="B639" s="26"/>
      <c r="C639" s="26"/>
      <c r="D639" s="26"/>
      <c r="E639" s="26"/>
      <c r="F639" s="53"/>
      <c r="K639" s="27"/>
      <c r="L639" s="59"/>
      <c r="M639" s="27"/>
      <c r="N639" s="53"/>
    </row>
    <row r="640">
      <c r="B640" s="26"/>
      <c r="C640" s="26"/>
      <c r="D640" s="26"/>
      <c r="E640" s="26"/>
      <c r="F640" s="53"/>
      <c r="K640" s="27"/>
      <c r="L640" s="59"/>
      <c r="M640" s="27"/>
      <c r="N640" s="53"/>
    </row>
    <row r="641">
      <c r="B641" s="26"/>
      <c r="C641" s="26"/>
      <c r="D641" s="26"/>
      <c r="E641" s="26"/>
      <c r="F641" s="53"/>
      <c r="K641" s="27"/>
      <c r="L641" s="59"/>
      <c r="M641" s="27"/>
      <c r="N641" s="53"/>
    </row>
    <row r="642">
      <c r="B642" s="26"/>
      <c r="C642" s="26"/>
      <c r="D642" s="26"/>
      <c r="E642" s="26"/>
      <c r="F642" s="53"/>
      <c r="K642" s="27"/>
      <c r="L642" s="59"/>
      <c r="M642" s="27"/>
      <c r="N642" s="53"/>
    </row>
    <row r="643">
      <c r="B643" s="26"/>
      <c r="C643" s="26"/>
      <c r="D643" s="26"/>
      <c r="E643" s="26"/>
      <c r="F643" s="53"/>
      <c r="K643" s="27"/>
      <c r="L643" s="59"/>
      <c r="M643" s="27"/>
      <c r="N643" s="53"/>
    </row>
    <row r="644">
      <c r="B644" s="26"/>
      <c r="C644" s="26"/>
      <c r="D644" s="26"/>
      <c r="E644" s="26"/>
      <c r="F644" s="53"/>
      <c r="K644" s="27"/>
      <c r="L644" s="59"/>
      <c r="M644" s="27"/>
      <c r="N644" s="53"/>
    </row>
    <row r="645">
      <c r="B645" s="26"/>
      <c r="C645" s="26"/>
      <c r="D645" s="26"/>
      <c r="E645" s="26"/>
      <c r="F645" s="53"/>
      <c r="K645" s="27"/>
      <c r="L645" s="59"/>
      <c r="M645" s="27"/>
      <c r="N645" s="53"/>
    </row>
    <row r="646">
      <c r="B646" s="26"/>
      <c r="C646" s="26"/>
      <c r="D646" s="26"/>
      <c r="E646" s="26"/>
      <c r="F646" s="53"/>
      <c r="K646" s="27"/>
      <c r="L646" s="59"/>
      <c r="M646" s="27"/>
      <c r="N646" s="53"/>
    </row>
    <row r="647">
      <c r="B647" s="26"/>
      <c r="C647" s="26"/>
      <c r="D647" s="26"/>
      <c r="E647" s="26"/>
      <c r="F647" s="53"/>
      <c r="K647" s="27"/>
      <c r="L647" s="59"/>
      <c r="M647" s="27"/>
      <c r="N647" s="53"/>
    </row>
    <row r="648">
      <c r="B648" s="26"/>
      <c r="C648" s="26"/>
      <c r="D648" s="26"/>
      <c r="E648" s="26"/>
      <c r="F648" s="53"/>
      <c r="K648" s="27"/>
      <c r="L648" s="59"/>
      <c r="M648" s="27"/>
      <c r="N648" s="53"/>
    </row>
    <row r="649">
      <c r="B649" s="26"/>
      <c r="C649" s="26"/>
      <c r="D649" s="26"/>
      <c r="E649" s="26"/>
      <c r="F649" s="53"/>
      <c r="K649" s="27"/>
      <c r="L649" s="59"/>
      <c r="M649" s="27"/>
      <c r="N649" s="53"/>
    </row>
    <row r="650">
      <c r="B650" s="26"/>
      <c r="C650" s="26"/>
      <c r="D650" s="26"/>
      <c r="E650" s="26"/>
      <c r="F650" s="53"/>
      <c r="K650" s="27"/>
      <c r="L650" s="59"/>
      <c r="M650" s="27"/>
      <c r="N650" s="53"/>
    </row>
    <row r="651">
      <c r="B651" s="26"/>
      <c r="C651" s="26"/>
      <c r="D651" s="26"/>
      <c r="E651" s="26"/>
      <c r="F651" s="53"/>
      <c r="K651" s="27"/>
      <c r="L651" s="59"/>
      <c r="M651" s="27"/>
      <c r="N651" s="53"/>
    </row>
    <row r="652">
      <c r="B652" s="26"/>
      <c r="C652" s="26"/>
      <c r="D652" s="26"/>
      <c r="E652" s="26"/>
      <c r="F652" s="53"/>
      <c r="K652" s="27"/>
      <c r="L652" s="59"/>
      <c r="M652" s="27"/>
      <c r="N652" s="53"/>
    </row>
    <row r="653">
      <c r="B653" s="26"/>
      <c r="C653" s="26"/>
      <c r="D653" s="26"/>
      <c r="E653" s="26"/>
      <c r="F653" s="53"/>
      <c r="K653" s="27"/>
      <c r="L653" s="59"/>
      <c r="M653" s="27"/>
      <c r="N653" s="53"/>
    </row>
    <row r="654">
      <c r="B654" s="26"/>
      <c r="C654" s="26"/>
      <c r="D654" s="26"/>
      <c r="E654" s="26"/>
      <c r="F654" s="53"/>
      <c r="K654" s="27"/>
      <c r="L654" s="59"/>
      <c r="M654" s="27"/>
      <c r="N654" s="53"/>
    </row>
    <row r="655">
      <c r="B655" s="26"/>
      <c r="C655" s="26"/>
      <c r="D655" s="26"/>
      <c r="E655" s="26"/>
      <c r="F655" s="53"/>
      <c r="K655" s="27"/>
      <c r="L655" s="59"/>
      <c r="M655" s="27"/>
      <c r="N655" s="53"/>
    </row>
    <row r="656">
      <c r="B656" s="26"/>
      <c r="C656" s="26"/>
      <c r="D656" s="26"/>
      <c r="E656" s="26"/>
      <c r="F656" s="53"/>
      <c r="K656" s="27"/>
      <c r="L656" s="59"/>
      <c r="M656" s="27"/>
      <c r="N656" s="53"/>
    </row>
    <row r="657">
      <c r="B657" s="26"/>
      <c r="C657" s="26"/>
      <c r="D657" s="26"/>
      <c r="E657" s="26"/>
      <c r="F657" s="53"/>
      <c r="K657" s="27"/>
      <c r="L657" s="59"/>
      <c r="M657" s="27"/>
      <c r="N657" s="53"/>
    </row>
    <row r="658">
      <c r="B658" s="26"/>
      <c r="C658" s="26"/>
      <c r="D658" s="26"/>
      <c r="E658" s="26"/>
      <c r="F658" s="53"/>
      <c r="K658" s="27"/>
      <c r="L658" s="59"/>
      <c r="M658" s="27"/>
      <c r="N658" s="53"/>
    </row>
    <row r="659">
      <c r="B659" s="26"/>
      <c r="C659" s="26"/>
      <c r="D659" s="26"/>
      <c r="E659" s="26"/>
      <c r="F659" s="53"/>
      <c r="K659" s="27"/>
      <c r="L659" s="59"/>
      <c r="M659" s="27"/>
      <c r="N659" s="53"/>
    </row>
    <row r="660">
      <c r="B660" s="26"/>
      <c r="C660" s="26"/>
      <c r="D660" s="26"/>
      <c r="E660" s="26"/>
      <c r="F660" s="53"/>
      <c r="K660" s="27"/>
      <c r="L660" s="59"/>
      <c r="M660" s="27"/>
      <c r="N660" s="53"/>
    </row>
    <row r="661">
      <c r="B661" s="26"/>
      <c r="C661" s="26"/>
      <c r="D661" s="26"/>
      <c r="E661" s="26"/>
      <c r="F661" s="53"/>
      <c r="K661" s="27"/>
      <c r="L661" s="59"/>
      <c r="M661" s="27"/>
      <c r="N661" s="53"/>
    </row>
    <row r="662">
      <c r="B662" s="26"/>
      <c r="C662" s="26"/>
      <c r="D662" s="26"/>
      <c r="E662" s="26"/>
      <c r="F662" s="53"/>
      <c r="K662" s="27"/>
      <c r="L662" s="59"/>
      <c r="M662" s="27"/>
      <c r="N662" s="53"/>
    </row>
    <row r="663">
      <c r="B663" s="26"/>
      <c r="C663" s="26"/>
      <c r="D663" s="26"/>
      <c r="E663" s="26"/>
      <c r="F663" s="53"/>
      <c r="K663" s="27"/>
      <c r="L663" s="59"/>
      <c r="M663" s="27"/>
      <c r="N663" s="53"/>
    </row>
    <row r="664">
      <c r="B664" s="26"/>
      <c r="C664" s="26"/>
      <c r="D664" s="26"/>
      <c r="E664" s="26"/>
      <c r="F664" s="53"/>
      <c r="K664" s="27"/>
      <c r="L664" s="59"/>
      <c r="M664" s="27"/>
      <c r="N664" s="53"/>
    </row>
    <row r="665">
      <c r="B665" s="26"/>
      <c r="C665" s="26"/>
      <c r="D665" s="26"/>
      <c r="E665" s="26"/>
      <c r="F665" s="53"/>
      <c r="K665" s="27"/>
      <c r="L665" s="59"/>
      <c r="M665" s="27"/>
      <c r="N665" s="53"/>
    </row>
    <row r="666">
      <c r="B666" s="26"/>
      <c r="C666" s="26"/>
      <c r="D666" s="26"/>
      <c r="E666" s="26"/>
      <c r="F666" s="53"/>
      <c r="K666" s="27"/>
      <c r="L666" s="59"/>
      <c r="M666" s="27"/>
      <c r="N666" s="53"/>
    </row>
    <row r="667">
      <c r="B667" s="26"/>
      <c r="C667" s="26"/>
      <c r="D667" s="26"/>
      <c r="E667" s="26"/>
      <c r="F667" s="53"/>
      <c r="K667" s="27"/>
      <c r="L667" s="59"/>
      <c r="M667" s="27"/>
      <c r="N667" s="53"/>
    </row>
    <row r="668">
      <c r="B668" s="26"/>
      <c r="C668" s="26"/>
      <c r="D668" s="26"/>
      <c r="E668" s="26"/>
      <c r="F668" s="53"/>
      <c r="K668" s="27"/>
      <c r="L668" s="59"/>
      <c r="M668" s="27"/>
      <c r="N668" s="53"/>
    </row>
    <row r="669">
      <c r="B669" s="26"/>
      <c r="C669" s="26"/>
      <c r="D669" s="26"/>
      <c r="E669" s="26"/>
      <c r="F669" s="53"/>
      <c r="K669" s="27"/>
      <c r="L669" s="59"/>
      <c r="M669" s="27"/>
      <c r="N669" s="53"/>
    </row>
    <row r="670">
      <c r="B670" s="26"/>
      <c r="C670" s="26"/>
      <c r="D670" s="26"/>
      <c r="E670" s="26"/>
      <c r="F670" s="53"/>
      <c r="K670" s="27"/>
      <c r="L670" s="59"/>
      <c r="M670" s="27"/>
      <c r="N670" s="53"/>
    </row>
    <row r="671">
      <c r="B671" s="26"/>
      <c r="C671" s="26"/>
      <c r="D671" s="26"/>
      <c r="E671" s="26"/>
      <c r="F671" s="53"/>
      <c r="K671" s="27"/>
      <c r="L671" s="59"/>
      <c r="M671" s="27"/>
      <c r="N671" s="53"/>
    </row>
    <row r="672">
      <c r="B672" s="26"/>
      <c r="C672" s="26"/>
      <c r="D672" s="26"/>
      <c r="E672" s="26"/>
      <c r="F672" s="53"/>
      <c r="K672" s="27"/>
      <c r="L672" s="59"/>
      <c r="M672" s="27"/>
      <c r="N672" s="53"/>
    </row>
    <row r="673">
      <c r="B673" s="26"/>
      <c r="C673" s="26"/>
      <c r="D673" s="26"/>
      <c r="E673" s="26"/>
      <c r="F673" s="53"/>
      <c r="K673" s="27"/>
      <c r="L673" s="59"/>
      <c r="M673" s="27"/>
      <c r="N673" s="53"/>
    </row>
    <row r="674">
      <c r="B674" s="26"/>
      <c r="C674" s="26"/>
      <c r="D674" s="26"/>
      <c r="E674" s="26"/>
      <c r="F674" s="53"/>
      <c r="K674" s="27"/>
      <c r="L674" s="59"/>
      <c r="M674" s="27"/>
      <c r="N674" s="53"/>
    </row>
    <row r="675">
      <c r="B675" s="26"/>
      <c r="C675" s="26"/>
      <c r="D675" s="26"/>
      <c r="E675" s="26"/>
      <c r="F675" s="53"/>
      <c r="K675" s="27"/>
      <c r="L675" s="59"/>
      <c r="M675" s="27"/>
      <c r="N675" s="53"/>
    </row>
    <row r="676">
      <c r="B676" s="26"/>
      <c r="C676" s="26"/>
      <c r="D676" s="26"/>
      <c r="E676" s="26"/>
      <c r="F676" s="53"/>
      <c r="K676" s="27"/>
      <c r="L676" s="59"/>
      <c r="M676" s="27"/>
      <c r="N676" s="53"/>
    </row>
    <row r="677">
      <c r="B677" s="26"/>
      <c r="C677" s="26"/>
      <c r="D677" s="26"/>
      <c r="E677" s="26"/>
      <c r="F677" s="53"/>
      <c r="K677" s="27"/>
      <c r="L677" s="59"/>
      <c r="M677" s="27"/>
      <c r="N677" s="53"/>
    </row>
    <row r="678">
      <c r="B678" s="26"/>
      <c r="C678" s="26"/>
      <c r="D678" s="26"/>
      <c r="E678" s="26"/>
      <c r="F678" s="53"/>
      <c r="K678" s="27"/>
      <c r="L678" s="59"/>
      <c r="M678" s="27"/>
      <c r="N678" s="53"/>
    </row>
    <row r="679">
      <c r="B679" s="26"/>
      <c r="C679" s="26"/>
      <c r="D679" s="26"/>
      <c r="E679" s="26"/>
      <c r="F679" s="53"/>
      <c r="K679" s="27"/>
      <c r="L679" s="59"/>
      <c r="M679" s="27"/>
      <c r="N679" s="53"/>
    </row>
    <row r="680">
      <c r="B680" s="26"/>
      <c r="C680" s="26"/>
      <c r="D680" s="26"/>
      <c r="E680" s="26"/>
      <c r="F680" s="53"/>
      <c r="K680" s="27"/>
      <c r="L680" s="59"/>
      <c r="M680" s="27"/>
      <c r="N680" s="53"/>
    </row>
    <row r="681">
      <c r="B681" s="26"/>
      <c r="C681" s="26"/>
      <c r="D681" s="26"/>
      <c r="E681" s="26"/>
      <c r="F681" s="53"/>
      <c r="K681" s="27"/>
      <c r="L681" s="59"/>
      <c r="M681" s="27"/>
      <c r="N681" s="53"/>
    </row>
    <row r="682">
      <c r="B682" s="26"/>
      <c r="C682" s="26"/>
      <c r="D682" s="26"/>
      <c r="E682" s="26"/>
      <c r="F682" s="53"/>
      <c r="K682" s="27"/>
      <c r="L682" s="59"/>
      <c r="M682" s="27"/>
      <c r="N682" s="53"/>
    </row>
    <row r="683">
      <c r="B683" s="26"/>
      <c r="C683" s="26"/>
      <c r="D683" s="26"/>
      <c r="E683" s="26"/>
      <c r="F683" s="53"/>
      <c r="K683" s="27"/>
      <c r="L683" s="59"/>
      <c r="M683" s="27"/>
      <c r="N683" s="53"/>
    </row>
    <row r="684">
      <c r="B684" s="26"/>
      <c r="C684" s="26"/>
      <c r="D684" s="26"/>
      <c r="E684" s="26"/>
      <c r="F684" s="53"/>
      <c r="K684" s="27"/>
      <c r="L684" s="59"/>
      <c r="M684" s="27"/>
      <c r="N684" s="53"/>
    </row>
    <row r="685">
      <c r="B685" s="26"/>
      <c r="C685" s="26"/>
      <c r="D685" s="26"/>
      <c r="E685" s="26"/>
      <c r="F685" s="53"/>
      <c r="K685" s="27"/>
      <c r="L685" s="59"/>
      <c r="M685" s="27"/>
      <c r="N685" s="53"/>
    </row>
    <row r="686">
      <c r="B686" s="26"/>
      <c r="C686" s="26"/>
      <c r="D686" s="26"/>
      <c r="E686" s="26"/>
      <c r="F686" s="53"/>
      <c r="K686" s="27"/>
      <c r="L686" s="59"/>
      <c r="M686" s="27"/>
      <c r="N686" s="53"/>
    </row>
    <row r="687">
      <c r="B687" s="26"/>
      <c r="C687" s="26"/>
      <c r="D687" s="26"/>
      <c r="E687" s="26"/>
      <c r="F687" s="53"/>
      <c r="K687" s="27"/>
      <c r="L687" s="59"/>
      <c r="M687" s="27"/>
      <c r="N687" s="53"/>
    </row>
    <row r="688">
      <c r="B688" s="26"/>
      <c r="C688" s="26"/>
      <c r="D688" s="26"/>
      <c r="E688" s="26"/>
      <c r="F688" s="53"/>
      <c r="K688" s="27"/>
      <c r="L688" s="59"/>
      <c r="M688" s="27"/>
      <c r="N688" s="53"/>
    </row>
    <row r="689">
      <c r="B689" s="26"/>
      <c r="C689" s="26"/>
      <c r="D689" s="26"/>
      <c r="E689" s="26"/>
      <c r="F689" s="53"/>
      <c r="K689" s="27"/>
      <c r="L689" s="59"/>
      <c r="M689" s="27"/>
      <c r="N689" s="53"/>
    </row>
    <row r="690">
      <c r="B690" s="26"/>
      <c r="C690" s="26"/>
      <c r="D690" s="26"/>
      <c r="E690" s="26"/>
      <c r="F690" s="53"/>
      <c r="K690" s="27"/>
      <c r="L690" s="59"/>
      <c r="M690" s="27"/>
      <c r="N690" s="53"/>
    </row>
    <row r="691">
      <c r="B691" s="26"/>
      <c r="C691" s="26"/>
      <c r="D691" s="26"/>
      <c r="E691" s="26"/>
      <c r="F691" s="53"/>
      <c r="K691" s="27"/>
      <c r="L691" s="59"/>
      <c r="M691" s="27"/>
      <c r="N691" s="53"/>
    </row>
    <row r="692">
      <c r="B692" s="26"/>
      <c r="C692" s="26"/>
      <c r="D692" s="26"/>
      <c r="E692" s="26"/>
      <c r="F692" s="53"/>
      <c r="K692" s="27"/>
      <c r="L692" s="59"/>
      <c r="M692" s="27"/>
      <c r="N692" s="53"/>
    </row>
    <row r="693">
      <c r="B693" s="26"/>
      <c r="C693" s="26"/>
      <c r="D693" s="26"/>
      <c r="E693" s="26"/>
      <c r="F693" s="53"/>
      <c r="K693" s="27"/>
      <c r="L693" s="59"/>
      <c r="M693" s="27"/>
      <c r="N693" s="53"/>
    </row>
    <row r="694">
      <c r="B694" s="26"/>
      <c r="C694" s="26"/>
      <c r="D694" s="26"/>
      <c r="E694" s="26"/>
      <c r="F694" s="53"/>
      <c r="K694" s="27"/>
      <c r="L694" s="59"/>
      <c r="M694" s="27"/>
      <c r="N694" s="53"/>
    </row>
    <row r="695">
      <c r="B695" s="26"/>
      <c r="C695" s="26"/>
      <c r="D695" s="26"/>
      <c r="E695" s="26"/>
      <c r="F695" s="53"/>
      <c r="K695" s="27"/>
      <c r="L695" s="59"/>
      <c r="M695" s="27"/>
      <c r="N695" s="53"/>
    </row>
    <row r="696">
      <c r="B696" s="26"/>
      <c r="C696" s="26"/>
      <c r="D696" s="26"/>
      <c r="E696" s="26"/>
      <c r="F696" s="53"/>
      <c r="K696" s="27"/>
      <c r="L696" s="59"/>
      <c r="M696" s="27"/>
      <c r="N696" s="53"/>
    </row>
    <row r="697">
      <c r="B697" s="26"/>
      <c r="C697" s="26"/>
      <c r="D697" s="26"/>
      <c r="E697" s="26"/>
      <c r="F697" s="53"/>
      <c r="K697" s="27"/>
      <c r="L697" s="59"/>
      <c r="M697" s="27"/>
      <c r="N697" s="53"/>
    </row>
    <row r="698">
      <c r="B698" s="26"/>
      <c r="C698" s="26"/>
      <c r="D698" s="26"/>
      <c r="E698" s="26"/>
      <c r="F698" s="53"/>
      <c r="K698" s="27"/>
      <c r="L698" s="59"/>
      <c r="M698" s="27"/>
      <c r="N698" s="53"/>
    </row>
    <row r="699">
      <c r="B699" s="26"/>
      <c r="C699" s="26"/>
      <c r="D699" s="26"/>
      <c r="E699" s="26"/>
      <c r="F699" s="53"/>
      <c r="K699" s="27"/>
      <c r="L699" s="59"/>
      <c r="M699" s="27"/>
      <c r="N699" s="53"/>
    </row>
    <row r="700">
      <c r="B700" s="26"/>
      <c r="C700" s="26"/>
      <c r="D700" s="26"/>
      <c r="E700" s="26"/>
      <c r="F700" s="53"/>
      <c r="K700" s="27"/>
      <c r="L700" s="59"/>
      <c r="M700" s="27"/>
      <c r="N700" s="53"/>
    </row>
    <row r="701">
      <c r="B701" s="26"/>
      <c r="C701" s="26"/>
      <c r="D701" s="26"/>
      <c r="E701" s="26"/>
      <c r="F701" s="53"/>
      <c r="K701" s="27"/>
      <c r="L701" s="59"/>
      <c r="M701" s="27"/>
      <c r="N701" s="53"/>
    </row>
    <row r="702">
      <c r="B702" s="26"/>
      <c r="C702" s="26"/>
      <c r="D702" s="26"/>
      <c r="E702" s="26"/>
      <c r="F702" s="53"/>
      <c r="K702" s="27"/>
      <c r="L702" s="59"/>
      <c r="M702" s="27"/>
      <c r="N702" s="53"/>
    </row>
    <row r="703">
      <c r="B703" s="26"/>
      <c r="C703" s="26"/>
      <c r="D703" s="26"/>
      <c r="E703" s="26"/>
      <c r="F703" s="53"/>
      <c r="K703" s="27"/>
      <c r="L703" s="59"/>
      <c r="M703" s="27"/>
      <c r="N703" s="53"/>
    </row>
    <row r="704">
      <c r="B704" s="26"/>
      <c r="C704" s="26"/>
      <c r="D704" s="26"/>
      <c r="E704" s="26"/>
      <c r="F704" s="53"/>
      <c r="K704" s="27"/>
      <c r="L704" s="59"/>
      <c r="M704" s="27"/>
      <c r="N704" s="53"/>
    </row>
    <row r="705">
      <c r="B705" s="26"/>
      <c r="C705" s="26"/>
      <c r="D705" s="26"/>
      <c r="E705" s="26"/>
      <c r="F705" s="53"/>
      <c r="K705" s="27"/>
      <c r="L705" s="59"/>
      <c r="M705" s="27"/>
      <c r="N705" s="53"/>
    </row>
    <row r="706">
      <c r="B706" s="26"/>
      <c r="C706" s="26"/>
      <c r="D706" s="26"/>
      <c r="E706" s="26"/>
      <c r="F706" s="53"/>
      <c r="K706" s="27"/>
      <c r="L706" s="59"/>
      <c r="M706" s="27"/>
      <c r="N706" s="53"/>
    </row>
    <row r="707">
      <c r="B707" s="26"/>
      <c r="C707" s="26"/>
      <c r="D707" s="26"/>
      <c r="E707" s="26"/>
      <c r="F707" s="53"/>
      <c r="K707" s="27"/>
      <c r="L707" s="59"/>
      <c r="M707" s="27"/>
      <c r="N707" s="53"/>
    </row>
    <row r="708">
      <c r="B708" s="26"/>
      <c r="C708" s="26"/>
      <c r="D708" s="26"/>
      <c r="E708" s="26"/>
      <c r="F708" s="53"/>
      <c r="K708" s="27"/>
      <c r="L708" s="59"/>
      <c r="M708" s="27"/>
      <c r="N708" s="53"/>
    </row>
    <row r="709">
      <c r="B709" s="26"/>
      <c r="C709" s="26"/>
      <c r="D709" s="26"/>
      <c r="E709" s="26"/>
      <c r="F709" s="53"/>
      <c r="K709" s="27"/>
      <c r="L709" s="59"/>
      <c r="M709" s="27"/>
      <c r="N709" s="53"/>
    </row>
    <row r="710">
      <c r="B710" s="26"/>
      <c r="C710" s="26"/>
      <c r="D710" s="26"/>
      <c r="E710" s="26"/>
      <c r="F710" s="53"/>
      <c r="K710" s="27"/>
      <c r="L710" s="59"/>
      <c r="M710" s="27"/>
      <c r="N710" s="53"/>
    </row>
    <row r="711">
      <c r="B711" s="26"/>
      <c r="C711" s="26"/>
      <c r="D711" s="26"/>
      <c r="E711" s="26"/>
      <c r="F711" s="53"/>
      <c r="K711" s="27"/>
      <c r="L711" s="59"/>
      <c r="M711" s="27"/>
      <c r="N711" s="53"/>
    </row>
    <row r="712">
      <c r="B712" s="26"/>
      <c r="C712" s="26"/>
      <c r="D712" s="26"/>
      <c r="E712" s="26"/>
      <c r="F712" s="53"/>
      <c r="K712" s="27"/>
      <c r="L712" s="59"/>
      <c r="M712" s="27"/>
      <c r="N712" s="53"/>
    </row>
    <row r="713">
      <c r="B713" s="26"/>
      <c r="C713" s="26"/>
      <c r="D713" s="26"/>
      <c r="E713" s="26"/>
      <c r="F713" s="53"/>
      <c r="K713" s="27"/>
      <c r="L713" s="59"/>
      <c r="M713" s="27"/>
      <c r="N713" s="53"/>
    </row>
    <row r="714">
      <c r="B714" s="26"/>
      <c r="C714" s="26"/>
      <c r="D714" s="26"/>
      <c r="E714" s="26"/>
      <c r="F714" s="53"/>
      <c r="K714" s="27"/>
      <c r="L714" s="59"/>
      <c r="M714" s="27"/>
      <c r="N714" s="53"/>
    </row>
    <row r="715">
      <c r="B715" s="26"/>
      <c r="C715" s="26"/>
      <c r="D715" s="26"/>
      <c r="E715" s="26"/>
      <c r="F715" s="53"/>
      <c r="K715" s="27"/>
      <c r="L715" s="59"/>
      <c r="M715" s="27"/>
      <c r="N715" s="53"/>
    </row>
    <row r="716">
      <c r="B716" s="26"/>
      <c r="C716" s="26"/>
      <c r="D716" s="26"/>
      <c r="E716" s="26"/>
      <c r="F716" s="53"/>
      <c r="K716" s="27"/>
      <c r="L716" s="59"/>
      <c r="M716" s="27"/>
      <c r="N716" s="53"/>
    </row>
    <row r="717">
      <c r="B717" s="26"/>
      <c r="C717" s="26"/>
      <c r="D717" s="26"/>
      <c r="E717" s="26"/>
      <c r="F717" s="53"/>
      <c r="K717" s="27"/>
      <c r="L717" s="59"/>
      <c r="M717" s="27"/>
      <c r="N717" s="53"/>
    </row>
    <row r="718">
      <c r="B718" s="26"/>
      <c r="C718" s="26"/>
      <c r="D718" s="26"/>
      <c r="E718" s="26"/>
      <c r="F718" s="53"/>
      <c r="K718" s="27"/>
      <c r="L718" s="59"/>
      <c r="M718" s="27"/>
      <c r="N718" s="53"/>
    </row>
    <row r="719">
      <c r="B719" s="26"/>
      <c r="C719" s="26"/>
      <c r="D719" s="26"/>
      <c r="E719" s="26"/>
      <c r="F719" s="53"/>
      <c r="K719" s="27"/>
      <c r="L719" s="59"/>
      <c r="M719" s="27"/>
      <c r="N719" s="53"/>
    </row>
    <row r="720">
      <c r="B720" s="26"/>
      <c r="C720" s="26"/>
      <c r="D720" s="26"/>
      <c r="E720" s="26"/>
      <c r="F720" s="53"/>
      <c r="K720" s="27"/>
      <c r="L720" s="59"/>
      <c r="M720" s="27"/>
      <c r="N720" s="53"/>
    </row>
    <row r="721">
      <c r="B721" s="26"/>
      <c r="C721" s="26"/>
      <c r="D721" s="26"/>
      <c r="E721" s="26"/>
      <c r="F721" s="53"/>
      <c r="K721" s="27"/>
      <c r="L721" s="59"/>
      <c r="M721" s="27"/>
      <c r="N721" s="53"/>
    </row>
    <row r="722">
      <c r="B722" s="26"/>
      <c r="C722" s="26"/>
      <c r="D722" s="26"/>
      <c r="E722" s="26"/>
      <c r="F722" s="53"/>
      <c r="K722" s="27"/>
      <c r="L722" s="59"/>
      <c r="M722" s="27"/>
      <c r="N722" s="53"/>
    </row>
    <row r="723">
      <c r="B723" s="26"/>
      <c r="C723" s="26"/>
      <c r="D723" s="26"/>
      <c r="E723" s="26"/>
      <c r="F723" s="53"/>
      <c r="K723" s="27"/>
      <c r="L723" s="59"/>
      <c r="M723" s="27"/>
      <c r="N723" s="53"/>
    </row>
    <row r="724">
      <c r="B724" s="26"/>
      <c r="C724" s="26"/>
      <c r="D724" s="26"/>
      <c r="E724" s="26"/>
      <c r="F724" s="53"/>
      <c r="K724" s="27"/>
      <c r="L724" s="59"/>
      <c r="M724" s="27"/>
      <c r="N724" s="53"/>
    </row>
    <row r="725">
      <c r="B725" s="26"/>
      <c r="C725" s="26"/>
      <c r="D725" s="26"/>
      <c r="E725" s="26"/>
      <c r="F725" s="53"/>
      <c r="K725" s="27"/>
      <c r="L725" s="59"/>
      <c r="M725" s="27"/>
      <c r="N725" s="53"/>
    </row>
    <row r="726">
      <c r="B726" s="26"/>
      <c r="C726" s="26"/>
      <c r="D726" s="26"/>
      <c r="E726" s="26"/>
      <c r="F726" s="53"/>
      <c r="K726" s="27"/>
      <c r="L726" s="59"/>
      <c r="M726" s="27"/>
      <c r="N726" s="53"/>
    </row>
    <row r="727">
      <c r="B727" s="26"/>
      <c r="C727" s="26"/>
      <c r="D727" s="26"/>
      <c r="E727" s="26"/>
      <c r="F727" s="53"/>
      <c r="K727" s="27"/>
      <c r="L727" s="59"/>
      <c r="M727" s="27"/>
      <c r="N727" s="53"/>
    </row>
    <row r="728">
      <c r="B728" s="26"/>
      <c r="C728" s="26"/>
      <c r="D728" s="26"/>
      <c r="E728" s="26"/>
      <c r="F728" s="53"/>
      <c r="K728" s="27"/>
      <c r="L728" s="59"/>
      <c r="M728" s="27"/>
      <c r="N728" s="53"/>
    </row>
    <row r="729">
      <c r="B729" s="26"/>
      <c r="C729" s="26"/>
      <c r="D729" s="26"/>
      <c r="E729" s="26"/>
      <c r="F729" s="53"/>
      <c r="K729" s="27"/>
      <c r="L729" s="59"/>
      <c r="M729" s="27"/>
      <c r="N729" s="53"/>
    </row>
    <row r="730">
      <c r="B730" s="26"/>
      <c r="C730" s="26"/>
      <c r="D730" s="26"/>
      <c r="E730" s="26"/>
      <c r="F730" s="53"/>
      <c r="K730" s="27"/>
      <c r="L730" s="59"/>
      <c r="M730" s="27"/>
      <c r="N730" s="53"/>
    </row>
    <row r="731">
      <c r="B731" s="26"/>
      <c r="C731" s="26"/>
      <c r="D731" s="26"/>
      <c r="E731" s="26"/>
      <c r="F731" s="53"/>
      <c r="K731" s="27"/>
      <c r="L731" s="59"/>
      <c r="M731" s="27"/>
      <c r="N731" s="53"/>
    </row>
    <row r="732">
      <c r="B732" s="26"/>
      <c r="C732" s="26"/>
      <c r="D732" s="26"/>
      <c r="E732" s="26"/>
      <c r="F732" s="53"/>
      <c r="K732" s="27"/>
      <c r="L732" s="59"/>
      <c r="M732" s="27"/>
      <c r="N732" s="53"/>
    </row>
    <row r="733">
      <c r="B733" s="26"/>
      <c r="C733" s="26"/>
      <c r="D733" s="26"/>
      <c r="E733" s="26"/>
      <c r="F733" s="53"/>
      <c r="K733" s="27"/>
      <c r="L733" s="59"/>
      <c r="M733" s="27"/>
      <c r="N733" s="53"/>
    </row>
    <row r="734">
      <c r="B734" s="26"/>
      <c r="C734" s="26"/>
      <c r="D734" s="26"/>
      <c r="E734" s="26"/>
      <c r="F734" s="53"/>
      <c r="K734" s="27"/>
      <c r="L734" s="59"/>
      <c r="M734" s="27"/>
      <c r="N734" s="53"/>
    </row>
    <row r="735">
      <c r="B735" s="26"/>
      <c r="C735" s="26"/>
      <c r="D735" s="26"/>
      <c r="E735" s="26"/>
      <c r="F735" s="53"/>
      <c r="K735" s="27"/>
      <c r="L735" s="59"/>
      <c r="M735" s="27"/>
      <c r="N735" s="53"/>
    </row>
    <row r="736">
      <c r="B736" s="26"/>
      <c r="C736" s="26"/>
      <c r="D736" s="26"/>
      <c r="E736" s="26"/>
      <c r="F736" s="53"/>
      <c r="K736" s="27"/>
      <c r="L736" s="59"/>
      <c r="M736" s="27"/>
      <c r="N736" s="53"/>
    </row>
    <row r="737">
      <c r="B737" s="26"/>
      <c r="C737" s="26"/>
      <c r="D737" s="26"/>
      <c r="E737" s="26"/>
      <c r="F737" s="53"/>
      <c r="K737" s="27"/>
      <c r="L737" s="59"/>
      <c r="M737" s="27"/>
      <c r="N737" s="53"/>
    </row>
    <row r="738">
      <c r="B738" s="26"/>
      <c r="C738" s="26"/>
      <c r="D738" s="26"/>
      <c r="E738" s="26"/>
      <c r="F738" s="53"/>
      <c r="K738" s="27"/>
      <c r="L738" s="59"/>
      <c r="M738" s="27"/>
      <c r="N738" s="53"/>
    </row>
    <row r="739">
      <c r="B739" s="26"/>
      <c r="C739" s="26"/>
      <c r="D739" s="26"/>
      <c r="E739" s="26"/>
      <c r="F739" s="53"/>
      <c r="K739" s="27"/>
      <c r="L739" s="59"/>
      <c r="M739" s="27"/>
      <c r="N739" s="53"/>
    </row>
    <row r="740">
      <c r="B740" s="26"/>
      <c r="C740" s="26"/>
      <c r="D740" s="26"/>
      <c r="E740" s="26"/>
      <c r="F740" s="53"/>
      <c r="K740" s="27"/>
      <c r="L740" s="59"/>
      <c r="M740" s="27"/>
      <c r="N740" s="53"/>
    </row>
    <row r="741">
      <c r="B741" s="26"/>
      <c r="C741" s="26"/>
      <c r="D741" s="26"/>
      <c r="E741" s="26"/>
      <c r="F741" s="53"/>
      <c r="K741" s="27"/>
      <c r="L741" s="59"/>
      <c r="M741" s="27"/>
      <c r="N741" s="53"/>
    </row>
    <row r="742">
      <c r="B742" s="26"/>
      <c r="C742" s="26"/>
      <c r="D742" s="26"/>
      <c r="E742" s="26"/>
      <c r="F742" s="53"/>
      <c r="K742" s="27"/>
      <c r="L742" s="59"/>
      <c r="M742" s="27"/>
      <c r="N742" s="53"/>
    </row>
    <row r="743">
      <c r="B743" s="26"/>
      <c r="C743" s="26"/>
      <c r="D743" s="26"/>
      <c r="E743" s="26"/>
      <c r="F743" s="53"/>
      <c r="K743" s="27"/>
      <c r="L743" s="59"/>
      <c r="M743" s="27"/>
      <c r="N743" s="53"/>
    </row>
    <row r="744">
      <c r="B744" s="26"/>
      <c r="C744" s="26"/>
      <c r="D744" s="26"/>
      <c r="E744" s="26"/>
      <c r="F744" s="53"/>
      <c r="K744" s="27"/>
      <c r="L744" s="59"/>
      <c r="M744" s="27"/>
      <c r="N744" s="53"/>
    </row>
    <row r="745">
      <c r="B745" s="26"/>
      <c r="C745" s="26"/>
      <c r="D745" s="26"/>
      <c r="E745" s="26"/>
      <c r="F745" s="53"/>
      <c r="K745" s="27"/>
      <c r="L745" s="59"/>
      <c r="M745" s="27"/>
      <c r="N745" s="53"/>
    </row>
    <row r="746">
      <c r="B746" s="26"/>
      <c r="C746" s="26"/>
      <c r="D746" s="26"/>
      <c r="E746" s="26"/>
      <c r="F746" s="53"/>
      <c r="K746" s="27"/>
      <c r="L746" s="59"/>
      <c r="M746" s="27"/>
      <c r="N746" s="53"/>
    </row>
    <row r="747">
      <c r="B747" s="26"/>
      <c r="C747" s="26"/>
      <c r="D747" s="26"/>
      <c r="E747" s="26"/>
      <c r="F747" s="53"/>
      <c r="K747" s="27"/>
      <c r="L747" s="59"/>
      <c r="M747" s="27"/>
      <c r="N747" s="53"/>
    </row>
    <row r="748">
      <c r="B748" s="26"/>
      <c r="C748" s="26"/>
      <c r="D748" s="26"/>
      <c r="E748" s="26"/>
      <c r="F748" s="53"/>
      <c r="K748" s="27"/>
      <c r="L748" s="59"/>
      <c r="M748" s="27"/>
      <c r="N748" s="53"/>
    </row>
    <row r="749">
      <c r="B749" s="26"/>
      <c r="C749" s="26"/>
      <c r="D749" s="26"/>
      <c r="E749" s="26"/>
      <c r="F749" s="53"/>
      <c r="K749" s="27"/>
      <c r="L749" s="59"/>
      <c r="M749" s="27"/>
      <c r="N749" s="53"/>
    </row>
    <row r="750">
      <c r="B750" s="26"/>
      <c r="C750" s="26"/>
      <c r="D750" s="26"/>
      <c r="E750" s="26"/>
      <c r="F750" s="53"/>
      <c r="K750" s="27"/>
      <c r="L750" s="59"/>
      <c r="M750" s="27"/>
      <c r="N750" s="53"/>
    </row>
    <row r="751">
      <c r="B751" s="26"/>
      <c r="C751" s="26"/>
      <c r="D751" s="26"/>
      <c r="E751" s="26"/>
      <c r="F751" s="53"/>
      <c r="K751" s="27"/>
      <c r="L751" s="59"/>
      <c r="M751" s="27"/>
      <c r="N751" s="53"/>
    </row>
    <row r="752">
      <c r="B752" s="26"/>
      <c r="C752" s="26"/>
      <c r="D752" s="26"/>
      <c r="E752" s="26"/>
      <c r="F752" s="53"/>
      <c r="K752" s="27"/>
      <c r="L752" s="59"/>
      <c r="M752" s="27"/>
      <c r="N752" s="53"/>
    </row>
    <row r="753">
      <c r="B753" s="26"/>
      <c r="C753" s="26"/>
      <c r="D753" s="26"/>
      <c r="E753" s="26"/>
      <c r="F753" s="53"/>
      <c r="K753" s="27"/>
      <c r="L753" s="59"/>
      <c r="M753" s="27"/>
      <c r="N753" s="53"/>
    </row>
    <row r="754">
      <c r="B754" s="26"/>
      <c r="C754" s="26"/>
      <c r="D754" s="26"/>
      <c r="E754" s="26"/>
      <c r="F754" s="53"/>
      <c r="K754" s="27"/>
      <c r="L754" s="59"/>
      <c r="M754" s="27"/>
      <c r="N754" s="53"/>
    </row>
    <row r="755">
      <c r="B755" s="26"/>
      <c r="C755" s="26"/>
      <c r="D755" s="26"/>
      <c r="E755" s="26"/>
      <c r="F755" s="53"/>
      <c r="K755" s="27"/>
      <c r="L755" s="59"/>
      <c r="M755" s="27"/>
      <c r="N755" s="53"/>
    </row>
    <row r="756">
      <c r="B756" s="26"/>
      <c r="C756" s="26"/>
      <c r="D756" s="26"/>
      <c r="E756" s="26"/>
      <c r="F756" s="53"/>
      <c r="K756" s="27"/>
      <c r="L756" s="59"/>
      <c r="M756" s="27"/>
      <c r="N756" s="53"/>
    </row>
    <row r="757">
      <c r="B757" s="26"/>
      <c r="C757" s="26"/>
      <c r="D757" s="26"/>
      <c r="E757" s="26"/>
      <c r="F757" s="53"/>
      <c r="K757" s="27"/>
      <c r="L757" s="59"/>
      <c r="M757" s="27"/>
      <c r="N757" s="53"/>
    </row>
    <row r="758">
      <c r="B758" s="26"/>
      <c r="C758" s="26"/>
      <c r="D758" s="26"/>
      <c r="E758" s="26"/>
      <c r="F758" s="53"/>
      <c r="K758" s="27"/>
      <c r="L758" s="59"/>
      <c r="M758" s="27"/>
      <c r="N758" s="53"/>
    </row>
    <row r="759">
      <c r="B759" s="26"/>
      <c r="C759" s="26"/>
      <c r="D759" s="26"/>
      <c r="E759" s="26"/>
      <c r="F759" s="53"/>
      <c r="K759" s="27"/>
      <c r="L759" s="59"/>
      <c r="M759" s="27"/>
      <c r="N759" s="53"/>
    </row>
    <row r="760">
      <c r="B760" s="26"/>
      <c r="C760" s="26"/>
      <c r="D760" s="26"/>
      <c r="E760" s="26"/>
      <c r="F760" s="53"/>
      <c r="K760" s="27"/>
      <c r="L760" s="59"/>
      <c r="M760" s="27"/>
      <c r="N760" s="53"/>
    </row>
    <row r="761">
      <c r="B761" s="26"/>
      <c r="C761" s="26"/>
      <c r="D761" s="26"/>
      <c r="E761" s="26"/>
      <c r="F761" s="53"/>
      <c r="K761" s="27"/>
      <c r="L761" s="59"/>
      <c r="M761" s="27"/>
      <c r="N761" s="53"/>
    </row>
    <row r="762">
      <c r="B762" s="26"/>
      <c r="C762" s="26"/>
      <c r="D762" s="26"/>
      <c r="E762" s="26"/>
      <c r="F762" s="53"/>
      <c r="K762" s="27"/>
      <c r="L762" s="59"/>
      <c r="M762" s="27"/>
      <c r="N762" s="53"/>
    </row>
    <row r="763">
      <c r="B763" s="26"/>
      <c r="C763" s="26"/>
      <c r="D763" s="26"/>
      <c r="E763" s="26"/>
      <c r="F763" s="53"/>
      <c r="K763" s="27"/>
      <c r="L763" s="59"/>
      <c r="M763" s="27"/>
      <c r="N763" s="53"/>
    </row>
    <row r="764">
      <c r="B764" s="26"/>
      <c r="C764" s="26"/>
      <c r="D764" s="26"/>
      <c r="E764" s="26"/>
      <c r="F764" s="53"/>
      <c r="K764" s="27"/>
      <c r="L764" s="59"/>
      <c r="M764" s="27"/>
      <c r="N764" s="53"/>
    </row>
    <row r="765">
      <c r="B765" s="26"/>
      <c r="C765" s="26"/>
      <c r="D765" s="26"/>
      <c r="E765" s="26"/>
      <c r="F765" s="53"/>
      <c r="K765" s="27"/>
      <c r="L765" s="59"/>
      <c r="M765" s="27"/>
      <c r="N765" s="53"/>
    </row>
    <row r="766">
      <c r="B766" s="26"/>
      <c r="C766" s="26"/>
      <c r="D766" s="26"/>
      <c r="E766" s="26"/>
      <c r="F766" s="53"/>
      <c r="K766" s="27"/>
      <c r="L766" s="59"/>
      <c r="M766" s="27"/>
      <c r="N766" s="53"/>
    </row>
    <row r="767">
      <c r="B767" s="26"/>
      <c r="C767" s="26"/>
      <c r="D767" s="26"/>
      <c r="E767" s="26"/>
      <c r="F767" s="53"/>
      <c r="K767" s="27"/>
      <c r="L767" s="59"/>
      <c r="M767" s="27"/>
      <c r="N767" s="53"/>
    </row>
    <row r="768">
      <c r="B768" s="26"/>
      <c r="C768" s="26"/>
      <c r="D768" s="26"/>
      <c r="E768" s="26"/>
      <c r="F768" s="53"/>
      <c r="K768" s="27"/>
      <c r="L768" s="59"/>
      <c r="M768" s="27"/>
      <c r="N768" s="53"/>
    </row>
    <row r="769">
      <c r="B769" s="26"/>
      <c r="C769" s="26"/>
      <c r="D769" s="26"/>
      <c r="E769" s="26"/>
      <c r="F769" s="53"/>
      <c r="K769" s="27"/>
      <c r="L769" s="59"/>
      <c r="M769" s="27"/>
      <c r="N769" s="53"/>
    </row>
    <row r="770">
      <c r="B770" s="26"/>
      <c r="C770" s="26"/>
      <c r="D770" s="26"/>
      <c r="E770" s="26"/>
      <c r="F770" s="53"/>
      <c r="K770" s="27"/>
      <c r="L770" s="59"/>
      <c r="M770" s="27"/>
      <c r="N770" s="53"/>
    </row>
    <row r="771">
      <c r="B771" s="26"/>
      <c r="C771" s="26"/>
      <c r="D771" s="26"/>
      <c r="E771" s="26"/>
      <c r="F771" s="53"/>
      <c r="K771" s="27"/>
      <c r="L771" s="59"/>
      <c r="M771" s="27"/>
      <c r="N771" s="53"/>
    </row>
    <row r="772">
      <c r="B772" s="26"/>
      <c r="C772" s="26"/>
      <c r="D772" s="26"/>
      <c r="E772" s="26"/>
      <c r="F772" s="53"/>
      <c r="K772" s="27"/>
      <c r="L772" s="59"/>
      <c r="M772" s="27"/>
      <c r="N772" s="53"/>
    </row>
    <row r="773">
      <c r="B773" s="26"/>
      <c r="C773" s="26"/>
      <c r="D773" s="26"/>
      <c r="E773" s="26"/>
      <c r="F773" s="53"/>
      <c r="K773" s="27"/>
      <c r="L773" s="59"/>
      <c r="M773" s="27"/>
      <c r="N773" s="53"/>
    </row>
    <row r="774">
      <c r="B774" s="26"/>
      <c r="C774" s="26"/>
      <c r="D774" s="26"/>
      <c r="E774" s="26"/>
      <c r="F774" s="53"/>
      <c r="K774" s="27"/>
      <c r="L774" s="59"/>
      <c r="M774" s="27"/>
      <c r="N774" s="53"/>
    </row>
    <row r="775">
      <c r="B775" s="26"/>
      <c r="C775" s="26"/>
      <c r="D775" s="26"/>
      <c r="E775" s="26"/>
      <c r="F775" s="53"/>
      <c r="K775" s="27"/>
      <c r="L775" s="59"/>
      <c r="M775" s="27"/>
      <c r="N775" s="53"/>
    </row>
    <row r="776">
      <c r="B776" s="26"/>
      <c r="C776" s="26"/>
      <c r="D776" s="26"/>
      <c r="E776" s="26"/>
      <c r="F776" s="53"/>
      <c r="K776" s="27"/>
      <c r="L776" s="59"/>
      <c r="M776" s="27"/>
      <c r="N776" s="53"/>
    </row>
    <row r="777">
      <c r="B777" s="26"/>
      <c r="C777" s="26"/>
      <c r="D777" s="26"/>
      <c r="E777" s="26"/>
      <c r="F777" s="53"/>
      <c r="K777" s="27"/>
      <c r="L777" s="59"/>
      <c r="M777" s="27"/>
      <c r="N777" s="53"/>
    </row>
    <row r="778">
      <c r="B778" s="26"/>
      <c r="C778" s="26"/>
      <c r="D778" s="26"/>
      <c r="E778" s="26"/>
      <c r="F778" s="53"/>
      <c r="K778" s="27"/>
      <c r="L778" s="59"/>
      <c r="M778" s="27"/>
      <c r="N778" s="53"/>
    </row>
    <row r="779">
      <c r="B779" s="26"/>
      <c r="C779" s="26"/>
      <c r="D779" s="26"/>
      <c r="E779" s="26"/>
      <c r="F779" s="53"/>
      <c r="K779" s="27"/>
      <c r="L779" s="59"/>
      <c r="M779" s="27"/>
      <c r="N779" s="53"/>
    </row>
    <row r="780">
      <c r="B780" s="26"/>
      <c r="C780" s="26"/>
      <c r="D780" s="26"/>
      <c r="E780" s="26"/>
      <c r="F780" s="53"/>
      <c r="K780" s="27"/>
      <c r="L780" s="59"/>
      <c r="M780" s="27"/>
      <c r="N780" s="53"/>
    </row>
    <row r="781">
      <c r="B781" s="26"/>
      <c r="C781" s="26"/>
      <c r="D781" s="26"/>
      <c r="E781" s="26"/>
      <c r="F781" s="53"/>
      <c r="K781" s="27"/>
      <c r="L781" s="59"/>
      <c r="M781" s="27"/>
      <c r="N781" s="53"/>
    </row>
    <row r="782">
      <c r="B782" s="26"/>
      <c r="C782" s="26"/>
      <c r="D782" s="26"/>
      <c r="E782" s="26"/>
      <c r="F782" s="53"/>
      <c r="K782" s="27"/>
      <c r="L782" s="59"/>
      <c r="M782" s="27"/>
      <c r="N782" s="53"/>
    </row>
    <row r="783">
      <c r="B783" s="26"/>
      <c r="C783" s="26"/>
      <c r="D783" s="26"/>
      <c r="E783" s="26"/>
      <c r="F783" s="53"/>
      <c r="K783" s="27"/>
      <c r="L783" s="59"/>
      <c r="M783" s="27"/>
      <c r="N783" s="53"/>
    </row>
    <row r="784">
      <c r="B784" s="26"/>
      <c r="C784" s="26"/>
      <c r="D784" s="26"/>
      <c r="E784" s="26"/>
      <c r="F784" s="53"/>
      <c r="K784" s="27"/>
      <c r="L784" s="59"/>
      <c r="M784" s="27"/>
      <c r="N784" s="53"/>
    </row>
    <row r="785">
      <c r="B785" s="26"/>
      <c r="C785" s="26"/>
      <c r="D785" s="26"/>
      <c r="E785" s="26"/>
      <c r="F785" s="53"/>
      <c r="K785" s="27"/>
      <c r="L785" s="59"/>
      <c r="M785" s="27"/>
      <c r="N785" s="53"/>
    </row>
    <row r="786">
      <c r="B786" s="26"/>
      <c r="C786" s="26"/>
      <c r="D786" s="26"/>
      <c r="E786" s="26"/>
      <c r="F786" s="53"/>
      <c r="K786" s="27"/>
      <c r="L786" s="59"/>
      <c r="M786" s="27"/>
      <c r="N786" s="53"/>
    </row>
    <row r="787">
      <c r="B787" s="26"/>
      <c r="C787" s="26"/>
      <c r="D787" s="26"/>
      <c r="E787" s="26"/>
      <c r="F787" s="53"/>
      <c r="K787" s="27"/>
      <c r="L787" s="59"/>
      <c r="M787" s="27"/>
      <c r="N787" s="53"/>
    </row>
    <row r="788">
      <c r="B788" s="26"/>
      <c r="C788" s="26"/>
      <c r="D788" s="26"/>
      <c r="E788" s="26"/>
      <c r="F788" s="53"/>
      <c r="K788" s="27"/>
      <c r="L788" s="59"/>
      <c r="M788" s="27"/>
      <c r="N788" s="53"/>
    </row>
    <row r="789">
      <c r="B789" s="26"/>
      <c r="C789" s="26"/>
      <c r="D789" s="26"/>
      <c r="E789" s="26"/>
      <c r="F789" s="53"/>
      <c r="K789" s="27"/>
      <c r="L789" s="59"/>
      <c r="M789" s="27"/>
      <c r="N789" s="53"/>
    </row>
    <row r="790">
      <c r="B790" s="26"/>
      <c r="C790" s="26"/>
      <c r="D790" s="26"/>
      <c r="E790" s="26"/>
      <c r="F790" s="53"/>
      <c r="K790" s="27"/>
      <c r="L790" s="59"/>
      <c r="M790" s="27"/>
      <c r="N790" s="53"/>
    </row>
    <row r="791">
      <c r="B791" s="26"/>
      <c r="C791" s="26"/>
      <c r="D791" s="26"/>
      <c r="E791" s="26"/>
      <c r="F791" s="53"/>
      <c r="K791" s="27"/>
      <c r="L791" s="59"/>
      <c r="M791" s="27"/>
      <c r="N791" s="53"/>
    </row>
    <row r="792">
      <c r="B792" s="26"/>
      <c r="C792" s="26"/>
      <c r="D792" s="26"/>
      <c r="E792" s="26"/>
      <c r="F792" s="53"/>
      <c r="K792" s="27"/>
      <c r="L792" s="59"/>
      <c r="M792" s="27"/>
      <c r="N792" s="53"/>
    </row>
    <row r="793">
      <c r="B793" s="26"/>
      <c r="C793" s="26"/>
      <c r="D793" s="26"/>
      <c r="E793" s="26"/>
      <c r="F793" s="53"/>
      <c r="K793" s="27"/>
      <c r="L793" s="59"/>
      <c r="M793" s="27"/>
      <c r="N793" s="53"/>
    </row>
    <row r="794">
      <c r="B794" s="26"/>
      <c r="C794" s="26"/>
      <c r="D794" s="26"/>
      <c r="E794" s="26"/>
      <c r="F794" s="53"/>
      <c r="K794" s="27"/>
      <c r="L794" s="59"/>
      <c r="M794" s="27"/>
      <c r="N794" s="53"/>
    </row>
    <row r="795">
      <c r="B795" s="26"/>
      <c r="C795" s="26"/>
      <c r="D795" s="26"/>
      <c r="E795" s="26"/>
      <c r="F795" s="53"/>
      <c r="K795" s="27"/>
      <c r="L795" s="59"/>
      <c r="M795" s="27"/>
      <c r="N795" s="53"/>
    </row>
    <row r="796">
      <c r="B796" s="26"/>
      <c r="C796" s="26"/>
      <c r="D796" s="26"/>
      <c r="E796" s="26"/>
      <c r="F796" s="53"/>
      <c r="K796" s="27"/>
      <c r="L796" s="59"/>
      <c r="M796" s="27"/>
      <c r="N796" s="53"/>
    </row>
    <row r="797">
      <c r="B797" s="26"/>
      <c r="C797" s="26"/>
      <c r="D797" s="26"/>
      <c r="E797" s="26"/>
      <c r="F797" s="53"/>
      <c r="K797" s="27"/>
      <c r="L797" s="59"/>
      <c r="M797" s="27"/>
      <c r="N797" s="53"/>
    </row>
    <row r="798">
      <c r="B798" s="26"/>
      <c r="C798" s="26"/>
      <c r="D798" s="26"/>
      <c r="E798" s="26"/>
      <c r="F798" s="53"/>
      <c r="K798" s="27"/>
      <c r="L798" s="59"/>
      <c r="M798" s="27"/>
      <c r="N798" s="53"/>
    </row>
    <row r="799">
      <c r="B799" s="26"/>
      <c r="C799" s="26"/>
      <c r="D799" s="26"/>
      <c r="E799" s="26"/>
      <c r="F799" s="53"/>
      <c r="K799" s="27"/>
      <c r="L799" s="59"/>
      <c r="M799" s="27"/>
      <c r="N799" s="53"/>
    </row>
    <row r="800">
      <c r="B800" s="26"/>
      <c r="C800" s="26"/>
      <c r="D800" s="26"/>
      <c r="E800" s="26"/>
      <c r="F800" s="53"/>
      <c r="K800" s="27"/>
      <c r="L800" s="59"/>
      <c r="M800" s="27"/>
      <c r="N800" s="53"/>
    </row>
    <row r="801">
      <c r="B801" s="26"/>
      <c r="C801" s="26"/>
      <c r="D801" s="26"/>
      <c r="E801" s="26"/>
      <c r="F801" s="53"/>
      <c r="K801" s="27"/>
      <c r="L801" s="59"/>
      <c r="M801" s="27"/>
      <c r="N801" s="53"/>
    </row>
    <row r="802">
      <c r="B802" s="26"/>
      <c r="C802" s="26"/>
      <c r="D802" s="26"/>
      <c r="E802" s="26"/>
      <c r="F802" s="53"/>
      <c r="K802" s="27"/>
      <c r="L802" s="59"/>
      <c r="M802" s="27"/>
      <c r="N802" s="53"/>
    </row>
    <row r="803">
      <c r="B803" s="26"/>
      <c r="C803" s="26"/>
      <c r="D803" s="26"/>
      <c r="E803" s="26"/>
      <c r="F803" s="53"/>
      <c r="K803" s="27"/>
      <c r="L803" s="59"/>
      <c r="M803" s="27"/>
      <c r="N803" s="53"/>
    </row>
    <row r="804">
      <c r="B804" s="26"/>
      <c r="C804" s="26"/>
      <c r="D804" s="26"/>
      <c r="E804" s="26"/>
      <c r="F804" s="53"/>
      <c r="K804" s="27"/>
      <c r="L804" s="59"/>
      <c r="M804" s="27"/>
      <c r="N804" s="53"/>
    </row>
    <row r="805">
      <c r="B805" s="26"/>
      <c r="C805" s="26"/>
      <c r="D805" s="26"/>
      <c r="E805" s="26"/>
      <c r="F805" s="53"/>
      <c r="K805" s="27"/>
      <c r="L805" s="59"/>
      <c r="M805" s="27"/>
      <c r="N805" s="53"/>
    </row>
    <row r="806">
      <c r="B806" s="26"/>
      <c r="C806" s="26"/>
      <c r="D806" s="26"/>
      <c r="E806" s="26"/>
      <c r="F806" s="53"/>
      <c r="K806" s="27"/>
      <c r="L806" s="59"/>
      <c r="M806" s="27"/>
      <c r="N806" s="53"/>
    </row>
    <row r="807">
      <c r="B807" s="26"/>
      <c r="C807" s="26"/>
      <c r="D807" s="26"/>
      <c r="E807" s="26"/>
      <c r="F807" s="53"/>
      <c r="K807" s="27"/>
      <c r="L807" s="59"/>
      <c r="M807" s="27"/>
      <c r="N807" s="53"/>
    </row>
    <row r="808">
      <c r="B808" s="26"/>
      <c r="C808" s="26"/>
      <c r="D808" s="26"/>
      <c r="E808" s="26"/>
      <c r="F808" s="53"/>
      <c r="K808" s="27"/>
      <c r="L808" s="59"/>
      <c r="M808" s="27"/>
      <c r="N808" s="53"/>
    </row>
    <row r="809">
      <c r="B809" s="26"/>
      <c r="C809" s="26"/>
      <c r="D809" s="26"/>
      <c r="E809" s="26"/>
      <c r="F809" s="53"/>
      <c r="K809" s="27"/>
      <c r="L809" s="59"/>
      <c r="M809" s="27"/>
      <c r="N809" s="53"/>
    </row>
    <row r="810">
      <c r="B810" s="26"/>
      <c r="C810" s="26"/>
      <c r="D810" s="26"/>
      <c r="E810" s="26"/>
      <c r="F810" s="53"/>
      <c r="K810" s="27"/>
      <c r="L810" s="59"/>
      <c r="M810" s="27"/>
      <c r="N810" s="53"/>
    </row>
    <row r="811">
      <c r="B811" s="26"/>
      <c r="C811" s="26"/>
      <c r="D811" s="26"/>
      <c r="E811" s="26"/>
      <c r="F811" s="53"/>
      <c r="K811" s="27"/>
      <c r="L811" s="59"/>
      <c r="M811" s="27"/>
      <c r="N811" s="53"/>
    </row>
    <row r="812">
      <c r="B812" s="26"/>
      <c r="C812" s="26"/>
      <c r="D812" s="26"/>
      <c r="E812" s="26"/>
      <c r="F812" s="53"/>
      <c r="K812" s="27"/>
      <c r="L812" s="59"/>
      <c r="M812" s="27"/>
      <c r="N812" s="53"/>
    </row>
    <row r="813">
      <c r="B813" s="26"/>
      <c r="C813" s="26"/>
      <c r="D813" s="26"/>
      <c r="E813" s="26"/>
      <c r="F813" s="53"/>
      <c r="K813" s="27"/>
      <c r="L813" s="59"/>
      <c r="M813" s="27"/>
      <c r="N813" s="53"/>
    </row>
    <row r="814">
      <c r="B814" s="26"/>
      <c r="C814" s="26"/>
      <c r="D814" s="26"/>
      <c r="E814" s="26"/>
      <c r="F814" s="53"/>
      <c r="K814" s="27"/>
      <c r="L814" s="59"/>
      <c r="M814" s="27"/>
      <c r="N814" s="53"/>
    </row>
    <row r="815">
      <c r="B815" s="26"/>
      <c r="C815" s="26"/>
      <c r="D815" s="26"/>
      <c r="E815" s="26"/>
      <c r="F815" s="53"/>
      <c r="K815" s="27"/>
      <c r="L815" s="59"/>
      <c r="M815" s="27"/>
      <c r="N815" s="53"/>
    </row>
    <row r="816">
      <c r="B816" s="26"/>
      <c r="C816" s="26"/>
      <c r="D816" s="26"/>
      <c r="E816" s="26"/>
      <c r="F816" s="53"/>
      <c r="K816" s="27"/>
      <c r="L816" s="59"/>
      <c r="M816" s="27"/>
      <c r="N816" s="53"/>
    </row>
    <row r="817">
      <c r="B817" s="26"/>
      <c r="C817" s="26"/>
      <c r="D817" s="26"/>
      <c r="E817" s="26"/>
      <c r="F817" s="53"/>
      <c r="K817" s="27"/>
      <c r="L817" s="59"/>
      <c r="M817" s="27"/>
      <c r="N817" s="53"/>
    </row>
    <row r="818">
      <c r="B818" s="26"/>
      <c r="C818" s="26"/>
      <c r="D818" s="26"/>
      <c r="E818" s="26"/>
      <c r="F818" s="53"/>
      <c r="K818" s="27"/>
      <c r="L818" s="59"/>
      <c r="M818" s="27"/>
      <c r="N818" s="53"/>
    </row>
    <row r="819">
      <c r="B819" s="26"/>
      <c r="C819" s="26"/>
      <c r="D819" s="26"/>
      <c r="E819" s="26"/>
      <c r="F819" s="53"/>
      <c r="K819" s="27"/>
      <c r="L819" s="59"/>
      <c r="M819" s="27"/>
      <c r="N819" s="53"/>
    </row>
    <row r="820">
      <c r="B820" s="26"/>
      <c r="C820" s="26"/>
      <c r="D820" s="26"/>
      <c r="E820" s="26"/>
      <c r="F820" s="53"/>
      <c r="K820" s="27"/>
      <c r="L820" s="59"/>
      <c r="M820" s="27"/>
      <c r="N820" s="53"/>
    </row>
    <row r="821">
      <c r="B821" s="26"/>
      <c r="C821" s="26"/>
      <c r="D821" s="26"/>
      <c r="E821" s="26"/>
      <c r="F821" s="53"/>
      <c r="K821" s="27"/>
      <c r="L821" s="59"/>
      <c r="M821" s="27"/>
      <c r="N821" s="53"/>
    </row>
    <row r="822">
      <c r="B822" s="26"/>
      <c r="C822" s="26"/>
      <c r="D822" s="26"/>
      <c r="E822" s="26"/>
      <c r="F822" s="53"/>
      <c r="K822" s="27"/>
      <c r="L822" s="59"/>
      <c r="M822" s="27"/>
      <c r="N822" s="53"/>
    </row>
    <row r="823">
      <c r="B823" s="26"/>
      <c r="C823" s="26"/>
      <c r="D823" s="26"/>
      <c r="E823" s="26"/>
      <c r="F823" s="53"/>
      <c r="K823" s="27"/>
      <c r="L823" s="59"/>
      <c r="M823" s="27"/>
      <c r="N823" s="53"/>
    </row>
    <row r="824">
      <c r="B824" s="26"/>
      <c r="C824" s="26"/>
      <c r="D824" s="26"/>
      <c r="E824" s="26"/>
      <c r="F824" s="53"/>
      <c r="K824" s="27"/>
      <c r="L824" s="59"/>
      <c r="M824" s="27"/>
      <c r="N824" s="53"/>
    </row>
    <row r="825">
      <c r="B825" s="26"/>
      <c r="C825" s="26"/>
      <c r="D825" s="26"/>
      <c r="E825" s="26"/>
      <c r="F825" s="53"/>
      <c r="K825" s="27"/>
      <c r="L825" s="59"/>
      <c r="M825" s="27"/>
      <c r="N825" s="53"/>
    </row>
    <row r="826">
      <c r="B826" s="26"/>
      <c r="C826" s="26"/>
      <c r="D826" s="26"/>
      <c r="E826" s="26"/>
      <c r="F826" s="53"/>
      <c r="K826" s="27"/>
      <c r="L826" s="59"/>
      <c r="M826" s="27"/>
      <c r="N826" s="53"/>
    </row>
    <row r="827">
      <c r="B827" s="26"/>
      <c r="C827" s="26"/>
      <c r="D827" s="26"/>
      <c r="E827" s="26"/>
      <c r="F827" s="53"/>
      <c r="K827" s="27"/>
      <c r="L827" s="59"/>
      <c r="M827" s="27"/>
      <c r="N827" s="53"/>
    </row>
    <row r="828">
      <c r="B828" s="26"/>
      <c r="C828" s="26"/>
      <c r="D828" s="26"/>
      <c r="E828" s="26"/>
      <c r="F828" s="53"/>
      <c r="K828" s="27"/>
      <c r="L828" s="59"/>
      <c r="M828" s="27"/>
      <c r="N828" s="53"/>
    </row>
    <row r="829">
      <c r="B829" s="26"/>
      <c r="C829" s="26"/>
      <c r="D829" s="26"/>
      <c r="E829" s="26"/>
      <c r="F829" s="53"/>
      <c r="K829" s="27"/>
      <c r="L829" s="59"/>
      <c r="M829" s="27"/>
      <c r="N829" s="53"/>
    </row>
    <row r="830">
      <c r="B830" s="26"/>
      <c r="C830" s="26"/>
      <c r="D830" s="26"/>
      <c r="E830" s="26"/>
      <c r="F830" s="53"/>
      <c r="K830" s="27"/>
      <c r="L830" s="59"/>
      <c r="M830" s="27"/>
      <c r="N830" s="53"/>
    </row>
    <row r="831">
      <c r="B831" s="26"/>
      <c r="C831" s="26"/>
      <c r="D831" s="26"/>
      <c r="E831" s="26"/>
      <c r="F831" s="53"/>
      <c r="K831" s="27"/>
      <c r="L831" s="59"/>
      <c r="M831" s="27"/>
      <c r="N831" s="53"/>
    </row>
    <row r="832">
      <c r="B832" s="26"/>
      <c r="C832" s="26"/>
      <c r="D832" s="26"/>
      <c r="E832" s="26"/>
      <c r="F832" s="53"/>
      <c r="K832" s="27"/>
      <c r="L832" s="59"/>
      <c r="M832" s="27"/>
      <c r="N832" s="53"/>
    </row>
    <row r="833">
      <c r="B833" s="26"/>
      <c r="C833" s="26"/>
      <c r="D833" s="26"/>
      <c r="E833" s="26"/>
      <c r="F833" s="53"/>
      <c r="K833" s="27"/>
      <c r="L833" s="59"/>
      <c r="M833" s="27"/>
      <c r="N833" s="53"/>
    </row>
    <row r="834">
      <c r="B834" s="26"/>
      <c r="C834" s="26"/>
      <c r="D834" s="26"/>
      <c r="E834" s="26"/>
      <c r="F834" s="53"/>
      <c r="K834" s="27"/>
      <c r="L834" s="59"/>
      <c r="M834" s="27"/>
      <c r="N834" s="53"/>
    </row>
    <row r="835">
      <c r="B835" s="26"/>
      <c r="C835" s="26"/>
      <c r="D835" s="26"/>
      <c r="E835" s="26"/>
      <c r="F835" s="53"/>
      <c r="K835" s="27"/>
      <c r="L835" s="59"/>
      <c r="M835" s="27"/>
      <c r="N835" s="53"/>
    </row>
    <row r="836">
      <c r="B836" s="26"/>
      <c r="C836" s="26"/>
      <c r="D836" s="26"/>
      <c r="E836" s="26"/>
      <c r="F836" s="53"/>
      <c r="K836" s="27"/>
      <c r="L836" s="59"/>
      <c r="M836" s="27"/>
      <c r="N836" s="53"/>
    </row>
    <row r="837">
      <c r="B837" s="26"/>
      <c r="C837" s="26"/>
      <c r="D837" s="26"/>
      <c r="E837" s="26"/>
      <c r="F837" s="53"/>
      <c r="K837" s="27"/>
      <c r="L837" s="59"/>
      <c r="M837" s="27"/>
      <c r="N837" s="53"/>
    </row>
    <row r="838">
      <c r="B838" s="26"/>
      <c r="C838" s="26"/>
      <c r="D838" s="26"/>
      <c r="E838" s="26"/>
      <c r="F838" s="53"/>
      <c r="K838" s="27"/>
      <c r="L838" s="59"/>
      <c r="M838" s="27"/>
      <c r="N838" s="53"/>
    </row>
    <row r="839">
      <c r="B839" s="26"/>
      <c r="C839" s="26"/>
      <c r="D839" s="26"/>
      <c r="E839" s="26"/>
      <c r="F839" s="53"/>
      <c r="K839" s="27"/>
      <c r="L839" s="59"/>
      <c r="M839" s="27"/>
      <c r="N839" s="53"/>
    </row>
    <row r="840">
      <c r="B840" s="26"/>
      <c r="C840" s="26"/>
      <c r="D840" s="26"/>
      <c r="E840" s="26"/>
      <c r="F840" s="53"/>
      <c r="K840" s="27"/>
      <c r="L840" s="59"/>
      <c r="M840" s="27"/>
      <c r="N840" s="53"/>
    </row>
    <row r="841">
      <c r="B841" s="26"/>
      <c r="C841" s="26"/>
      <c r="D841" s="26"/>
      <c r="E841" s="26"/>
      <c r="F841" s="53"/>
      <c r="K841" s="27"/>
      <c r="L841" s="59"/>
      <c r="M841" s="27"/>
      <c r="N841" s="53"/>
    </row>
    <row r="842">
      <c r="B842" s="26"/>
      <c r="C842" s="26"/>
      <c r="D842" s="26"/>
      <c r="E842" s="26"/>
      <c r="F842" s="53"/>
      <c r="K842" s="27"/>
      <c r="L842" s="59"/>
      <c r="M842" s="27"/>
      <c r="N842" s="53"/>
    </row>
    <row r="843">
      <c r="B843" s="26"/>
      <c r="C843" s="26"/>
      <c r="D843" s="26"/>
      <c r="E843" s="26"/>
      <c r="F843" s="53"/>
      <c r="K843" s="27"/>
      <c r="L843" s="59"/>
      <c r="M843" s="27"/>
      <c r="N843" s="53"/>
    </row>
    <row r="844">
      <c r="B844" s="26"/>
      <c r="C844" s="26"/>
      <c r="D844" s="26"/>
      <c r="E844" s="26"/>
      <c r="F844" s="53"/>
      <c r="K844" s="27"/>
      <c r="L844" s="59"/>
      <c r="M844" s="27"/>
      <c r="N844" s="53"/>
    </row>
    <row r="845">
      <c r="B845" s="26"/>
      <c r="C845" s="26"/>
      <c r="D845" s="26"/>
      <c r="E845" s="26"/>
      <c r="F845" s="53"/>
      <c r="K845" s="27"/>
      <c r="L845" s="59"/>
      <c r="M845" s="27"/>
      <c r="N845" s="53"/>
    </row>
    <row r="846">
      <c r="B846" s="26"/>
      <c r="C846" s="26"/>
      <c r="D846" s="26"/>
      <c r="E846" s="26"/>
      <c r="F846" s="53"/>
      <c r="K846" s="27"/>
      <c r="L846" s="59"/>
      <c r="M846" s="27"/>
      <c r="N846" s="53"/>
    </row>
    <row r="847">
      <c r="B847" s="26"/>
      <c r="C847" s="26"/>
      <c r="D847" s="26"/>
      <c r="E847" s="26"/>
      <c r="F847" s="53"/>
      <c r="K847" s="27"/>
      <c r="L847" s="59"/>
      <c r="M847" s="27"/>
      <c r="N847" s="53"/>
    </row>
    <row r="848">
      <c r="B848" s="26"/>
      <c r="C848" s="26"/>
      <c r="D848" s="26"/>
      <c r="E848" s="26"/>
      <c r="F848" s="53"/>
      <c r="K848" s="27"/>
      <c r="L848" s="59"/>
      <c r="M848" s="27"/>
      <c r="N848" s="53"/>
    </row>
    <row r="849">
      <c r="B849" s="26"/>
      <c r="C849" s="26"/>
      <c r="D849" s="26"/>
      <c r="E849" s="26"/>
      <c r="F849" s="53"/>
      <c r="K849" s="27"/>
      <c r="L849" s="59"/>
      <c r="M849" s="27"/>
      <c r="N849" s="53"/>
    </row>
    <row r="850">
      <c r="B850" s="26"/>
      <c r="C850" s="26"/>
      <c r="D850" s="26"/>
      <c r="E850" s="26"/>
      <c r="F850" s="53"/>
      <c r="K850" s="27"/>
      <c r="L850" s="59"/>
      <c r="M850" s="27"/>
      <c r="N850" s="53"/>
    </row>
    <row r="851">
      <c r="B851" s="26"/>
      <c r="C851" s="26"/>
      <c r="D851" s="26"/>
      <c r="E851" s="26"/>
      <c r="F851" s="53"/>
      <c r="K851" s="27"/>
      <c r="L851" s="59"/>
      <c r="M851" s="27"/>
      <c r="N851" s="53"/>
    </row>
    <row r="852">
      <c r="B852" s="26"/>
      <c r="C852" s="26"/>
      <c r="D852" s="26"/>
      <c r="E852" s="26"/>
      <c r="F852" s="53"/>
      <c r="K852" s="27"/>
      <c r="L852" s="59"/>
      <c r="M852" s="27"/>
      <c r="N852" s="53"/>
    </row>
    <row r="853">
      <c r="B853" s="26"/>
      <c r="C853" s="26"/>
      <c r="D853" s="26"/>
      <c r="E853" s="26"/>
      <c r="F853" s="53"/>
      <c r="K853" s="27"/>
      <c r="L853" s="59"/>
      <c r="M853" s="27"/>
      <c r="N853" s="53"/>
    </row>
    <row r="854">
      <c r="B854" s="26"/>
      <c r="C854" s="26"/>
      <c r="D854" s="26"/>
      <c r="E854" s="26"/>
      <c r="F854" s="53"/>
      <c r="K854" s="27"/>
      <c r="L854" s="59"/>
      <c r="M854" s="27"/>
      <c r="N854" s="53"/>
    </row>
    <row r="855">
      <c r="B855" s="26"/>
      <c r="C855" s="26"/>
      <c r="D855" s="26"/>
      <c r="E855" s="26"/>
      <c r="F855" s="53"/>
      <c r="K855" s="27"/>
      <c r="L855" s="59"/>
      <c r="M855" s="27"/>
      <c r="N855" s="53"/>
    </row>
    <row r="856">
      <c r="B856" s="26"/>
      <c r="C856" s="26"/>
      <c r="D856" s="26"/>
      <c r="E856" s="26"/>
      <c r="F856" s="53"/>
      <c r="K856" s="27"/>
      <c r="L856" s="59"/>
      <c r="M856" s="27"/>
      <c r="N856" s="53"/>
    </row>
    <row r="857">
      <c r="B857" s="26"/>
      <c r="C857" s="26"/>
      <c r="D857" s="26"/>
      <c r="E857" s="26"/>
      <c r="F857" s="53"/>
      <c r="K857" s="27"/>
      <c r="L857" s="59"/>
      <c r="M857" s="27"/>
      <c r="N857" s="53"/>
    </row>
    <row r="858">
      <c r="B858" s="26"/>
      <c r="C858" s="26"/>
      <c r="D858" s="26"/>
      <c r="E858" s="26"/>
      <c r="F858" s="53"/>
      <c r="K858" s="27"/>
      <c r="L858" s="59"/>
      <c r="M858" s="27"/>
      <c r="N858" s="53"/>
    </row>
    <row r="859">
      <c r="B859" s="26"/>
      <c r="C859" s="26"/>
      <c r="D859" s="26"/>
      <c r="E859" s="26"/>
      <c r="F859" s="53"/>
      <c r="K859" s="27"/>
      <c r="L859" s="59"/>
      <c r="M859" s="27"/>
      <c r="N859" s="53"/>
    </row>
    <row r="860">
      <c r="B860" s="26"/>
      <c r="C860" s="26"/>
      <c r="D860" s="26"/>
      <c r="E860" s="26"/>
      <c r="F860" s="53"/>
      <c r="K860" s="27"/>
      <c r="L860" s="59"/>
      <c r="M860" s="27"/>
      <c r="N860" s="53"/>
    </row>
    <row r="861">
      <c r="B861" s="26"/>
      <c r="C861" s="26"/>
      <c r="D861" s="26"/>
      <c r="E861" s="26"/>
      <c r="F861" s="53"/>
      <c r="K861" s="27"/>
      <c r="L861" s="59"/>
      <c r="M861" s="27"/>
      <c r="N861" s="53"/>
    </row>
    <row r="862">
      <c r="B862" s="26"/>
      <c r="C862" s="26"/>
      <c r="D862" s="26"/>
      <c r="E862" s="26"/>
      <c r="F862" s="53"/>
      <c r="K862" s="27"/>
      <c r="L862" s="59"/>
      <c r="M862" s="27"/>
      <c r="N862" s="53"/>
    </row>
    <row r="863">
      <c r="B863" s="26"/>
      <c r="C863" s="26"/>
      <c r="D863" s="26"/>
      <c r="E863" s="26"/>
      <c r="F863" s="53"/>
      <c r="K863" s="27"/>
      <c r="L863" s="59"/>
      <c r="M863" s="27"/>
      <c r="N863" s="53"/>
    </row>
    <row r="864">
      <c r="B864" s="26"/>
      <c r="C864" s="26"/>
      <c r="D864" s="26"/>
      <c r="E864" s="26"/>
      <c r="F864" s="53"/>
      <c r="K864" s="27"/>
      <c r="L864" s="59"/>
      <c r="M864" s="27"/>
      <c r="N864" s="53"/>
    </row>
    <row r="865">
      <c r="B865" s="26"/>
      <c r="C865" s="26"/>
      <c r="D865" s="26"/>
      <c r="E865" s="26"/>
      <c r="F865" s="53"/>
      <c r="K865" s="27"/>
      <c r="L865" s="59"/>
      <c r="M865" s="27"/>
      <c r="N865" s="53"/>
    </row>
    <row r="866">
      <c r="B866" s="26"/>
      <c r="C866" s="26"/>
      <c r="D866" s="26"/>
      <c r="E866" s="26"/>
      <c r="F866" s="53"/>
      <c r="K866" s="27"/>
      <c r="L866" s="59"/>
      <c r="M866" s="27"/>
      <c r="N866" s="53"/>
    </row>
    <row r="867">
      <c r="B867" s="26"/>
      <c r="C867" s="26"/>
      <c r="D867" s="26"/>
      <c r="E867" s="26"/>
      <c r="F867" s="53"/>
      <c r="K867" s="27"/>
      <c r="L867" s="59"/>
      <c r="M867" s="27"/>
      <c r="N867" s="53"/>
    </row>
    <row r="868">
      <c r="B868" s="26"/>
      <c r="C868" s="26"/>
      <c r="D868" s="26"/>
      <c r="E868" s="26"/>
      <c r="F868" s="53"/>
      <c r="K868" s="27"/>
      <c r="L868" s="59"/>
      <c r="M868" s="27"/>
      <c r="N868" s="53"/>
    </row>
    <row r="869">
      <c r="B869" s="26"/>
      <c r="C869" s="26"/>
      <c r="D869" s="26"/>
      <c r="E869" s="26"/>
      <c r="F869" s="53"/>
      <c r="K869" s="27"/>
      <c r="L869" s="59"/>
      <c r="M869" s="27"/>
      <c r="N869" s="53"/>
    </row>
    <row r="870">
      <c r="B870" s="26"/>
      <c r="C870" s="26"/>
      <c r="D870" s="26"/>
      <c r="E870" s="26"/>
      <c r="F870" s="53"/>
      <c r="K870" s="27"/>
      <c r="L870" s="59"/>
      <c r="M870" s="27"/>
      <c r="N870" s="53"/>
    </row>
    <row r="871">
      <c r="B871" s="26"/>
      <c r="C871" s="26"/>
      <c r="D871" s="26"/>
      <c r="E871" s="26"/>
      <c r="F871" s="53"/>
      <c r="K871" s="27"/>
      <c r="L871" s="59"/>
      <c r="M871" s="27"/>
      <c r="N871" s="53"/>
    </row>
    <row r="872">
      <c r="B872" s="26"/>
      <c r="C872" s="26"/>
      <c r="D872" s="26"/>
      <c r="E872" s="26"/>
      <c r="F872" s="53"/>
      <c r="K872" s="27"/>
      <c r="L872" s="59"/>
      <c r="M872" s="27"/>
      <c r="N872" s="53"/>
    </row>
    <row r="873">
      <c r="B873" s="26"/>
      <c r="C873" s="26"/>
      <c r="D873" s="26"/>
      <c r="E873" s="26"/>
      <c r="F873" s="53"/>
      <c r="K873" s="27"/>
      <c r="L873" s="59"/>
      <c r="M873" s="27"/>
      <c r="N873" s="53"/>
    </row>
    <row r="874">
      <c r="B874" s="26"/>
      <c r="C874" s="26"/>
      <c r="D874" s="26"/>
      <c r="E874" s="26"/>
      <c r="F874" s="53"/>
      <c r="K874" s="27"/>
      <c r="L874" s="59"/>
      <c r="M874" s="27"/>
      <c r="N874" s="53"/>
    </row>
    <row r="875">
      <c r="B875" s="26"/>
      <c r="C875" s="26"/>
      <c r="D875" s="26"/>
      <c r="E875" s="26"/>
      <c r="F875" s="53"/>
      <c r="K875" s="27"/>
      <c r="L875" s="59"/>
      <c r="M875" s="27"/>
      <c r="N875" s="53"/>
    </row>
    <row r="876">
      <c r="B876" s="26"/>
      <c r="C876" s="26"/>
      <c r="D876" s="26"/>
      <c r="E876" s="26"/>
      <c r="F876" s="53"/>
      <c r="K876" s="27"/>
      <c r="L876" s="59"/>
      <c r="M876" s="27"/>
      <c r="N876" s="53"/>
    </row>
    <row r="877">
      <c r="B877" s="26"/>
      <c r="C877" s="26"/>
      <c r="D877" s="26"/>
      <c r="E877" s="26"/>
      <c r="F877" s="53"/>
      <c r="K877" s="27"/>
      <c r="L877" s="59"/>
      <c r="M877" s="27"/>
      <c r="N877" s="53"/>
    </row>
    <row r="878">
      <c r="B878" s="26"/>
      <c r="C878" s="26"/>
      <c r="D878" s="26"/>
      <c r="E878" s="26"/>
      <c r="F878" s="53"/>
      <c r="K878" s="27"/>
      <c r="L878" s="59"/>
      <c r="M878" s="27"/>
      <c r="N878" s="53"/>
    </row>
    <row r="879">
      <c r="B879" s="26"/>
      <c r="C879" s="26"/>
      <c r="D879" s="26"/>
      <c r="E879" s="26"/>
      <c r="F879" s="53"/>
      <c r="K879" s="27"/>
      <c r="L879" s="59"/>
      <c r="M879" s="27"/>
      <c r="N879" s="53"/>
    </row>
    <row r="880">
      <c r="B880" s="26"/>
      <c r="C880" s="26"/>
      <c r="D880" s="26"/>
      <c r="E880" s="26"/>
      <c r="F880" s="53"/>
      <c r="K880" s="27"/>
      <c r="L880" s="59"/>
      <c r="M880" s="27"/>
      <c r="N880" s="53"/>
    </row>
    <row r="881">
      <c r="B881" s="26"/>
      <c r="C881" s="26"/>
      <c r="D881" s="26"/>
      <c r="E881" s="26"/>
      <c r="F881" s="53"/>
      <c r="K881" s="27"/>
      <c r="L881" s="59"/>
      <c r="M881" s="27"/>
      <c r="N881" s="53"/>
    </row>
    <row r="882">
      <c r="B882" s="26"/>
      <c r="C882" s="26"/>
      <c r="D882" s="26"/>
      <c r="E882" s="26"/>
      <c r="F882" s="53"/>
      <c r="K882" s="27"/>
      <c r="L882" s="59"/>
      <c r="M882" s="27"/>
      <c r="N882" s="53"/>
    </row>
    <row r="883">
      <c r="B883" s="26"/>
      <c r="C883" s="26"/>
      <c r="D883" s="26"/>
      <c r="E883" s="26"/>
      <c r="F883" s="53"/>
      <c r="K883" s="27"/>
      <c r="L883" s="59"/>
      <c r="M883" s="27"/>
      <c r="N883" s="53"/>
    </row>
    <row r="884">
      <c r="B884" s="26"/>
      <c r="C884" s="26"/>
      <c r="D884" s="26"/>
      <c r="E884" s="26"/>
      <c r="F884" s="53"/>
      <c r="K884" s="27"/>
      <c r="L884" s="59"/>
      <c r="M884" s="27"/>
      <c r="N884" s="53"/>
    </row>
    <row r="885">
      <c r="B885" s="26"/>
      <c r="C885" s="26"/>
      <c r="D885" s="26"/>
      <c r="E885" s="26"/>
      <c r="F885" s="53"/>
      <c r="K885" s="27"/>
      <c r="L885" s="59"/>
      <c r="M885" s="27"/>
      <c r="N885" s="53"/>
    </row>
    <row r="886">
      <c r="B886" s="26"/>
      <c r="C886" s="26"/>
      <c r="D886" s="26"/>
      <c r="E886" s="26"/>
      <c r="F886" s="53"/>
      <c r="K886" s="27"/>
      <c r="L886" s="59"/>
      <c r="M886" s="27"/>
      <c r="N886" s="53"/>
    </row>
    <row r="887">
      <c r="B887" s="26"/>
      <c r="C887" s="26"/>
      <c r="D887" s="26"/>
      <c r="E887" s="26"/>
      <c r="F887" s="53"/>
      <c r="K887" s="27"/>
      <c r="L887" s="59"/>
      <c r="M887" s="27"/>
      <c r="N887" s="53"/>
    </row>
    <row r="888">
      <c r="B888" s="26"/>
      <c r="C888" s="26"/>
      <c r="D888" s="26"/>
      <c r="E888" s="26"/>
      <c r="F888" s="53"/>
      <c r="K888" s="27"/>
      <c r="L888" s="59"/>
      <c r="M888" s="27"/>
      <c r="N888" s="53"/>
    </row>
    <row r="889">
      <c r="B889" s="26"/>
      <c r="C889" s="26"/>
      <c r="D889" s="26"/>
      <c r="E889" s="26"/>
      <c r="F889" s="53"/>
      <c r="K889" s="27"/>
      <c r="L889" s="59"/>
      <c r="M889" s="27"/>
      <c r="N889" s="53"/>
    </row>
    <row r="890">
      <c r="B890" s="26"/>
      <c r="C890" s="26"/>
      <c r="D890" s="26"/>
      <c r="E890" s="26"/>
      <c r="F890" s="53"/>
      <c r="K890" s="27"/>
      <c r="L890" s="59"/>
      <c r="M890" s="27"/>
      <c r="N890" s="53"/>
    </row>
    <row r="891">
      <c r="B891" s="26"/>
      <c r="C891" s="26"/>
      <c r="D891" s="26"/>
      <c r="E891" s="26"/>
      <c r="F891" s="53"/>
      <c r="K891" s="27"/>
      <c r="L891" s="59"/>
      <c r="M891" s="27"/>
      <c r="N891" s="53"/>
    </row>
    <row r="892">
      <c r="B892" s="26"/>
      <c r="C892" s="26"/>
      <c r="D892" s="26"/>
      <c r="E892" s="26"/>
      <c r="F892" s="53"/>
      <c r="K892" s="27"/>
      <c r="L892" s="59"/>
      <c r="M892" s="27"/>
      <c r="N892" s="53"/>
    </row>
    <row r="893">
      <c r="B893" s="26"/>
      <c r="C893" s="26"/>
      <c r="D893" s="26"/>
      <c r="E893" s="26"/>
      <c r="F893" s="53"/>
      <c r="K893" s="27"/>
      <c r="L893" s="59"/>
      <c r="M893" s="27"/>
      <c r="N893" s="53"/>
    </row>
    <row r="894">
      <c r="B894" s="26"/>
      <c r="C894" s="26"/>
      <c r="D894" s="26"/>
      <c r="E894" s="26"/>
      <c r="F894" s="53"/>
      <c r="K894" s="27"/>
      <c r="L894" s="59"/>
      <c r="M894" s="27"/>
      <c r="N894" s="53"/>
    </row>
    <row r="895">
      <c r="B895" s="26"/>
      <c r="C895" s="26"/>
      <c r="D895" s="26"/>
      <c r="E895" s="26"/>
      <c r="F895" s="53"/>
      <c r="K895" s="27"/>
      <c r="L895" s="59"/>
      <c r="M895" s="27"/>
      <c r="N895" s="53"/>
    </row>
    <row r="896">
      <c r="B896" s="26"/>
      <c r="C896" s="26"/>
      <c r="D896" s="26"/>
      <c r="E896" s="26"/>
      <c r="F896" s="53"/>
      <c r="K896" s="27"/>
      <c r="L896" s="59"/>
      <c r="M896" s="27"/>
      <c r="N896" s="53"/>
    </row>
    <row r="897">
      <c r="B897" s="26"/>
      <c r="C897" s="26"/>
      <c r="D897" s="26"/>
      <c r="E897" s="26"/>
      <c r="F897" s="53"/>
      <c r="K897" s="27"/>
      <c r="L897" s="59"/>
      <c r="M897" s="27"/>
      <c r="N897" s="53"/>
    </row>
    <row r="898">
      <c r="B898" s="26"/>
      <c r="C898" s="26"/>
      <c r="D898" s="26"/>
      <c r="E898" s="26"/>
      <c r="F898" s="53"/>
      <c r="K898" s="27"/>
      <c r="L898" s="59"/>
      <c r="M898" s="27"/>
      <c r="N898" s="53"/>
    </row>
    <row r="899">
      <c r="B899" s="26"/>
      <c r="C899" s="26"/>
      <c r="D899" s="26"/>
      <c r="E899" s="26"/>
      <c r="F899" s="53"/>
      <c r="K899" s="27"/>
      <c r="L899" s="59"/>
      <c r="M899" s="27"/>
      <c r="N899" s="53"/>
    </row>
    <row r="900">
      <c r="B900" s="26"/>
      <c r="C900" s="26"/>
      <c r="D900" s="26"/>
      <c r="E900" s="26"/>
      <c r="F900" s="53"/>
      <c r="K900" s="27"/>
      <c r="L900" s="59"/>
      <c r="M900" s="27"/>
      <c r="N900" s="53"/>
    </row>
    <row r="901">
      <c r="B901" s="26"/>
      <c r="C901" s="26"/>
      <c r="D901" s="26"/>
      <c r="E901" s="26"/>
      <c r="F901" s="53"/>
      <c r="K901" s="27"/>
      <c r="L901" s="59"/>
      <c r="M901" s="27"/>
      <c r="N901" s="53"/>
    </row>
    <row r="902">
      <c r="B902" s="26"/>
      <c r="C902" s="26"/>
      <c r="D902" s="26"/>
      <c r="E902" s="26"/>
      <c r="F902" s="53"/>
      <c r="K902" s="27"/>
      <c r="L902" s="59"/>
      <c r="M902" s="27"/>
      <c r="N902" s="53"/>
    </row>
    <row r="903">
      <c r="B903" s="26"/>
      <c r="C903" s="26"/>
      <c r="D903" s="26"/>
      <c r="E903" s="26"/>
      <c r="F903" s="53"/>
      <c r="K903" s="27"/>
      <c r="L903" s="59"/>
      <c r="M903" s="27"/>
      <c r="N903" s="53"/>
    </row>
    <row r="904">
      <c r="B904" s="26"/>
      <c r="C904" s="26"/>
      <c r="D904" s="26"/>
      <c r="E904" s="26"/>
      <c r="F904" s="53"/>
      <c r="K904" s="27"/>
      <c r="L904" s="59"/>
      <c r="M904" s="27"/>
      <c r="N904" s="53"/>
    </row>
    <row r="905">
      <c r="B905" s="26"/>
      <c r="C905" s="26"/>
      <c r="D905" s="26"/>
      <c r="E905" s="26"/>
      <c r="F905" s="53"/>
      <c r="K905" s="27"/>
      <c r="L905" s="59"/>
      <c r="M905" s="27"/>
      <c r="N905" s="53"/>
    </row>
    <row r="906">
      <c r="B906" s="26"/>
      <c r="C906" s="26"/>
      <c r="D906" s="26"/>
      <c r="E906" s="26"/>
      <c r="F906" s="53"/>
      <c r="K906" s="27"/>
      <c r="L906" s="59"/>
      <c r="M906" s="27"/>
      <c r="N906" s="53"/>
    </row>
    <row r="907">
      <c r="B907" s="26"/>
      <c r="C907" s="26"/>
      <c r="D907" s="26"/>
      <c r="E907" s="26"/>
      <c r="F907" s="53"/>
      <c r="K907" s="27"/>
      <c r="L907" s="59"/>
      <c r="M907" s="27"/>
      <c r="N907" s="53"/>
    </row>
    <row r="908">
      <c r="B908" s="26"/>
      <c r="C908" s="26"/>
      <c r="D908" s="26"/>
      <c r="E908" s="26"/>
      <c r="F908" s="53"/>
      <c r="K908" s="27"/>
      <c r="L908" s="59"/>
      <c r="M908" s="27"/>
      <c r="N908" s="53"/>
    </row>
    <row r="909">
      <c r="B909" s="26"/>
      <c r="C909" s="26"/>
      <c r="D909" s="26"/>
      <c r="E909" s="26"/>
      <c r="F909" s="53"/>
      <c r="K909" s="27"/>
      <c r="L909" s="59"/>
      <c r="M909" s="27"/>
      <c r="N909" s="53"/>
    </row>
    <row r="910">
      <c r="B910" s="26"/>
      <c r="C910" s="26"/>
      <c r="D910" s="26"/>
      <c r="E910" s="26"/>
      <c r="F910" s="53"/>
      <c r="K910" s="27"/>
      <c r="L910" s="59"/>
      <c r="M910" s="27"/>
      <c r="N910" s="53"/>
    </row>
    <row r="911">
      <c r="B911" s="26"/>
      <c r="C911" s="26"/>
      <c r="D911" s="26"/>
      <c r="E911" s="26"/>
      <c r="F911" s="53"/>
      <c r="K911" s="27"/>
      <c r="L911" s="59"/>
      <c r="M911" s="27"/>
      <c r="N911" s="53"/>
    </row>
    <row r="912">
      <c r="B912" s="26"/>
      <c r="C912" s="26"/>
      <c r="D912" s="26"/>
      <c r="E912" s="26"/>
      <c r="F912" s="53"/>
      <c r="K912" s="27"/>
      <c r="L912" s="59"/>
      <c r="M912" s="27"/>
      <c r="N912" s="53"/>
    </row>
    <row r="913">
      <c r="B913" s="26"/>
      <c r="C913" s="26"/>
      <c r="D913" s="26"/>
      <c r="E913" s="26"/>
      <c r="F913" s="53"/>
      <c r="K913" s="27"/>
      <c r="L913" s="59"/>
      <c r="M913" s="27"/>
      <c r="N913" s="53"/>
    </row>
    <row r="914">
      <c r="B914" s="26"/>
      <c r="C914" s="26"/>
      <c r="D914" s="26"/>
      <c r="E914" s="26"/>
      <c r="F914" s="53"/>
      <c r="K914" s="27"/>
      <c r="L914" s="59"/>
      <c r="M914" s="27"/>
      <c r="N914" s="53"/>
    </row>
    <row r="915">
      <c r="B915" s="26"/>
      <c r="C915" s="26"/>
      <c r="D915" s="26"/>
      <c r="E915" s="26"/>
      <c r="F915" s="53"/>
      <c r="K915" s="27"/>
      <c r="L915" s="59"/>
      <c r="M915" s="27"/>
      <c r="N915" s="53"/>
    </row>
    <row r="916">
      <c r="B916" s="26"/>
      <c r="C916" s="26"/>
      <c r="D916" s="26"/>
      <c r="E916" s="26"/>
      <c r="F916" s="53"/>
      <c r="K916" s="27"/>
      <c r="L916" s="59"/>
      <c r="M916" s="27"/>
      <c r="N916" s="53"/>
    </row>
    <row r="917">
      <c r="B917" s="26"/>
      <c r="C917" s="26"/>
      <c r="D917" s="26"/>
      <c r="E917" s="26"/>
      <c r="F917" s="53"/>
      <c r="K917" s="27"/>
      <c r="L917" s="59"/>
      <c r="M917" s="27"/>
      <c r="N917" s="53"/>
    </row>
    <row r="918">
      <c r="B918" s="26"/>
      <c r="C918" s="26"/>
      <c r="D918" s="26"/>
      <c r="E918" s="26"/>
      <c r="F918" s="53"/>
      <c r="K918" s="27"/>
      <c r="L918" s="59"/>
      <c r="M918" s="27"/>
      <c r="N918" s="53"/>
    </row>
    <row r="919">
      <c r="B919" s="26"/>
      <c r="C919" s="26"/>
      <c r="D919" s="26"/>
      <c r="E919" s="26"/>
      <c r="F919" s="53"/>
      <c r="K919" s="27"/>
      <c r="L919" s="59"/>
      <c r="M919" s="27"/>
      <c r="N919" s="53"/>
    </row>
    <row r="920">
      <c r="B920" s="26"/>
      <c r="C920" s="26"/>
      <c r="D920" s="26"/>
      <c r="E920" s="26"/>
      <c r="F920" s="53"/>
      <c r="K920" s="27"/>
      <c r="L920" s="59"/>
      <c r="M920" s="27"/>
      <c r="N920" s="53"/>
    </row>
    <row r="921">
      <c r="B921" s="26"/>
      <c r="C921" s="26"/>
      <c r="D921" s="26"/>
      <c r="E921" s="26"/>
      <c r="F921" s="53"/>
      <c r="K921" s="27"/>
      <c r="L921" s="59"/>
      <c r="M921" s="27"/>
      <c r="N921" s="53"/>
    </row>
    <row r="922">
      <c r="B922" s="26"/>
      <c r="C922" s="26"/>
      <c r="D922" s="26"/>
      <c r="E922" s="26"/>
      <c r="F922" s="53"/>
      <c r="K922" s="27"/>
      <c r="L922" s="59"/>
      <c r="M922" s="27"/>
      <c r="N922" s="53"/>
    </row>
    <row r="923">
      <c r="B923" s="26"/>
      <c r="C923" s="26"/>
      <c r="D923" s="26"/>
      <c r="E923" s="26"/>
      <c r="F923" s="53"/>
      <c r="K923" s="27"/>
      <c r="L923" s="59"/>
      <c r="M923" s="27"/>
      <c r="N923" s="53"/>
    </row>
    <row r="924">
      <c r="B924" s="26"/>
      <c r="C924" s="26"/>
      <c r="D924" s="26"/>
      <c r="E924" s="26"/>
      <c r="F924" s="53"/>
      <c r="K924" s="27"/>
      <c r="L924" s="59"/>
      <c r="M924" s="27"/>
      <c r="N924" s="53"/>
    </row>
    <row r="925">
      <c r="B925" s="26"/>
      <c r="C925" s="26"/>
      <c r="D925" s="26"/>
      <c r="E925" s="26"/>
      <c r="F925" s="53"/>
      <c r="K925" s="27"/>
      <c r="L925" s="59"/>
      <c r="M925" s="27"/>
      <c r="N925" s="53"/>
    </row>
    <row r="926">
      <c r="B926" s="26"/>
      <c r="C926" s="26"/>
      <c r="D926" s="26"/>
      <c r="E926" s="26"/>
      <c r="F926" s="53"/>
      <c r="K926" s="27"/>
      <c r="L926" s="59"/>
      <c r="M926" s="27"/>
      <c r="N926" s="53"/>
    </row>
    <row r="927">
      <c r="B927" s="26"/>
      <c r="C927" s="26"/>
      <c r="D927" s="26"/>
      <c r="E927" s="26"/>
      <c r="F927" s="53"/>
      <c r="K927" s="27"/>
      <c r="L927" s="59"/>
      <c r="M927" s="27"/>
      <c r="N927" s="53"/>
    </row>
    <row r="928">
      <c r="B928" s="26"/>
      <c r="C928" s="26"/>
      <c r="D928" s="26"/>
      <c r="E928" s="26"/>
      <c r="F928" s="53"/>
      <c r="K928" s="27"/>
      <c r="L928" s="59"/>
      <c r="M928" s="27"/>
      <c r="N928" s="53"/>
    </row>
    <row r="929">
      <c r="B929" s="26"/>
      <c r="C929" s="26"/>
      <c r="D929" s="26"/>
      <c r="E929" s="26"/>
      <c r="F929" s="53"/>
      <c r="K929" s="27"/>
      <c r="L929" s="59"/>
      <c r="M929" s="27"/>
      <c r="N929" s="53"/>
    </row>
    <row r="930">
      <c r="B930" s="26"/>
      <c r="C930" s="26"/>
      <c r="D930" s="26"/>
      <c r="E930" s="26"/>
      <c r="F930" s="53"/>
      <c r="K930" s="27"/>
      <c r="L930" s="59"/>
      <c r="M930" s="27"/>
      <c r="N930" s="53"/>
    </row>
    <row r="931">
      <c r="B931" s="26"/>
      <c r="C931" s="26"/>
      <c r="D931" s="26"/>
      <c r="E931" s="26"/>
      <c r="F931" s="53"/>
      <c r="K931" s="27"/>
      <c r="L931" s="59"/>
      <c r="M931" s="27"/>
      <c r="N931" s="53"/>
    </row>
    <row r="932">
      <c r="B932" s="26"/>
      <c r="C932" s="26"/>
      <c r="D932" s="26"/>
      <c r="E932" s="26"/>
      <c r="F932" s="53"/>
      <c r="K932" s="27"/>
      <c r="L932" s="59"/>
      <c r="M932" s="27"/>
      <c r="N932" s="53"/>
    </row>
    <row r="933">
      <c r="B933" s="26"/>
      <c r="C933" s="26"/>
      <c r="D933" s="26"/>
      <c r="E933" s="26"/>
      <c r="F933" s="53"/>
      <c r="K933" s="27"/>
      <c r="L933" s="59"/>
      <c r="M933" s="27"/>
      <c r="N933" s="53"/>
    </row>
    <row r="934">
      <c r="B934" s="26"/>
      <c r="C934" s="26"/>
      <c r="D934" s="26"/>
      <c r="E934" s="26"/>
      <c r="F934" s="53"/>
      <c r="K934" s="27"/>
      <c r="L934" s="59"/>
      <c r="M934" s="27"/>
      <c r="N934" s="53"/>
    </row>
    <row r="935">
      <c r="B935" s="26"/>
      <c r="C935" s="26"/>
      <c r="D935" s="26"/>
      <c r="E935" s="26"/>
      <c r="F935" s="53"/>
      <c r="K935" s="27"/>
      <c r="L935" s="59"/>
      <c r="M935" s="27"/>
      <c r="N935" s="53"/>
    </row>
    <row r="936">
      <c r="B936" s="26"/>
      <c r="C936" s="26"/>
      <c r="D936" s="26"/>
      <c r="E936" s="26"/>
      <c r="F936" s="53"/>
      <c r="K936" s="27"/>
      <c r="L936" s="59"/>
      <c r="M936" s="27"/>
      <c r="N936" s="53"/>
    </row>
    <row r="937">
      <c r="B937" s="26"/>
      <c r="C937" s="26"/>
      <c r="D937" s="26"/>
      <c r="E937" s="26"/>
      <c r="F937" s="53"/>
      <c r="K937" s="27"/>
      <c r="L937" s="59"/>
      <c r="M937" s="27"/>
      <c r="N937" s="53"/>
    </row>
    <row r="938">
      <c r="B938" s="26"/>
      <c r="C938" s="26"/>
      <c r="D938" s="26"/>
      <c r="E938" s="26"/>
      <c r="F938" s="53"/>
      <c r="K938" s="27"/>
      <c r="L938" s="59"/>
      <c r="M938" s="27"/>
      <c r="N938" s="53"/>
    </row>
    <row r="939">
      <c r="B939" s="26"/>
      <c r="C939" s="26"/>
      <c r="D939" s="26"/>
      <c r="E939" s="26"/>
      <c r="F939" s="53"/>
      <c r="K939" s="27"/>
      <c r="L939" s="59"/>
      <c r="M939" s="27"/>
      <c r="N939" s="53"/>
    </row>
    <row r="940">
      <c r="B940" s="26"/>
      <c r="C940" s="26"/>
      <c r="D940" s="26"/>
      <c r="E940" s="26"/>
      <c r="F940" s="53"/>
      <c r="K940" s="27"/>
      <c r="L940" s="59"/>
      <c r="M940" s="27"/>
      <c r="N940" s="53"/>
    </row>
    <row r="941">
      <c r="B941" s="26"/>
      <c r="C941" s="26"/>
      <c r="D941" s="26"/>
      <c r="E941" s="26"/>
      <c r="F941" s="53"/>
      <c r="K941" s="27"/>
      <c r="L941" s="59"/>
      <c r="M941" s="27"/>
      <c r="N941" s="53"/>
    </row>
    <row r="942">
      <c r="B942" s="26"/>
      <c r="C942" s="26"/>
      <c r="D942" s="26"/>
      <c r="E942" s="26"/>
      <c r="F942" s="53"/>
      <c r="K942" s="27"/>
      <c r="L942" s="59"/>
      <c r="M942" s="27"/>
      <c r="N942" s="53"/>
    </row>
    <row r="943">
      <c r="B943" s="26"/>
      <c r="C943" s="26"/>
      <c r="D943" s="26"/>
      <c r="E943" s="26"/>
      <c r="F943" s="53"/>
      <c r="K943" s="27"/>
      <c r="L943" s="59"/>
      <c r="M943" s="27"/>
      <c r="N943" s="53"/>
    </row>
    <row r="944">
      <c r="B944" s="26"/>
      <c r="C944" s="26"/>
      <c r="D944" s="26"/>
      <c r="E944" s="26"/>
      <c r="F944" s="53"/>
      <c r="K944" s="27"/>
      <c r="L944" s="59"/>
      <c r="M944" s="27"/>
      <c r="N944" s="53"/>
    </row>
    <row r="945">
      <c r="B945" s="26"/>
      <c r="C945" s="26"/>
      <c r="D945" s="26"/>
      <c r="E945" s="26"/>
      <c r="F945" s="53"/>
      <c r="K945" s="27"/>
      <c r="L945" s="59"/>
      <c r="M945" s="27"/>
      <c r="N945" s="53"/>
    </row>
    <row r="946">
      <c r="B946" s="26"/>
      <c r="C946" s="26"/>
      <c r="D946" s="26"/>
      <c r="E946" s="26"/>
      <c r="F946" s="53"/>
      <c r="K946" s="27"/>
      <c r="L946" s="59"/>
      <c r="M946" s="27"/>
      <c r="N946" s="53"/>
    </row>
    <row r="947">
      <c r="B947" s="26"/>
      <c r="C947" s="26"/>
      <c r="D947" s="26"/>
      <c r="E947" s="26"/>
      <c r="F947" s="53"/>
      <c r="K947" s="27"/>
      <c r="L947" s="59"/>
      <c r="M947" s="27"/>
      <c r="N947" s="53"/>
    </row>
    <row r="948">
      <c r="B948" s="26"/>
      <c r="C948" s="26"/>
      <c r="D948" s="26"/>
      <c r="E948" s="26"/>
      <c r="F948" s="53"/>
      <c r="K948" s="27"/>
      <c r="L948" s="59"/>
      <c r="M948" s="27"/>
      <c r="N948" s="53"/>
    </row>
    <row r="949">
      <c r="B949" s="26"/>
      <c r="C949" s="26"/>
      <c r="D949" s="26"/>
      <c r="E949" s="26"/>
      <c r="F949" s="53"/>
      <c r="K949" s="27"/>
      <c r="L949" s="59"/>
      <c r="M949" s="27"/>
      <c r="N949" s="53"/>
    </row>
    <row r="950">
      <c r="B950" s="26"/>
      <c r="C950" s="26"/>
      <c r="D950" s="26"/>
      <c r="E950" s="26"/>
      <c r="F950" s="53"/>
      <c r="K950" s="27"/>
      <c r="L950" s="59"/>
      <c r="M950" s="27"/>
      <c r="N950" s="53"/>
    </row>
    <row r="951">
      <c r="B951" s="26"/>
      <c r="C951" s="26"/>
      <c r="D951" s="26"/>
      <c r="E951" s="26"/>
      <c r="F951" s="53"/>
      <c r="K951" s="27"/>
      <c r="L951" s="59"/>
      <c r="M951" s="27"/>
      <c r="N951" s="53"/>
    </row>
    <row r="952">
      <c r="B952" s="26"/>
      <c r="C952" s="26"/>
      <c r="D952" s="26"/>
      <c r="E952" s="26"/>
      <c r="F952" s="53"/>
      <c r="K952" s="27"/>
      <c r="L952" s="59"/>
      <c r="M952" s="27"/>
      <c r="N952" s="53"/>
    </row>
    <row r="953">
      <c r="B953" s="26"/>
      <c r="C953" s="26"/>
      <c r="D953" s="26"/>
      <c r="E953" s="26"/>
      <c r="F953" s="53"/>
      <c r="K953" s="27"/>
      <c r="L953" s="59"/>
      <c r="M953" s="27"/>
      <c r="N953" s="53"/>
    </row>
    <row r="954">
      <c r="B954" s="26"/>
      <c r="C954" s="26"/>
      <c r="D954" s="26"/>
      <c r="E954" s="26"/>
      <c r="F954" s="53"/>
      <c r="K954" s="27"/>
      <c r="L954" s="59"/>
      <c r="M954" s="27"/>
      <c r="N954" s="53"/>
    </row>
    <row r="955">
      <c r="B955" s="26"/>
      <c r="C955" s="26"/>
      <c r="D955" s="26"/>
      <c r="E955" s="26"/>
      <c r="F955" s="53"/>
      <c r="K955" s="27"/>
      <c r="L955" s="59"/>
      <c r="M955" s="27"/>
      <c r="N955" s="53"/>
    </row>
    <row r="956">
      <c r="B956" s="26"/>
      <c r="C956" s="26"/>
      <c r="D956" s="26"/>
      <c r="E956" s="26"/>
      <c r="F956" s="53"/>
      <c r="K956" s="27"/>
      <c r="L956" s="59"/>
      <c r="M956" s="27"/>
      <c r="N956" s="53"/>
    </row>
    <row r="957">
      <c r="B957" s="26"/>
      <c r="C957" s="26"/>
      <c r="D957" s="26"/>
      <c r="E957" s="26"/>
      <c r="F957" s="53"/>
      <c r="K957" s="27"/>
      <c r="L957" s="59"/>
      <c r="M957" s="27"/>
      <c r="N957" s="53"/>
    </row>
    <row r="958">
      <c r="B958" s="26"/>
      <c r="C958" s="26"/>
      <c r="D958" s="26"/>
      <c r="E958" s="26"/>
      <c r="F958" s="53"/>
      <c r="K958" s="27"/>
      <c r="L958" s="59"/>
      <c r="M958" s="27"/>
      <c r="N958" s="53"/>
    </row>
    <row r="959">
      <c r="B959" s="26"/>
      <c r="C959" s="26"/>
      <c r="D959" s="26"/>
      <c r="E959" s="26"/>
      <c r="F959" s="53"/>
      <c r="K959" s="27"/>
      <c r="L959" s="59"/>
      <c r="M959" s="27"/>
      <c r="N959" s="53"/>
    </row>
    <row r="960">
      <c r="B960" s="26"/>
      <c r="C960" s="26"/>
      <c r="D960" s="26"/>
      <c r="E960" s="26"/>
      <c r="F960" s="53"/>
      <c r="K960" s="27"/>
      <c r="L960" s="59"/>
      <c r="M960" s="27"/>
      <c r="N960" s="53"/>
    </row>
    <row r="961">
      <c r="B961" s="26"/>
      <c r="C961" s="26"/>
      <c r="D961" s="26"/>
      <c r="E961" s="26"/>
      <c r="F961" s="53"/>
      <c r="K961" s="27"/>
      <c r="L961" s="59"/>
      <c r="M961" s="27"/>
      <c r="N961" s="53"/>
    </row>
    <row r="962">
      <c r="B962" s="26"/>
      <c r="C962" s="26"/>
      <c r="D962" s="26"/>
      <c r="E962" s="26"/>
      <c r="F962" s="53"/>
      <c r="K962" s="27"/>
      <c r="L962" s="59"/>
      <c r="M962" s="27"/>
      <c r="N962" s="53"/>
    </row>
    <row r="963">
      <c r="B963" s="26"/>
      <c r="C963" s="26"/>
      <c r="D963" s="26"/>
      <c r="E963" s="26"/>
      <c r="F963" s="53"/>
      <c r="K963" s="27"/>
      <c r="L963" s="59"/>
      <c r="M963" s="27"/>
      <c r="N963" s="53"/>
    </row>
    <row r="964">
      <c r="B964" s="26"/>
      <c r="C964" s="26"/>
      <c r="D964" s="26"/>
      <c r="E964" s="26"/>
      <c r="F964" s="53"/>
      <c r="K964" s="27"/>
      <c r="L964" s="59"/>
      <c r="M964" s="27"/>
      <c r="N964" s="53"/>
    </row>
    <row r="965">
      <c r="B965" s="26"/>
      <c r="C965" s="26"/>
      <c r="D965" s="26"/>
      <c r="E965" s="26"/>
      <c r="F965" s="53"/>
      <c r="K965" s="27"/>
      <c r="L965" s="59"/>
      <c r="M965" s="27"/>
      <c r="N965" s="53"/>
    </row>
    <row r="966">
      <c r="B966" s="26"/>
      <c r="C966" s="26"/>
      <c r="D966" s="26"/>
      <c r="E966" s="26"/>
      <c r="F966" s="53"/>
      <c r="K966" s="27"/>
      <c r="L966" s="59"/>
      <c r="M966" s="27"/>
      <c r="N966" s="53"/>
    </row>
    <row r="967">
      <c r="B967" s="26"/>
      <c r="C967" s="26"/>
      <c r="D967" s="26"/>
      <c r="E967" s="26"/>
      <c r="F967" s="53"/>
      <c r="K967" s="27"/>
      <c r="L967" s="59"/>
      <c r="M967" s="27"/>
      <c r="N967" s="53"/>
    </row>
    <row r="968">
      <c r="B968" s="26"/>
      <c r="C968" s="26"/>
      <c r="D968" s="26"/>
      <c r="E968" s="26"/>
      <c r="F968" s="53"/>
      <c r="K968" s="27"/>
      <c r="L968" s="59"/>
      <c r="M968" s="27"/>
      <c r="N968" s="53"/>
    </row>
    <row r="969">
      <c r="B969" s="26"/>
      <c r="C969" s="26"/>
      <c r="D969" s="26"/>
      <c r="E969" s="26"/>
      <c r="F969" s="53"/>
      <c r="K969" s="27"/>
      <c r="L969" s="59"/>
      <c r="M969" s="27"/>
      <c r="N969" s="53"/>
    </row>
    <row r="970">
      <c r="B970" s="26"/>
      <c r="C970" s="26"/>
      <c r="D970" s="26"/>
      <c r="E970" s="26"/>
      <c r="F970" s="53"/>
      <c r="K970" s="27"/>
      <c r="L970" s="59"/>
      <c r="M970" s="27"/>
      <c r="N970" s="53"/>
    </row>
    <row r="971">
      <c r="B971" s="26"/>
      <c r="C971" s="26"/>
      <c r="D971" s="26"/>
      <c r="E971" s="26"/>
      <c r="F971" s="53"/>
      <c r="K971" s="27"/>
      <c r="L971" s="59"/>
      <c r="M971" s="27"/>
      <c r="N971" s="53"/>
    </row>
    <row r="972">
      <c r="B972" s="26"/>
      <c r="C972" s="26"/>
      <c r="D972" s="26"/>
      <c r="E972" s="26"/>
      <c r="F972" s="53"/>
      <c r="K972" s="27"/>
      <c r="L972" s="59"/>
      <c r="M972" s="27"/>
      <c r="N972" s="53"/>
    </row>
    <row r="973">
      <c r="B973" s="26"/>
      <c r="C973" s="26"/>
      <c r="D973" s="26"/>
      <c r="E973" s="26"/>
      <c r="F973" s="53"/>
      <c r="K973" s="27"/>
      <c r="L973" s="59"/>
      <c r="M973" s="27"/>
      <c r="N973" s="53"/>
    </row>
    <row r="974">
      <c r="B974" s="26"/>
      <c r="C974" s="26"/>
      <c r="D974" s="26"/>
      <c r="E974" s="26"/>
      <c r="F974" s="53"/>
      <c r="K974" s="27"/>
      <c r="L974" s="59"/>
      <c r="M974" s="27"/>
      <c r="N974" s="53"/>
    </row>
    <row r="975">
      <c r="B975" s="26"/>
      <c r="C975" s="26"/>
      <c r="D975" s="26"/>
      <c r="E975" s="26"/>
      <c r="F975" s="53"/>
      <c r="K975" s="27"/>
      <c r="L975" s="59"/>
      <c r="M975" s="27"/>
      <c r="N975" s="53"/>
    </row>
    <row r="976">
      <c r="B976" s="26"/>
      <c r="C976" s="26"/>
      <c r="D976" s="26"/>
      <c r="E976" s="26"/>
      <c r="F976" s="53"/>
      <c r="K976" s="27"/>
      <c r="L976" s="59"/>
      <c r="M976" s="27"/>
      <c r="N976" s="53"/>
    </row>
    <row r="977">
      <c r="B977" s="26"/>
      <c r="C977" s="26"/>
      <c r="D977" s="26"/>
      <c r="E977" s="26"/>
      <c r="F977" s="53"/>
      <c r="K977" s="27"/>
      <c r="L977" s="59"/>
      <c r="M977" s="27"/>
      <c r="N977" s="53"/>
    </row>
    <row r="978">
      <c r="B978" s="26"/>
      <c r="C978" s="26"/>
      <c r="D978" s="26"/>
      <c r="E978" s="26"/>
      <c r="F978" s="53"/>
      <c r="K978" s="27"/>
      <c r="L978" s="59"/>
      <c r="M978" s="27"/>
      <c r="N978" s="53"/>
    </row>
    <row r="979">
      <c r="B979" s="26"/>
      <c r="C979" s="26"/>
      <c r="D979" s="26"/>
      <c r="E979" s="26"/>
      <c r="F979" s="53"/>
      <c r="K979" s="27"/>
      <c r="L979" s="59"/>
      <c r="M979" s="27"/>
      <c r="N979" s="53"/>
    </row>
    <row r="980">
      <c r="B980" s="26"/>
      <c r="C980" s="26"/>
      <c r="D980" s="26"/>
      <c r="E980" s="26"/>
      <c r="F980" s="53"/>
      <c r="K980" s="27"/>
      <c r="L980" s="59"/>
      <c r="M980" s="27"/>
      <c r="N980" s="53"/>
    </row>
    <row r="981">
      <c r="B981" s="26"/>
      <c r="C981" s="26"/>
      <c r="D981" s="26"/>
      <c r="E981" s="26"/>
      <c r="F981" s="53"/>
      <c r="K981" s="27"/>
      <c r="L981" s="59"/>
      <c r="M981" s="27"/>
      <c r="N981" s="53"/>
    </row>
    <row r="982">
      <c r="B982" s="26"/>
      <c r="C982" s="26"/>
      <c r="D982" s="26"/>
      <c r="E982" s="26"/>
      <c r="F982" s="53"/>
      <c r="K982" s="27"/>
      <c r="L982" s="59"/>
      <c r="M982" s="27"/>
      <c r="N982" s="53"/>
    </row>
    <row r="983">
      <c r="B983" s="26"/>
      <c r="C983" s="26"/>
      <c r="D983" s="26"/>
      <c r="E983" s="26"/>
      <c r="F983" s="53"/>
      <c r="K983" s="27"/>
      <c r="L983" s="59"/>
      <c r="M983" s="27"/>
      <c r="N983" s="53"/>
    </row>
    <row r="984">
      <c r="B984" s="26"/>
      <c r="C984" s="26"/>
      <c r="D984" s="26"/>
      <c r="E984" s="26"/>
      <c r="F984" s="53"/>
      <c r="K984" s="27"/>
      <c r="L984" s="59"/>
      <c r="M984" s="27"/>
      <c r="N984" s="53"/>
    </row>
    <row r="985">
      <c r="B985" s="26"/>
      <c r="C985" s="26"/>
      <c r="D985" s="26"/>
      <c r="E985" s="26"/>
      <c r="F985" s="53"/>
      <c r="K985" s="27"/>
      <c r="L985" s="59"/>
      <c r="M985" s="27"/>
      <c r="N985" s="53"/>
    </row>
    <row r="986">
      <c r="B986" s="26"/>
      <c r="C986" s="26"/>
      <c r="D986" s="26"/>
      <c r="E986" s="26"/>
      <c r="F986" s="53"/>
      <c r="K986" s="27"/>
      <c r="L986" s="59"/>
      <c r="M986" s="27"/>
      <c r="N986" s="53"/>
    </row>
    <row r="987">
      <c r="B987" s="26"/>
      <c r="C987" s="26"/>
      <c r="D987" s="26"/>
      <c r="E987" s="26"/>
      <c r="F987" s="53"/>
      <c r="K987" s="27"/>
      <c r="L987" s="59"/>
      <c r="M987" s="27"/>
      <c r="N987" s="53"/>
    </row>
    <row r="988">
      <c r="B988" s="26"/>
      <c r="C988" s="26"/>
      <c r="D988" s="26"/>
      <c r="E988" s="26"/>
      <c r="F988" s="53"/>
      <c r="K988" s="27"/>
      <c r="L988" s="59"/>
      <c r="M988" s="27"/>
      <c r="N988" s="53"/>
    </row>
    <row r="989">
      <c r="B989" s="26"/>
      <c r="C989" s="26"/>
      <c r="D989" s="26"/>
      <c r="E989" s="26"/>
      <c r="F989" s="53"/>
      <c r="K989" s="27"/>
      <c r="L989" s="59"/>
      <c r="M989" s="27"/>
      <c r="N989" s="53"/>
    </row>
    <row r="990">
      <c r="B990" s="26"/>
      <c r="C990" s="26"/>
      <c r="D990" s="26"/>
      <c r="E990" s="26"/>
      <c r="F990" s="53"/>
      <c r="K990" s="27"/>
      <c r="L990" s="59"/>
      <c r="M990" s="27"/>
      <c r="N990" s="53"/>
    </row>
    <row r="991">
      <c r="B991" s="26"/>
      <c r="C991" s="26"/>
      <c r="D991" s="26"/>
      <c r="E991" s="26"/>
      <c r="F991" s="53"/>
      <c r="K991" s="27"/>
      <c r="L991" s="59"/>
      <c r="M991" s="27"/>
      <c r="N991" s="53"/>
    </row>
    <row r="992">
      <c r="B992" s="26"/>
      <c r="C992" s="26"/>
      <c r="D992" s="26"/>
      <c r="E992" s="26"/>
      <c r="F992" s="53"/>
      <c r="K992" s="27"/>
      <c r="L992" s="59"/>
      <c r="M992" s="27"/>
      <c r="N992" s="53"/>
    </row>
    <row r="993">
      <c r="B993" s="26"/>
      <c r="C993" s="26"/>
      <c r="D993" s="26"/>
      <c r="E993" s="26"/>
      <c r="F993" s="53"/>
      <c r="K993" s="27"/>
      <c r="L993" s="59"/>
      <c r="M993" s="27"/>
      <c r="N993" s="53"/>
    </row>
    <row r="994">
      <c r="B994" s="26"/>
      <c r="C994" s="26"/>
      <c r="D994" s="26"/>
      <c r="E994" s="26"/>
      <c r="F994" s="53"/>
      <c r="K994" s="27"/>
      <c r="L994" s="59"/>
      <c r="M994" s="27"/>
      <c r="N994" s="53"/>
    </row>
    <row r="995">
      <c r="B995" s="26"/>
      <c r="C995" s="26"/>
      <c r="D995" s="26"/>
      <c r="E995" s="26"/>
      <c r="F995" s="53"/>
      <c r="K995" s="27"/>
      <c r="L995" s="59"/>
      <c r="M995" s="27"/>
      <c r="N995" s="53"/>
    </row>
    <row r="996">
      <c r="B996" s="26"/>
      <c r="C996" s="26"/>
      <c r="D996" s="26"/>
      <c r="E996" s="26"/>
      <c r="F996" s="53"/>
      <c r="K996" s="27"/>
      <c r="L996" s="59"/>
      <c r="M996" s="27"/>
      <c r="N996" s="53"/>
    </row>
    <row r="997">
      <c r="B997" s="26"/>
      <c r="C997" s="26"/>
      <c r="D997" s="26"/>
      <c r="E997" s="26"/>
      <c r="F997" s="53"/>
      <c r="K997" s="27"/>
      <c r="L997" s="59"/>
      <c r="M997" s="27"/>
      <c r="N997" s="53"/>
    </row>
    <row r="998">
      <c r="B998" s="26"/>
      <c r="C998" s="26"/>
      <c r="D998" s="26"/>
      <c r="E998" s="26"/>
      <c r="F998" s="53"/>
      <c r="K998" s="27"/>
      <c r="L998" s="59"/>
      <c r="M998" s="27"/>
      <c r="N998" s="53"/>
    </row>
    <row r="999">
      <c r="B999" s="26"/>
      <c r="C999" s="26"/>
      <c r="D999" s="26"/>
      <c r="E999" s="26"/>
      <c r="F999" s="53"/>
      <c r="K999" s="27"/>
      <c r="L999" s="59"/>
      <c r="M999" s="27"/>
      <c r="N999" s="53"/>
    </row>
    <row r="1000">
      <c r="B1000" s="26"/>
      <c r="C1000" s="26"/>
      <c r="D1000" s="26"/>
      <c r="E1000" s="26"/>
      <c r="F1000" s="53"/>
      <c r="K1000" s="27"/>
      <c r="L1000" s="59"/>
      <c r="M1000" s="27"/>
      <c r="N1000" s="5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hidden="1" min="2" max="2" width="5.67"/>
    <col customWidth="1" hidden="1" min="3" max="3" width="5.44"/>
    <col customWidth="1" min="4" max="4" width="6.22"/>
    <col customWidth="1" min="5" max="5" width="7.67"/>
    <col customWidth="1" min="7" max="7" width="14.11"/>
    <col customWidth="1" min="8" max="8" width="15.44"/>
    <col customWidth="1" min="9" max="9" width="14.44"/>
    <col customWidth="1" min="11" max="11" width="17.67"/>
    <col customWidth="1" min="14" max="14" width="16.67"/>
    <col customWidth="1" min="15" max="15" width="10.78"/>
    <col customWidth="1" min="16" max="16" width="8.78"/>
    <col customWidth="1" min="17" max="17" width="15.78"/>
    <col customWidth="1" min="18" max="18" width="10.78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0" t="s">
        <v>8</v>
      </c>
      <c r="K1" s="7" t="s">
        <v>9</v>
      </c>
      <c r="L1" s="8" t="s">
        <v>10</v>
      </c>
      <c r="M1" s="9" t="s">
        <v>11</v>
      </c>
      <c r="N1" s="10" t="s">
        <v>12</v>
      </c>
      <c r="O1" s="11" t="s">
        <v>13</v>
      </c>
      <c r="P1" s="11"/>
      <c r="Q1" s="12" t="s">
        <v>12</v>
      </c>
      <c r="R1" s="11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4" t="s">
        <v>26</v>
      </c>
      <c r="B2" s="15" t="s">
        <v>15</v>
      </c>
      <c r="C2" s="16"/>
      <c r="D2" s="16"/>
      <c r="E2" s="16">
        <v>1.0</v>
      </c>
      <c r="F2" s="17">
        <v>82.13</v>
      </c>
      <c r="G2" s="18">
        <f t="array" ref="G2">SQRT(AVERAGE(F2:F5^2))</f>
        <v>71.32603767</v>
      </c>
      <c r="H2" s="18">
        <v>63.38</v>
      </c>
      <c r="I2" s="18">
        <f t="array" ref="I2">SQRT(AVERAGE(H2:H5^2))</f>
        <v>54.88870148</v>
      </c>
      <c r="J2" s="61">
        <v>0.251</v>
      </c>
      <c r="K2" s="20">
        <f t="array" ref="K2">SQRT(AVERAGE(J2:J5^2))</f>
        <v>0.250001</v>
      </c>
      <c r="L2" s="21">
        <v>10.1558</v>
      </c>
      <c r="M2" s="20">
        <f t="array" ref="M2">SQRT(AVERAGE(L2:L5^2))</f>
        <v>8.795123062</v>
      </c>
      <c r="N2" s="22">
        <f>M2/(G2*I2)*1000*100</f>
        <v>224.6522979</v>
      </c>
      <c r="O2" s="23">
        <f>SQRT( (STDEV(F2:F5)/G2)^2+(STDEV(H2:H5)/I2)^2+((STDEV(L2:L5)/M2)^2) )*N2</f>
        <v>0.7527894627</v>
      </c>
      <c r="P2" s="23">
        <f>100*O2/N2</f>
        <v>0.3350909248</v>
      </c>
      <c r="Q2" s="23">
        <f>R3*K2*1000/10</f>
        <v>199.250797</v>
      </c>
      <c r="R2" s="23">
        <f>SQRT( (STDEV(J2:J5)/K2)^2 )*Q2</f>
        <v>0.650747775</v>
      </c>
      <c r="T2" s="24" t="s">
        <v>18</v>
      </c>
      <c r="U2" s="25" t="s">
        <v>19</v>
      </c>
    </row>
    <row r="3">
      <c r="B3" s="26"/>
      <c r="C3" s="26"/>
      <c r="D3" s="26"/>
      <c r="E3" s="26"/>
      <c r="F3" s="17">
        <v>82.36</v>
      </c>
      <c r="G3" s="18"/>
      <c r="H3" s="18">
        <v>63.43</v>
      </c>
      <c r="I3" s="18"/>
      <c r="J3" s="61">
        <v>0.25</v>
      </c>
      <c r="K3" s="20"/>
      <c r="L3" s="21">
        <v>10.1555</v>
      </c>
      <c r="M3" s="27"/>
      <c r="N3" s="28" t="s">
        <v>20</v>
      </c>
      <c r="O3" s="29"/>
      <c r="P3" s="29"/>
      <c r="Q3" s="30" t="s">
        <v>21</v>
      </c>
      <c r="R3" s="31">
        <v>7.97</v>
      </c>
      <c r="S3" s="32" t="s">
        <v>22</v>
      </c>
      <c r="T3" s="33">
        <f>STDEV(N2,N8,N14,N20,N26,N32)</f>
        <v>76.11251675</v>
      </c>
      <c r="U3" s="34">
        <f t="array" ref="U3">T3/ SQRT(AVERAGE(N2^2,N8^2,N14^2,N20^2,N26^2,N32^2))</f>
        <v>0.7360328787</v>
      </c>
    </row>
    <row r="4">
      <c r="B4" s="26"/>
      <c r="C4" s="26"/>
      <c r="D4" s="26"/>
      <c r="E4" s="26"/>
      <c r="F4" s="17">
        <v>82.59</v>
      </c>
      <c r="G4" s="18"/>
      <c r="H4" s="18">
        <v>63.33</v>
      </c>
      <c r="I4" s="18"/>
      <c r="J4" s="61">
        <v>0.249</v>
      </c>
      <c r="K4" s="20"/>
      <c r="L4" s="21">
        <v>10.1559</v>
      </c>
      <c r="M4" s="27"/>
      <c r="N4" s="22"/>
      <c r="O4" s="29"/>
      <c r="P4" s="29"/>
      <c r="R4" s="35"/>
      <c r="T4" s="36" t="s">
        <v>23</v>
      </c>
      <c r="U4" s="37"/>
    </row>
    <row r="5">
      <c r="B5" s="26"/>
      <c r="C5" s="26"/>
      <c r="D5" s="26"/>
      <c r="E5" s="26"/>
      <c r="F5" s="17"/>
      <c r="G5" s="18"/>
      <c r="H5" s="18"/>
      <c r="I5" s="18"/>
      <c r="J5" s="61">
        <v>0.25</v>
      </c>
      <c r="K5" s="20"/>
      <c r="L5" s="51"/>
      <c r="M5" s="27"/>
      <c r="N5" s="22"/>
      <c r="O5" s="29"/>
      <c r="P5" s="29"/>
      <c r="R5" s="35"/>
      <c r="T5" s="38">
        <f>MAX(N2,N8,N14,N20,N26,N32) - MIN(N2,N8,N14,N20,N26,N32)</f>
        <v>107.6393535</v>
      </c>
      <c r="U5" s="34">
        <f t="array" ref="U5">T5/ SQRT(AVERAGE(N2^2,N8^2,N14^2,N20^2,N26^2,N32^2))</f>
        <v>1.040907679</v>
      </c>
    </row>
    <row r="6">
      <c r="A6" s="1"/>
      <c r="B6" s="39"/>
      <c r="C6" s="39"/>
      <c r="D6" s="39"/>
      <c r="E6" s="39"/>
      <c r="F6" s="40"/>
      <c r="G6" s="41"/>
      <c r="H6" s="41"/>
      <c r="I6" s="41"/>
      <c r="J6" s="62"/>
      <c r="K6" s="42"/>
      <c r="L6" s="8"/>
      <c r="M6" s="43"/>
      <c r="N6" s="10"/>
      <c r="O6" s="11"/>
      <c r="P6" s="11"/>
      <c r="Q6" s="1"/>
      <c r="R6" s="44"/>
      <c r="S6" s="1"/>
      <c r="T6" s="45"/>
      <c r="U6" s="46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B7" s="26"/>
      <c r="C7" s="26"/>
      <c r="D7" s="26"/>
      <c r="E7" s="26"/>
      <c r="F7" s="47"/>
      <c r="G7" s="48"/>
      <c r="H7" s="48"/>
      <c r="I7" s="48"/>
      <c r="J7" s="63"/>
      <c r="K7" s="50"/>
      <c r="L7" s="51"/>
      <c r="M7" s="27"/>
      <c r="N7" s="22"/>
      <c r="O7" s="29"/>
      <c r="P7" s="29"/>
      <c r="R7" s="35"/>
    </row>
    <row r="8">
      <c r="A8" s="35" t="str">
        <f>$A$2</f>
        <v>SS</v>
      </c>
      <c r="B8" s="15" t="str">
        <f>B2</f>
        <v>0141</v>
      </c>
      <c r="C8" s="16"/>
      <c r="D8" s="16"/>
      <c r="E8" s="16">
        <v>6.0</v>
      </c>
      <c r="F8" s="17">
        <v>82.48</v>
      </c>
      <c r="G8" s="18">
        <f t="array" ref="G8">SQRT(AVERAGE(F8:F11^2))</f>
        <v>71.38079311</v>
      </c>
      <c r="H8" s="18">
        <v>63.32</v>
      </c>
      <c r="I8" s="18">
        <f t="array" ref="I8">SQRT(AVERAGE(H8:H11^2))</f>
        <v>54.88005216</v>
      </c>
      <c r="J8" s="61">
        <v>0.126</v>
      </c>
      <c r="K8" s="20">
        <f t="array" ref="K8">SQRT(AVERAGE(J8:J11^2))</f>
        <v>0.124503012</v>
      </c>
      <c r="L8" s="21">
        <v>5.2934</v>
      </c>
      <c r="M8" s="20">
        <f t="array" ref="M8">SQRT(AVERAGE(L8:L11^2))</f>
        <v>4.583843613</v>
      </c>
      <c r="N8" s="22">
        <f>M8/(G8*I8)*1000*100</f>
        <v>117.0129445</v>
      </c>
      <c r="O8" s="23">
        <f>SQRT( (STDEV(F8:F11)/G8)^2+(STDEV(H8:H11)/I8)^2+((STDEV(L8:L11)/M8)^2) )*N8</f>
        <v>0.3058301736</v>
      </c>
      <c r="P8" s="23">
        <f>100*O8/N8</f>
        <v>0.2613643943</v>
      </c>
      <c r="Q8" s="23">
        <f>R9*K8*1000/10</f>
        <v>99.22890057</v>
      </c>
      <c r="R8" s="23">
        <f>SQRT( (STDEV(J8:J11)/K8)^2 )*Q8</f>
        <v>0.797</v>
      </c>
    </row>
    <row r="9">
      <c r="B9" s="26"/>
      <c r="C9" s="26"/>
      <c r="D9" s="26"/>
      <c r="E9" s="26"/>
      <c r="F9" s="17">
        <v>82.24</v>
      </c>
      <c r="G9" s="18"/>
      <c r="H9" s="18">
        <v>63.34</v>
      </c>
      <c r="I9" s="18"/>
      <c r="J9" s="61">
        <v>0.124</v>
      </c>
      <c r="K9" s="20"/>
      <c r="L9" s="21">
        <v>5.2923</v>
      </c>
      <c r="M9" s="27"/>
      <c r="N9" s="28" t="s">
        <v>20</v>
      </c>
      <c r="O9" s="29"/>
      <c r="P9" s="29"/>
      <c r="Q9" s="30" t="s">
        <v>21</v>
      </c>
      <c r="R9" s="31">
        <f>R3</f>
        <v>7.97</v>
      </c>
      <c r="S9" s="32" t="s">
        <v>22</v>
      </c>
    </row>
    <row r="10">
      <c r="B10" s="26"/>
      <c r="C10" s="26"/>
      <c r="D10" s="26"/>
      <c r="E10" s="26"/>
      <c r="F10" s="17">
        <v>82.55</v>
      </c>
      <c r="G10" s="18"/>
      <c r="H10" s="18">
        <v>63.45</v>
      </c>
      <c r="I10" s="18"/>
      <c r="J10" s="61">
        <v>0.124</v>
      </c>
      <c r="K10" s="20"/>
      <c r="L10" s="21">
        <v>5.2932</v>
      </c>
      <c r="M10" s="27"/>
      <c r="N10" s="22"/>
      <c r="O10" s="29"/>
      <c r="P10" s="29"/>
      <c r="R10" s="56"/>
    </row>
    <row r="11">
      <c r="B11" s="26"/>
      <c r="C11" s="26"/>
      <c r="D11" s="26"/>
      <c r="E11" s="26"/>
      <c r="F11" s="17"/>
      <c r="G11" s="18"/>
      <c r="H11" s="18"/>
      <c r="I11" s="18"/>
      <c r="J11" s="61">
        <v>0.124</v>
      </c>
      <c r="K11" s="20"/>
      <c r="L11" s="51"/>
      <c r="M11" s="27"/>
      <c r="N11" s="22"/>
      <c r="O11" s="29"/>
      <c r="P11" s="29"/>
      <c r="R11" s="35"/>
    </row>
    <row r="12">
      <c r="A12" s="1"/>
      <c r="B12" s="39"/>
      <c r="C12" s="39"/>
      <c r="D12" s="39"/>
      <c r="E12" s="39"/>
      <c r="F12" s="40"/>
      <c r="G12" s="41"/>
      <c r="H12" s="41"/>
      <c r="I12" s="41"/>
      <c r="J12" s="62"/>
      <c r="K12" s="42"/>
      <c r="L12" s="8"/>
      <c r="M12" s="43"/>
      <c r="N12" s="10"/>
      <c r="O12" s="11"/>
      <c r="P12" s="11"/>
      <c r="Q12" s="1"/>
      <c r="R12" s="44"/>
      <c r="S12" s="1"/>
      <c r="T12" s="64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B13" s="26"/>
      <c r="C13" s="26"/>
      <c r="D13" s="26"/>
      <c r="E13" s="26"/>
      <c r="F13" s="47"/>
      <c r="G13" s="48"/>
      <c r="H13" s="48"/>
      <c r="I13" s="48"/>
      <c r="J13" s="63"/>
      <c r="K13" s="50"/>
      <c r="L13" s="51"/>
      <c r="M13" s="27"/>
      <c r="N13" s="22"/>
      <c r="O13" s="29"/>
      <c r="P13" s="29"/>
      <c r="R13" s="35"/>
    </row>
    <row r="14">
      <c r="A14" s="35"/>
      <c r="B14" s="16"/>
      <c r="C14" s="16"/>
      <c r="D14" s="16"/>
      <c r="E14" s="54"/>
      <c r="F14" s="17"/>
      <c r="G14" s="18"/>
      <c r="H14" s="18"/>
      <c r="I14" s="18"/>
      <c r="J14" s="61"/>
      <c r="K14" s="20"/>
      <c r="L14" s="21"/>
      <c r="M14" s="20"/>
      <c r="N14" s="22"/>
      <c r="O14" s="23"/>
      <c r="P14" s="23"/>
      <c r="Q14" s="23"/>
      <c r="R14" s="23"/>
    </row>
    <row r="15">
      <c r="B15" s="26"/>
      <c r="C15" s="26"/>
      <c r="D15" s="26"/>
      <c r="E15" s="26"/>
      <c r="F15" s="17"/>
      <c r="G15" s="18"/>
      <c r="H15" s="18"/>
      <c r="I15" s="18"/>
      <c r="J15" s="61"/>
      <c r="K15" s="20"/>
      <c r="L15" s="21"/>
      <c r="M15" s="27"/>
      <c r="N15" s="28"/>
      <c r="O15" s="29"/>
      <c r="P15" s="29"/>
      <c r="Q15" s="30"/>
      <c r="R15" s="31"/>
      <c r="S15" s="32"/>
    </row>
    <row r="16">
      <c r="B16" s="26"/>
      <c r="C16" s="26"/>
      <c r="D16" s="26"/>
      <c r="E16" s="26"/>
      <c r="F16" s="17"/>
      <c r="G16" s="18"/>
      <c r="H16" s="18"/>
      <c r="I16" s="18"/>
      <c r="J16" s="61"/>
      <c r="K16" s="20"/>
      <c r="L16" s="21"/>
      <c r="M16" s="27"/>
      <c r="N16" s="22"/>
      <c r="O16" s="29"/>
      <c r="P16" s="29"/>
      <c r="R16" s="56"/>
    </row>
    <row r="17">
      <c r="B17" s="26"/>
      <c r="C17" s="26"/>
      <c r="D17" s="26"/>
      <c r="E17" s="26"/>
      <c r="F17" s="17"/>
      <c r="G17" s="18"/>
      <c r="H17" s="18"/>
      <c r="I17" s="18"/>
      <c r="J17" s="61"/>
      <c r="K17" s="20"/>
      <c r="L17" s="51"/>
      <c r="M17" s="27"/>
      <c r="N17" s="22"/>
      <c r="O17" s="29"/>
      <c r="P17" s="29"/>
      <c r="R17" s="35"/>
    </row>
    <row r="18">
      <c r="A18" s="1"/>
      <c r="B18" s="39"/>
      <c r="C18" s="39"/>
      <c r="D18" s="39"/>
      <c r="E18" s="39"/>
      <c r="F18" s="4"/>
      <c r="G18" s="41"/>
      <c r="H18" s="41"/>
      <c r="I18" s="41"/>
      <c r="J18" s="60"/>
      <c r="K18" s="42"/>
      <c r="L18" s="8"/>
      <c r="M18" s="43"/>
      <c r="N18" s="10"/>
      <c r="O18" s="11"/>
      <c r="P18" s="11"/>
      <c r="Q18" s="1"/>
      <c r="R18" s="44"/>
      <c r="S18" s="1"/>
      <c r="T18" s="64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B19" s="26"/>
      <c r="C19" s="26"/>
      <c r="D19" s="26"/>
      <c r="E19" s="26"/>
      <c r="F19" s="47"/>
      <c r="G19" s="48"/>
      <c r="H19" s="48"/>
      <c r="I19" s="48"/>
      <c r="J19" s="63"/>
      <c r="K19" s="50"/>
      <c r="L19" s="51"/>
      <c r="M19" s="27"/>
      <c r="N19" s="22"/>
      <c r="O19" s="29"/>
      <c r="P19" s="29"/>
      <c r="R19" s="35"/>
    </row>
    <row r="20">
      <c r="A20" s="35"/>
      <c r="B20" s="16"/>
      <c r="C20" s="16"/>
      <c r="D20" s="16"/>
      <c r="E20" s="54"/>
      <c r="F20" s="17"/>
      <c r="G20" s="18"/>
      <c r="H20" s="18"/>
      <c r="I20" s="18"/>
      <c r="J20" s="61"/>
      <c r="K20" s="20"/>
      <c r="L20" s="21"/>
      <c r="M20" s="20"/>
      <c r="N20" s="22"/>
      <c r="O20" s="23"/>
      <c r="P20" s="23"/>
      <c r="Q20" s="23"/>
      <c r="R20" s="23"/>
    </row>
    <row r="21">
      <c r="B21" s="26"/>
      <c r="C21" s="26"/>
      <c r="D21" s="26"/>
      <c r="E21" s="26"/>
      <c r="F21" s="17"/>
      <c r="G21" s="18"/>
      <c r="H21" s="18"/>
      <c r="I21" s="18"/>
      <c r="J21" s="61"/>
      <c r="K21" s="20"/>
      <c r="L21" s="21"/>
      <c r="M21" s="27"/>
      <c r="N21" s="28"/>
      <c r="O21" s="29"/>
      <c r="P21" s="29"/>
      <c r="Q21" s="30"/>
      <c r="R21" s="31"/>
      <c r="S21" s="32"/>
    </row>
    <row r="22">
      <c r="B22" s="26"/>
      <c r="C22" s="26"/>
      <c r="D22" s="26"/>
      <c r="E22" s="26"/>
      <c r="F22" s="17"/>
      <c r="G22" s="18"/>
      <c r="H22" s="18"/>
      <c r="I22" s="18"/>
      <c r="J22" s="61"/>
      <c r="K22" s="20"/>
      <c r="L22" s="21"/>
      <c r="M22" s="27"/>
      <c r="N22" s="22"/>
      <c r="O22" s="29"/>
      <c r="P22" s="29"/>
      <c r="R22" s="56"/>
    </row>
    <row r="23">
      <c r="B23" s="26"/>
      <c r="C23" s="26"/>
      <c r="D23" s="26"/>
      <c r="E23" s="26"/>
      <c r="F23" s="17"/>
      <c r="G23" s="18"/>
      <c r="H23" s="18"/>
      <c r="I23" s="18"/>
      <c r="J23" s="61"/>
      <c r="K23" s="20"/>
      <c r="L23" s="51"/>
      <c r="M23" s="27"/>
      <c r="N23" s="22"/>
      <c r="O23" s="29"/>
      <c r="P23" s="29"/>
      <c r="R23" s="35"/>
    </row>
    <row r="24">
      <c r="A24" s="1"/>
      <c r="B24" s="39"/>
      <c r="C24" s="39"/>
      <c r="D24" s="39"/>
      <c r="E24" s="39"/>
      <c r="F24" s="40"/>
      <c r="G24" s="41"/>
      <c r="H24" s="41"/>
      <c r="I24" s="41"/>
      <c r="J24" s="60"/>
      <c r="K24" s="42"/>
      <c r="L24" s="8"/>
      <c r="M24" s="43"/>
      <c r="N24" s="10"/>
      <c r="O24" s="11"/>
      <c r="P24" s="11"/>
      <c r="Q24" s="1"/>
      <c r="R24" s="44"/>
      <c r="S24" s="1"/>
      <c r="T24" s="64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B25" s="26"/>
      <c r="C25" s="26"/>
      <c r="D25" s="26"/>
      <c r="E25" s="26"/>
      <c r="F25" s="47"/>
      <c r="G25" s="48"/>
      <c r="H25" s="48"/>
      <c r="I25" s="48"/>
      <c r="J25" s="63"/>
      <c r="K25" s="50"/>
      <c r="L25" s="51"/>
      <c r="M25" s="27"/>
      <c r="N25" s="22"/>
      <c r="O25" s="29"/>
      <c r="P25" s="29"/>
      <c r="R25" s="35"/>
    </row>
    <row r="26">
      <c r="A26" s="35"/>
      <c r="B26" s="16"/>
      <c r="C26" s="16"/>
      <c r="D26" s="16"/>
      <c r="E26" s="54"/>
      <c r="F26" s="17"/>
      <c r="G26" s="18"/>
      <c r="H26" s="18"/>
      <c r="I26" s="18"/>
      <c r="J26" s="61"/>
      <c r="K26" s="20"/>
      <c r="L26" s="21"/>
      <c r="M26" s="20"/>
      <c r="N26" s="22"/>
      <c r="O26" s="23"/>
      <c r="P26" s="23"/>
      <c r="Q26" s="23"/>
      <c r="R26" s="23"/>
    </row>
    <row r="27">
      <c r="B27" s="26"/>
      <c r="C27" s="26"/>
      <c r="D27" s="26"/>
      <c r="E27" s="26"/>
      <c r="F27" s="17"/>
      <c r="G27" s="18"/>
      <c r="H27" s="18"/>
      <c r="I27" s="18"/>
      <c r="J27" s="61"/>
      <c r="K27" s="20"/>
      <c r="L27" s="21"/>
      <c r="M27" s="27"/>
      <c r="N27" s="28"/>
      <c r="O27" s="29"/>
      <c r="P27" s="29"/>
      <c r="Q27" s="30"/>
      <c r="R27" s="31"/>
      <c r="S27" s="32"/>
    </row>
    <row r="28">
      <c r="B28" s="26"/>
      <c r="C28" s="26"/>
      <c r="D28" s="26"/>
      <c r="E28" s="26"/>
      <c r="F28" s="17"/>
      <c r="G28" s="18"/>
      <c r="H28" s="18"/>
      <c r="I28" s="18"/>
      <c r="J28" s="61"/>
      <c r="K28" s="20"/>
      <c r="L28" s="21"/>
      <c r="M28" s="27"/>
      <c r="N28" s="22"/>
      <c r="O28" s="29"/>
      <c r="P28" s="29"/>
      <c r="R28" s="56"/>
    </row>
    <row r="29">
      <c r="B29" s="26"/>
      <c r="C29" s="26"/>
      <c r="D29" s="26"/>
      <c r="E29" s="26"/>
      <c r="F29" s="17"/>
      <c r="G29" s="18"/>
      <c r="H29" s="18"/>
      <c r="I29" s="18"/>
      <c r="J29" s="61"/>
      <c r="K29" s="20"/>
      <c r="L29" s="51"/>
      <c r="M29" s="27"/>
      <c r="N29" s="22"/>
      <c r="O29" s="29"/>
      <c r="P29" s="29"/>
      <c r="R29" s="35"/>
    </row>
    <row r="30">
      <c r="A30" s="1"/>
      <c r="B30" s="39"/>
      <c r="C30" s="39"/>
      <c r="D30" s="39"/>
      <c r="E30" s="39"/>
      <c r="F30" s="40"/>
      <c r="G30" s="41"/>
      <c r="H30" s="41"/>
      <c r="I30" s="41"/>
      <c r="J30" s="60"/>
      <c r="K30" s="42"/>
      <c r="L30" s="8"/>
      <c r="M30" s="43"/>
      <c r="N30" s="10"/>
      <c r="O30" s="11"/>
      <c r="P30" s="11"/>
      <c r="Q30" s="1"/>
      <c r="R30" s="44"/>
      <c r="S30" s="1"/>
      <c r="T30" s="64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B31" s="26"/>
      <c r="C31" s="26"/>
      <c r="D31" s="26"/>
      <c r="E31" s="26"/>
      <c r="F31" s="47"/>
      <c r="G31" s="48"/>
      <c r="H31" s="48"/>
      <c r="I31" s="48"/>
      <c r="J31" s="63"/>
      <c r="K31" s="50"/>
      <c r="L31" s="51"/>
      <c r="M31" s="27"/>
      <c r="N31" s="22"/>
      <c r="O31" s="29"/>
      <c r="P31" s="29"/>
      <c r="R31" s="35"/>
    </row>
    <row r="32">
      <c r="A32" s="35"/>
      <c r="B32" s="16"/>
      <c r="C32" s="16"/>
      <c r="D32" s="16"/>
      <c r="E32" s="54"/>
      <c r="F32" s="17"/>
      <c r="G32" s="18"/>
      <c r="H32" s="18"/>
      <c r="I32" s="18"/>
      <c r="J32" s="61"/>
      <c r="K32" s="20"/>
      <c r="L32" s="21"/>
      <c r="M32" s="20"/>
      <c r="N32" s="22"/>
      <c r="O32" s="23"/>
      <c r="P32" s="23"/>
      <c r="Q32" s="23"/>
      <c r="R32" s="23"/>
    </row>
    <row r="33">
      <c r="B33" s="26"/>
      <c r="C33" s="26"/>
      <c r="D33" s="26"/>
      <c r="E33" s="26"/>
      <c r="F33" s="17"/>
      <c r="G33" s="18"/>
      <c r="H33" s="18"/>
      <c r="I33" s="18"/>
      <c r="J33" s="61"/>
      <c r="K33" s="20"/>
      <c r="L33" s="21"/>
      <c r="M33" s="27"/>
      <c r="N33" s="28"/>
      <c r="O33" s="29"/>
      <c r="P33" s="29"/>
      <c r="Q33" s="30"/>
      <c r="R33" s="31"/>
      <c r="S33" s="32"/>
    </row>
    <row r="34">
      <c r="B34" s="26"/>
      <c r="C34" s="26"/>
      <c r="D34" s="26"/>
      <c r="E34" s="26"/>
      <c r="F34" s="17"/>
      <c r="G34" s="18"/>
      <c r="H34" s="18"/>
      <c r="I34" s="18"/>
      <c r="J34" s="61"/>
      <c r="K34" s="20"/>
      <c r="L34" s="21"/>
      <c r="M34" s="27"/>
      <c r="N34" s="22"/>
      <c r="O34" s="29"/>
      <c r="P34" s="29"/>
      <c r="R34" s="56"/>
    </row>
    <row r="35">
      <c r="B35" s="26"/>
      <c r="C35" s="26"/>
      <c r="D35" s="26"/>
      <c r="E35" s="26"/>
      <c r="F35" s="17"/>
      <c r="G35" s="18"/>
      <c r="H35" s="18"/>
      <c r="I35" s="18"/>
      <c r="J35" s="61"/>
      <c r="K35" s="20"/>
      <c r="L35" s="51"/>
      <c r="M35" s="27"/>
      <c r="N35" s="22"/>
      <c r="O35" s="29"/>
      <c r="P35" s="29"/>
      <c r="R35" s="35"/>
    </row>
    <row r="36">
      <c r="A36" s="1"/>
      <c r="B36" s="39"/>
      <c r="C36" s="39"/>
      <c r="D36" s="39"/>
      <c r="E36" s="39"/>
      <c r="F36" s="40"/>
      <c r="G36" s="41"/>
      <c r="H36" s="41"/>
      <c r="I36" s="41"/>
      <c r="J36" s="60"/>
      <c r="K36" s="42"/>
      <c r="L36" s="8"/>
      <c r="M36" s="43"/>
      <c r="N36" s="10"/>
      <c r="O36" s="11"/>
      <c r="P36" s="11"/>
      <c r="Q36" s="1"/>
      <c r="R36" s="44"/>
      <c r="S36" s="1"/>
      <c r="T36" s="64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B37" s="26"/>
      <c r="C37" s="26"/>
      <c r="D37" s="26"/>
      <c r="E37" s="26"/>
      <c r="F37" s="47"/>
      <c r="G37" s="48"/>
      <c r="H37" s="48"/>
      <c r="I37" s="48"/>
      <c r="J37" s="63"/>
      <c r="K37" s="50"/>
      <c r="L37" s="51"/>
      <c r="M37" s="27"/>
      <c r="N37" s="22"/>
      <c r="O37" s="29"/>
      <c r="P37" s="29"/>
      <c r="R37" s="35"/>
    </row>
    <row r="38">
      <c r="A38" s="35"/>
      <c r="B38" s="16"/>
      <c r="C38" s="16"/>
      <c r="D38" s="16"/>
      <c r="E38" s="54"/>
      <c r="F38" s="17"/>
      <c r="G38" s="18"/>
      <c r="H38" s="18"/>
      <c r="I38" s="18"/>
      <c r="J38" s="61"/>
      <c r="K38" s="20"/>
      <c r="L38" s="21"/>
      <c r="M38" s="20"/>
      <c r="N38" s="22"/>
      <c r="O38" s="23"/>
      <c r="P38" s="23"/>
      <c r="Q38" s="23"/>
      <c r="R38" s="23"/>
    </row>
    <row r="39">
      <c r="B39" s="26"/>
      <c r="C39" s="26"/>
      <c r="D39" s="26"/>
      <c r="E39" s="26"/>
      <c r="F39" s="17"/>
      <c r="G39" s="18"/>
      <c r="H39" s="18"/>
      <c r="I39" s="18"/>
      <c r="J39" s="61"/>
      <c r="K39" s="20"/>
      <c r="L39" s="21"/>
      <c r="M39" s="27"/>
      <c r="N39" s="28"/>
      <c r="O39" s="29"/>
      <c r="P39" s="29"/>
      <c r="Q39" s="30"/>
      <c r="R39" s="31"/>
      <c r="S39" s="32"/>
    </row>
    <row r="40">
      <c r="B40" s="26"/>
      <c r="C40" s="26"/>
      <c r="D40" s="26"/>
      <c r="E40" s="26"/>
      <c r="F40" s="17"/>
      <c r="G40" s="18"/>
      <c r="H40" s="18"/>
      <c r="I40" s="18"/>
      <c r="J40" s="61"/>
      <c r="K40" s="20"/>
      <c r="L40" s="21"/>
      <c r="M40" s="27"/>
      <c r="N40" s="22"/>
      <c r="O40" s="29"/>
      <c r="P40" s="29"/>
      <c r="R40" s="56"/>
    </row>
    <row r="41">
      <c r="B41" s="26"/>
      <c r="C41" s="26"/>
      <c r="D41" s="26"/>
      <c r="E41" s="26"/>
      <c r="F41" s="17"/>
      <c r="G41" s="18"/>
      <c r="H41" s="18"/>
      <c r="I41" s="18"/>
      <c r="J41" s="61"/>
      <c r="K41" s="20"/>
      <c r="L41" s="51"/>
      <c r="M41" s="27"/>
      <c r="N41" s="22"/>
      <c r="O41" s="29"/>
      <c r="P41" s="29"/>
      <c r="R41" s="35"/>
    </row>
    <row r="42">
      <c r="A42" s="1"/>
      <c r="B42" s="39"/>
      <c r="C42" s="39"/>
      <c r="D42" s="39"/>
      <c r="E42" s="39"/>
      <c r="F42" s="40"/>
      <c r="G42" s="41"/>
      <c r="H42" s="41"/>
      <c r="I42" s="41"/>
      <c r="J42" s="60"/>
      <c r="K42" s="42"/>
      <c r="L42" s="8"/>
      <c r="M42" s="43"/>
      <c r="N42" s="10"/>
      <c r="O42" s="11"/>
      <c r="P42" s="11"/>
      <c r="Q42" s="1"/>
      <c r="R42" s="44"/>
      <c r="S42" s="1"/>
      <c r="T42" s="64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B43" s="26"/>
      <c r="C43" s="26"/>
      <c r="D43" s="26"/>
      <c r="E43" s="26"/>
      <c r="F43" s="47"/>
      <c r="G43" s="48"/>
      <c r="H43" s="48"/>
      <c r="I43" s="48"/>
      <c r="J43" s="63"/>
      <c r="K43" s="50"/>
      <c r="L43" s="51"/>
      <c r="M43" s="27"/>
      <c r="N43" s="22"/>
      <c r="O43" s="29"/>
      <c r="P43" s="29"/>
      <c r="R43" s="35"/>
    </row>
    <row r="44">
      <c r="A44" s="35"/>
      <c r="B44" s="16"/>
      <c r="C44" s="16"/>
      <c r="D44" s="16"/>
      <c r="E44" s="54"/>
      <c r="F44" s="17"/>
      <c r="G44" s="18"/>
      <c r="H44" s="18"/>
      <c r="I44" s="18"/>
      <c r="J44" s="61"/>
      <c r="K44" s="20"/>
      <c r="L44" s="21"/>
      <c r="M44" s="20"/>
      <c r="N44" s="22"/>
      <c r="O44" s="23"/>
      <c r="P44" s="23"/>
      <c r="Q44" s="23"/>
      <c r="R44" s="23"/>
    </row>
    <row r="45">
      <c r="B45" s="26"/>
      <c r="C45" s="26"/>
      <c r="D45" s="26"/>
      <c r="E45" s="26"/>
      <c r="F45" s="17"/>
      <c r="G45" s="18"/>
      <c r="H45" s="18"/>
      <c r="I45" s="18"/>
      <c r="J45" s="61"/>
      <c r="K45" s="20"/>
      <c r="L45" s="21"/>
      <c r="M45" s="27"/>
      <c r="N45" s="28"/>
      <c r="O45" s="29"/>
      <c r="P45" s="29"/>
      <c r="Q45" s="30"/>
      <c r="R45" s="31"/>
      <c r="S45" s="32"/>
    </row>
    <row r="46">
      <c r="B46" s="26"/>
      <c r="C46" s="26"/>
      <c r="D46" s="26"/>
      <c r="E46" s="26"/>
      <c r="F46" s="17"/>
      <c r="G46" s="18"/>
      <c r="H46" s="18"/>
      <c r="I46" s="18"/>
      <c r="J46" s="61"/>
      <c r="K46" s="20"/>
      <c r="L46" s="21"/>
      <c r="M46" s="27"/>
      <c r="N46" s="22"/>
      <c r="O46" s="29"/>
      <c r="P46" s="29"/>
      <c r="R46" s="56"/>
    </row>
    <row r="47">
      <c r="B47" s="26"/>
      <c r="C47" s="26"/>
      <c r="D47" s="26"/>
      <c r="E47" s="26"/>
      <c r="F47" s="17"/>
      <c r="G47" s="18"/>
      <c r="H47" s="18"/>
      <c r="I47" s="18"/>
      <c r="J47" s="61"/>
      <c r="K47" s="20"/>
      <c r="L47" s="51"/>
      <c r="M47" s="27"/>
      <c r="N47" s="22"/>
      <c r="O47" s="29"/>
      <c r="P47" s="29"/>
      <c r="R47" s="35"/>
    </row>
    <row r="48">
      <c r="A48" s="1"/>
      <c r="B48" s="39"/>
      <c r="C48" s="39"/>
      <c r="D48" s="39"/>
      <c r="E48" s="39"/>
      <c r="F48" s="40"/>
      <c r="G48" s="41"/>
      <c r="H48" s="41"/>
      <c r="I48" s="41"/>
      <c r="J48" s="60"/>
      <c r="K48" s="42"/>
      <c r="L48" s="8"/>
      <c r="M48" s="43"/>
      <c r="N48" s="10"/>
      <c r="O48" s="11"/>
      <c r="P48" s="11"/>
      <c r="Q48" s="1"/>
      <c r="R48" s="44"/>
      <c r="S48" s="1"/>
      <c r="T48" s="64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B49" s="26"/>
      <c r="C49" s="26"/>
      <c r="D49" s="26"/>
      <c r="E49" s="26"/>
      <c r="F49" s="47"/>
      <c r="G49" s="48"/>
      <c r="H49" s="48"/>
      <c r="I49" s="48"/>
      <c r="J49" s="63"/>
      <c r="K49" s="50"/>
      <c r="L49" s="51"/>
      <c r="M49" s="27"/>
      <c r="N49" s="22"/>
      <c r="O49" s="29"/>
      <c r="P49" s="29"/>
      <c r="R49" s="35"/>
    </row>
    <row r="50">
      <c r="A50" s="35"/>
      <c r="B50" s="16"/>
      <c r="C50" s="16"/>
      <c r="D50" s="16"/>
      <c r="E50" s="54"/>
      <c r="F50" s="17"/>
      <c r="G50" s="18"/>
      <c r="H50" s="18"/>
      <c r="I50" s="18"/>
      <c r="J50" s="61"/>
      <c r="K50" s="20"/>
      <c r="L50" s="21"/>
      <c r="M50" s="20"/>
      <c r="N50" s="22"/>
      <c r="O50" s="23"/>
      <c r="P50" s="23"/>
      <c r="Q50" s="23"/>
      <c r="R50" s="23"/>
    </row>
    <row r="51">
      <c r="B51" s="26"/>
      <c r="C51" s="26"/>
      <c r="D51" s="26"/>
      <c r="E51" s="26"/>
      <c r="F51" s="17"/>
      <c r="G51" s="18"/>
      <c r="H51" s="18"/>
      <c r="I51" s="18"/>
      <c r="J51" s="61"/>
      <c r="K51" s="20"/>
      <c r="L51" s="21"/>
      <c r="M51" s="27"/>
      <c r="N51" s="28"/>
      <c r="O51" s="29"/>
      <c r="P51" s="29"/>
      <c r="Q51" s="30"/>
      <c r="R51" s="31"/>
      <c r="S51" s="32"/>
    </row>
    <row r="52">
      <c r="B52" s="26"/>
      <c r="C52" s="26"/>
      <c r="D52" s="26"/>
      <c r="E52" s="26"/>
      <c r="F52" s="17"/>
      <c r="G52" s="18"/>
      <c r="H52" s="18"/>
      <c r="I52" s="18"/>
      <c r="J52" s="61"/>
      <c r="K52" s="20"/>
      <c r="L52" s="21"/>
      <c r="M52" s="27"/>
      <c r="N52" s="22"/>
      <c r="O52" s="29"/>
      <c r="P52" s="29"/>
      <c r="R52" s="56"/>
    </row>
    <row r="53">
      <c r="B53" s="26"/>
      <c r="C53" s="26"/>
      <c r="D53" s="26"/>
      <c r="E53" s="26"/>
      <c r="F53" s="17"/>
      <c r="G53" s="18"/>
      <c r="H53" s="18"/>
      <c r="I53" s="18"/>
      <c r="J53" s="61"/>
      <c r="K53" s="20"/>
      <c r="L53" s="51"/>
      <c r="M53" s="27"/>
      <c r="N53" s="22"/>
      <c r="O53" s="29"/>
      <c r="P53" s="29"/>
      <c r="R53" s="35"/>
    </row>
    <row r="54">
      <c r="A54" s="1"/>
      <c r="B54" s="39"/>
      <c r="C54" s="39"/>
      <c r="D54" s="39"/>
      <c r="E54" s="39"/>
      <c r="F54" s="40"/>
      <c r="G54" s="41"/>
      <c r="H54" s="41"/>
      <c r="I54" s="41"/>
      <c r="J54" s="60"/>
      <c r="K54" s="42"/>
      <c r="L54" s="8"/>
      <c r="M54" s="43"/>
      <c r="N54" s="10"/>
      <c r="O54" s="11"/>
      <c r="P54" s="11"/>
      <c r="Q54" s="1"/>
      <c r="R54" s="44"/>
      <c r="S54" s="1"/>
      <c r="T54" s="64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B55" s="26"/>
      <c r="C55" s="26"/>
      <c r="D55" s="26"/>
      <c r="E55" s="26"/>
      <c r="F55" s="47"/>
      <c r="G55" s="48"/>
      <c r="H55" s="48"/>
      <c r="I55" s="48"/>
      <c r="J55" s="63"/>
      <c r="K55" s="50"/>
      <c r="L55" s="51"/>
      <c r="M55" s="27"/>
      <c r="N55" s="22"/>
      <c r="O55" s="29"/>
      <c r="P55" s="29"/>
      <c r="R55" s="35"/>
    </row>
    <row r="56">
      <c r="A56" s="35"/>
      <c r="B56" s="16"/>
      <c r="C56" s="16"/>
      <c r="D56" s="16"/>
      <c r="E56" s="54"/>
      <c r="F56" s="17"/>
      <c r="G56" s="18"/>
      <c r="H56" s="18"/>
      <c r="I56" s="18"/>
      <c r="J56" s="61"/>
      <c r="K56" s="20"/>
      <c r="L56" s="21"/>
      <c r="M56" s="20"/>
      <c r="N56" s="22"/>
      <c r="O56" s="23"/>
      <c r="P56" s="23"/>
      <c r="Q56" s="23"/>
      <c r="R56" s="23"/>
    </row>
    <row r="57">
      <c r="B57" s="26"/>
      <c r="C57" s="26"/>
      <c r="D57" s="26"/>
      <c r="E57" s="26"/>
      <c r="F57" s="17"/>
      <c r="G57" s="18"/>
      <c r="H57" s="18"/>
      <c r="I57" s="18"/>
      <c r="J57" s="61"/>
      <c r="K57" s="20"/>
      <c r="L57" s="21"/>
      <c r="M57" s="27"/>
      <c r="N57" s="28"/>
      <c r="O57" s="29"/>
      <c r="P57" s="29"/>
      <c r="Q57" s="30"/>
      <c r="R57" s="31"/>
      <c r="S57" s="32"/>
    </row>
    <row r="58">
      <c r="B58" s="26"/>
      <c r="C58" s="26"/>
      <c r="D58" s="26"/>
      <c r="E58" s="26"/>
      <c r="F58" s="17"/>
      <c r="G58" s="18"/>
      <c r="H58" s="18"/>
      <c r="I58" s="18"/>
      <c r="J58" s="61"/>
      <c r="K58" s="20"/>
      <c r="L58" s="21"/>
      <c r="M58" s="27"/>
      <c r="N58" s="22"/>
      <c r="O58" s="29"/>
      <c r="P58" s="29"/>
      <c r="R58" s="56"/>
    </row>
    <row r="59">
      <c r="B59" s="26"/>
      <c r="C59" s="26"/>
      <c r="D59" s="26"/>
      <c r="E59" s="26"/>
      <c r="F59" s="17"/>
      <c r="G59" s="18"/>
      <c r="H59" s="18"/>
      <c r="I59" s="18"/>
      <c r="J59" s="61"/>
      <c r="K59" s="20"/>
      <c r="L59" s="51"/>
      <c r="M59" s="27"/>
      <c r="N59" s="22"/>
      <c r="O59" s="29"/>
      <c r="P59" s="29"/>
      <c r="R59" s="35"/>
    </row>
    <row r="60">
      <c r="A60" s="1"/>
      <c r="B60" s="39"/>
      <c r="C60" s="39"/>
      <c r="D60" s="39"/>
      <c r="E60" s="39"/>
      <c r="F60" s="40"/>
      <c r="G60" s="41"/>
      <c r="H60" s="41"/>
      <c r="I60" s="41"/>
      <c r="J60" s="60"/>
      <c r="K60" s="42"/>
      <c r="L60" s="8"/>
      <c r="M60" s="43"/>
      <c r="N60" s="10"/>
      <c r="O60" s="11"/>
      <c r="P60" s="11"/>
      <c r="Q60" s="1"/>
      <c r="R60" s="44"/>
      <c r="S60" s="1"/>
      <c r="T60" s="64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B61" s="26"/>
      <c r="C61" s="26"/>
      <c r="D61" s="26"/>
      <c r="E61" s="26"/>
      <c r="F61" s="47"/>
      <c r="G61" s="48"/>
      <c r="H61" s="48"/>
      <c r="I61" s="48"/>
      <c r="J61" s="63"/>
      <c r="K61" s="50"/>
      <c r="L61" s="51"/>
      <c r="M61" s="27"/>
      <c r="N61" s="22"/>
      <c r="O61" s="29"/>
      <c r="P61" s="29"/>
      <c r="R61" s="35"/>
    </row>
    <row r="62">
      <c r="A62" s="35"/>
      <c r="B62" s="16"/>
      <c r="C62" s="16"/>
      <c r="D62" s="16"/>
      <c r="E62" s="54"/>
      <c r="F62" s="17"/>
      <c r="G62" s="18"/>
      <c r="H62" s="18"/>
      <c r="I62" s="18"/>
      <c r="J62" s="61"/>
      <c r="K62" s="20"/>
      <c r="L62" s="21"/>
      <c r="M62" s="20"/>
      <c r="N62" s="22"/>
      <c r="O62" s="23"/>
      <c r="P62" s="23"/>
      <c r="Q62" s="23"/>
      <c r="R62" s="23"/>
    </row>
    <row r="63">
      <c r="B63" s="26"/>
      <c r="C63" s="26"/>
      <c r="D63" s="26"/>
      <c r="E63" s="26"/>
      <c r="F63" s="17"/>
      <c r="G63" s="18"/>
      <c r="H63" s="18"/>
      <c r="I63" s="18"/>
      <c r="J63" s="61"/>
      <c r="K63" s="20"/>
      <c r="L63" s="21"/>
      <c r="M63" s="27"/>
      <c r="N63" s="28"/>
      <c r="O63" s="29"/>
      <c r="P63" s="29"/>
      <c r="Q63" s="30"/>
      <c r="R63" s="31"/>
      <c r="S63" s="32"/>
    </row>
    <row r="64">
      <c r="B64" s="26"/>
      <c r="C64" s="26"/>
      <c r="D64" s="26"/>
      <c r="E64" s="26"/>
      <c r="F64" s="17"/>
      <c r="G64" s="18"/>
      <c r="H64" s="18"/>
      <c r="I64" s="18"/>
      <c r="J64" s="61"/>
      <c r="K64" s="20"/>
      <c r="L64" s="21"/>
      <c r="M64" s="27"/>
      <c r="N64" s="22"/>
      <c r="O64" s="29"/>
      <c r="P64" s="29"/>
      <c r="R64" s="56"/>
    </row>
    <row r="65">
      <c r="B65" s="26"/>
      <c r="C65" s="26"/>
      <c r="D65" s="26"/>
      <c r="E65" s="26"/>
      <c r="F65" s="17"/>
      <c r="G65" s="18"/>
      <c r="H65" s="18"/>
      <c r="I65" s="18"/>
      <c r="J65" s="61"/>
      <c r="K65" s="20"/>
      <c r="L65" s="51"/>
      <c r="M65" s="27"/>
      <c r="N65" s="22"/>
      <c r="O65" s="29"/>
      <c r="P65" s="29"/>
      <c r="R65" s="35"/>
    </row>
    <row r="66">
      <c r="A66" s="1"/>
      <c r="B66" s="39"/>
      <c r="C66" s="39"/>
      <c r="D66" s="39"/>
      <c r="E66" s="39"/>
      <c r="F66" s="40"/>
      <c r="G66" s="41"/>
      <c r="H66" s="41"/>
      <c r="I66" s="41"/>
      <c r="J66" s="60"/>
      <c r="K66" s="42"/>
      <c r="L66" s="8"/>
      <c r="M66" s="43"/>
      <c r="N66" s="10"/>
      <c r="O66" s="11"/>
      <c r="P66" s="11"/>
      <c r="Q66" s="1"/>
      <c r="R66" s="44"/>
      <c r="S66" s="1"/>
      <c r="T66" s="64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B67" s="26"/>
      <c r="C67" s="26"/>
      <c r="D67" s="26"/>
      <c r="E67" s="26"/>
      <c r="F67" s="47"/>
      <c r="G67" s="48"/>
      <c r="H67" s="48"/>
      <c r="I67" s="48"/>
      <c r="J67" s="63"/>
      <c r="K67" s="50"/>
      <c r="L67" s="51"/>
      <c r="M67" s="27"/>
      <c r="N67" s="22"/>
      <c r="O67" s="29"/>
      <c r="P67" s="29"/>
      <c r="R67" s="35"/>
    </row>
    <row r="68">
      <c r="A68" s="35"/>
      <c r="B68" s="16"/>
      <c r="C68" s="16"/>
      <c r="D68" s="16"/>
      <c r="E68" s="54"/>
      <c r="F68" s="17"/>
      <c r="G68" s="18"/>
      <c r="H68" s="18"/>
      <c r="I68" s="18"/>
      <c r="J68" s="61"/>
      <c r="K68" s="20"/>
      <c r="L68" s="21"/>
      <c r="M68" s="20"/>
      <c r="N68" s="22"/>
      <c r="O68" s="23"/>
      <c r="P68" s="23"/>
      <c r="Q68" s="23"/>
      <c r="R68" s="23"/>
    </row>
    <row r="69">
      <c r="B69" s="26"/>
      <c r="C69" s="26"/>
      <c r="D69" s="26"/>
      <c r="E69" s="26"/>
      <c r="F69" s="17"/>
      <c r="G69" s="18"/>
      <c r="H69" s="18"/>
      <c r="I69" s="18"/>
      <c r="J69" s="61"/>
      <c r="K69" s="20"/>
      <c r="L69" s="21"/>
      <c r="M69" s="27"/>
      <c r="N69" s="28"/>
      <c r="O69" s="29"/>
      <c r="P69" s="29"/>
      <c r="Q69" s="30"/>
      <c r="R69" s="31"/>
      <c r="S69" s="32"/>
    </row>
    <row r="70">
      <c r="B70" s="26"/>
      <c r="C70" s="26"/>
      <c r="D70" s="26"/>
      <c r="E70" s="26"/>
      <c r="F70" s="17"/>
      <c r="G70" s="18"/>
      <c r="H70" s="18"/>
      <c r="I70" s="18"/>
      <c r="J70" s="61"/>
      <c r="K70" s="20"/>
      <c r="L70" s="21"/>
      <c r="M70" s="27"/>
      <c r="N70" s="22"/>
      <c r="O70" s="29"/>
      <c r="P70" s="29"/>
      <c r="R70" s="56"/>
    </row>
    <row r="71">
      <c r="B71" s="26"/>
      <c r="C71" s="26"/>
      <c r="D71" s="26"/>
      <c r="E71" s="26"/>
      <c r="F71" s="17"/>
      <c r="G71" s="18"/>
      <c r="H71" s="18"/>
      <c r="I71" s="18"/>
      <c r="J71" s="61"/>
      <c r="K71" s="20"/>
      <c r="L71" s="51"/>
      <c r="M71" s="27"/>
      <c r="N71" s="22"/>
      <c r="O71" s="29"/>
      <c r="P71" s="29"/>
      <c r="R71" s="35"/>
    </row>
    <row r="72">
      <c r="A72" s="1"/>
      <c r="B72" s="39"/>
      <c r="C72" s="39"/>
      <c r="D72" s="39"/>
      <c r="E72" s="39"/>
      <c r="F72" s="40"/>
      <c r="G72" s="41"/>
      <c r="H72" s="41"/>
      <c r="I72" s="41"/>
      <c r="J72" s="60"/>
      <c r="K72" s="42"/>
      <c r="L72" s="8"/>
      <c r="M72" s="43"/>
      <c r="N72" s="10"/>
      <c r="O72" s="11"/>
      <c r="P72" s="11"/>
      <c r="Q72" s="1"/>
      <c r="R72" s="44"/>
      <c r="S72" s="1"/>
      <c r="T72" s="64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B73" s="26"/>
      <c r="C73" s="26"/>
      <c r="D73" s="26"/>
      <c r="E73" s="26"/>
      <c r="F73" s="53"/>
      <c r="K73" s="27"/>
      <c r="L73" s="59"/>
      <c r="M73" s="27"/>
      <c r="N73" s="53"/>
    </row>
    <row r="74">
      <c r="B74" s="26"/>
      <c r="C74" s="26"/>
      <c r="D74" s="26"/>
      <c r="E74" s="26"/>
      <c r="F74" s="53"/>
      <c r="K74" s="27"/>
      <c r="L74" s="59"/>
      <c r="M74" s="27"/>
      <c r="N74" s="53"/>
    </row>
    <row r="75">
      <c r="B75" s="26"/>
      <c r="C75" s="26"/>
      <c r="D75" s="26"/>
      <c r="E75" s="26"/>
      <c r="F75" s="53"/>
      <c r="K75" s="27"/>
      <c r="L75" s="59"/>
      <c r="M75" s="27"/>
      <c r="N75" s="53"/>
    </row>
    <row r="76">
      <c r="B76" s="26"/>
      <c r="C76" s="26"/>
      <c r="D76" s="26"/>
      <c r="E76" s="26"/>
      <c r="F76" s="53"/>
      <c r="K76" s="27"/>
      <c r="L76" s="59"/>
      <c r="M76" s="27"/>
      <c r="N76" s="53"/>
    </row>
    <row r="77">
      <c r="B77" s="26"/>
      <c r="C77" s="26"/>
      <c r="D77" s="26"/>
      <c r="E77" s="26"/>
      <c r="F77" s="53"/>
      <c r="K77" s="27"/>
      <c r="L77" s="59"/>
      <c r="M77" s="27"/>
      <c r="N77" s="53"/>
    </row>
    <row r="78">
      <c r="B78" s="26"/>
      <c r="C78" s="26"/>
      <c r="D78" s="26"/>
      <c r="E78" s="26"/>
      <c r="F78" s="53"/>
      <c r="K78" s="27"/>
      <c r="L78" s="59"/>
      <c r="M78" s="27"/>
      <c r="N78" s="53"/>
    </row>
    <row r="79">
      <c r="B79" s="26"/>
      <c r="C79" s="26"/>
      <c r="D79" s="26"/>
      <c r="E79" s="26"/>
      <c r="F79" s="53"/>
      <c r="K79" s="27"/>
      <c r="L79" s="59"/>
      <c r="M79" s="27"/>
      <c r="N79" s="53"/>
    </row>
    <row r="80">
      <c r="B80" s="26"/>
      <c r="C80" s="26"/>
      <c r="D80" s="26"/>
      <c r="E80" s="26"/>
      <c r="F80" s="53"/>
      <c r="K80" s="27"/>
      <c r="L80" s="59"/>
      <c r="M80" s="27"/>
      <c r="N80" s="53"/>
    </row>
    <row r="81">
      <c r="B81" s="26"/>
      <c r="C81" s="26"/>
      <c r="D81" s="26"/>
      <c r="E81" s="26"/>
      <c r="F81" s="53"/>
      <c r="K81" s="27"/>
      <c r="L81" s="59"/>
      <c r="M81" s="27"/>
      <c r="N81" s="53"/>
    </row>
    <row r="82">
      <c r="B82" s="26"/>
      <c r="C82" s="26"/>
      <c r="D82" s="26"/>
      <c r="E82" s="26"/>
      <c r="F82" s="53"/>
      <c r="K82" s="27"/>
      <c r="L82" s="59"/>
      <c r="M82" s="27"/>
      <c r="N82" s="53"/>
    </row>
    <row r="83">
      <c r="B83" s="26"/>
      <c r="C83" s="26"/>
      <c r="D83" s="26"/>
      <c r="E83" s="26"/>
      <c r="F83" s="53"/>
      <c r="K83" s="27"/>
      <c r="L83" s="59"/>
      <c r="M83" s="27"/>
      <c r="N83" s="53"/>
    </row>
    <row r="84">
      <c r="B84" s="26"/>
      <c r="C84" s="26"/>
      <c r="D84" s="26"/>
      <c r="E84" s="26"/>
      <c r="F84" s="53"/>
      <c r="K84" s="27"/>
      <c r="L84" s="59"/>
      <c r="M84" s="27"/>
      <c r="N84" s="53"/>
    </row>
    <row r="85">
      <c r="B85" s="26"/>
      <c r="C85" s="26"/>
      <c r="D85" s="26"/>
      <c r="E85" s="26"/>
      <c r="F85" s="53"/>
      <c r="K85" s="27"/>
      <c r="L85" s="59"/>
      <c r="M85" s="27"/>
      <c r="N85" s="53"/>
    </row>
    <row r="86">
      <c r="B86" s="26"/>
      <c r="C86" s="26"/>
      <c r="D86" s="26"/>
      <c r="E86" s="26"/>
      <c r="F86" s="53"/>
      <c r="K86" s="27"/>
      <c r="L86" s="59"/>
      <c r="M86" s="27"/>
      <c r="N86" s="53"/>
    </row>
    <row r="87">
      <c r="B87" s="26"/>
      <c r="C87" s="26"/>
      <c r="D87" s="26"/>
      <c r="E87" s="26"/>
      <c r="F87" s="53"/>
      <c r="K87" s="27"/>
      <c r="L87" s="59"/>
      <c r="M87" s="27"/>
      <c r="N87" s="53"/>
    </row>
    <row r="88">
      <c r="B88" s="26"/>
      <c r="C88" s="26"/>
      <c r="D88" s="26"/>
      <c r="E88" s="26"/>
      <c r="F88" s="53"/>
      <c r="K88" s="27"/>
      <c r="L88" s="59"/>
      <c r="M88" s="27"/>
      <c r="N88" s="53"/>
    </row>
    <row r="89">
      <c r="B89" s="26"/>
      <c r="C89" s="26"/>
      <c r="D89" s="26"/>
      <c r="E89" s="26"/>
      <c r="F89" s="53"/>
      <c r="K89" s="27"/>
      <c r="L89" s="59"/>
      <c r="M89" s="27"/>
      <c r="N89" s="53"/>
    </row>
    <row r="90">
      <c r="B90" s="26"/>
      <c r="C90" s="26"/>
      <c r="D90" s="26"/>
      <c r="E90" s="26"/>
      <c r="F90" s="53"/>
      <c r="K90" s="27"/>
      <c r="L90" s="59"/>
      <c r="M90" s="27"/>
      <c r="N90" s="53"/>
    </row>
    <row r="91">
      <c r="B91" s="26"/>
      <c r="C91" s="26"/>
      <c r="D91" s="26"/>
      <c r="E91" s="26"/>
      <c r="F91" s="53"/>
      <c r="K91" s="27"/>
      <c r="L91" s="59"/>
      <c r="M91" s="27"/>
      <c r="N91" s="53"/>
    </row>
    <row r="92">
      <c r="B92" s="26"/>
      <c r="C92" s="26"/>
      <c r="D92" s="26"/>
      <c r="E92" s="26"/>
      <c r="F92" s="53"/>
      <c r="K92" s="27"/>
      <c r="L92" s="59"/>
      <c r="M92" s="27"/>
      <c r="N92" s="53"/>
    </row>
    <row r="93">
      <c r="B93" s="26"/>
      <c r="C93" s="26"/>
      <c r="D93" s="26"/>
      <c r="E93" s="26"/>
      <c r="F93" s="53"/>
      <c r="K93" s="27"/>
      <c r="L93" s="59"/>
      <c r="M93" s="27"/>
      <c r="N93" s="53"/>
    </row>
    <row r="94">
      <c r="B94" s="26"/>
      <c r="C94" s="26"/>
      <c r="D94" s="26"/>
      <c r="E94" s="26"/>
      <c r="F94" s="53"/>
      <c r="K94" s="27"/>
      <c r="L94" s="59"/>
      <c r="M94" s="27"/>
      <c r="N94" s="53"/>
    </row>
    <row r="95">
      <c r="B95" s="26"/>
      <c r="C95" s="26"/>
      <c r="D95" s="26"/>
      <c r="E95" s="26"/>
      <c r="F95" s="53"/>
      <c r="K95" s="27"/>
      <c r="L95" s="59"/>
      <c r="M95" s="27"/>
      <c r="N95" s="53"/>
    </row>
    <row r="96">
      <c r="B96" s="26"/>
      <c r="C96" s="26"/>
      <c r="D96" s="26"/>
      <c r="E96" s="26"/>
      <c r="F96" s="53"/>
      <c r="K96" s="27"/>
      <c r="L96" s="59"/>
      <c r="M96" s="27"/>
      <c r="N96" s="53"/>
    </row>
    <row r="97">
      <c r="B97" s="26"/>
      <c r="C97" s="26"/>
      <c r="D97" s="26"/>
      <c r="E97" s="26"/>
      <c r="F97" s="53"/>
      <c r="K97" s="27"/>
      <c r="L97" s="59"/>
      <c r="M97" s="27"/>
      <c r="N97" s="53"/>
    </row>
    <row r="98">
      <c r="B98" s="26"/>
      <c r="C98" s="26"/>
      <c r="D98" s="26"/>
      <c r="E98" s="26"/>
      <c r="F98" s="53"/>
      <c r="K98" s="27"/>
      <c r="L98" s="59"/>
      <c r="M98" s="27"/>
      <c r="N98" s="53"/>
    </row>
    <row r="99">
      <c r="B99" s="26"/>
      <c r="C99" s="26"/>
      <c r="D99" s="26"/>
      <c r="E99" s="26"/>
      <c r="F99" s="53"/>
      <c r="K99" s="27"/>
      <c r="L99" s="59"/>
      <c r="M99" s="27"/>
      <c r="N99" s="53"/>
    </row>
    <row r="100">
      <c r="B100" s="26"/>
      <c r="C100" s="26"/>
      <c r="D100" s="26"/>
      <c r="E100" s="26"/>
      <c r="F100" s="53"/>
      <c r="K100" s="27"/>
      <c r="L100" s="59"/>
      <c r="M100" s="27"/>
      <c r="N100" s="53"/>
    </row>
    <row r="101">
      <c r="B101" s="26"/>
      <c r="C101" s="26"/>
      <c r="D101" s="26"/>
      <c r="E101" s="26"/>
      <c r="F101" s="53"/>
      <c r="K101" s="27"/>
      <c r="L101" s="59"/>
      <c r="M101" s="27"/>
      <c r="N101" s="53"/>
    </row>
    <row r="102">
      <c r="B102" s="26"/>
      <c r="C102" s="26"/>
      <c r="D102" s="26"/>
      <c r="E102" s="26"/>
      <c r="F102" s="53"/>
      <c r="K102" s="27"/>
      <c r="L102" s="59"/>
      <c r="M102" s="27"/>
      <c r="N102" s="53"/>
    </row>
    <row r="103">
      <c r="B103" s="26"/>
      <c r="C103" s="26"/>
      <c r="D103" s="26"/>
      <c r="E103" s="26"/>
      <c r="F103" s="53"/>
      <c r="K103" s="27"/>
      <c r="L103" s="59"/>
      <c r="M103" s="27"/>
      <c r="N103" s="53"/>
    </row>
    <row r="104">
      <c r="B104" s="26"/>
      <c r="C104" s="26"/>
      <c r="D104" s="26"/>
      <c r="E104" s="26"/>
      <c r="F104" s="53"/>
      <c r="K104" s="27"/>
      <c r="L104" s="59"/>
      <c r="M104" s="27"/>
      <c r="N104" s="53"/>
    </row>
    <row r="105">
      <c r="B105" s="26"/>
      <c r="C105" s="26"/>
      <c r="D105" s="26"/>
      <c r="E105" s="26"/>
      <c r="F105" s="53"/>
      <c r="K105" s="27"/>
      <c r="L105" s="59"/>
      <c r="M105" s="27"/>
      <c r="N105" s="53"/>
    </row>
    <row r="106">
      <c r="B106" s="26"/>
      <c r="C106" s="26"/>
      <c r="D106" s="26"/>
      <c r="E106" s="26"/>
      <c r="F106" s="53"/>
      <c r="K106" s="27"/>
      <c r="L106" s="59"/>
      <c r="M106" s="27"/>
      <c r="N106" s="53"/>
    </row>
    <row r="107">
      <c r="B107" s="26"/>
      <c r="C107" s="26"/>
      <c r="D107" s="26"/>
      <c r="E107" s="26"/>
      <c r="F107" s="53"/>
      <c r="K107" s="27"/>
      <c r="L107" s="59"/>
      <c r="M107" s="27"/>
      <c r="N107" s="53"/>
    </row>
    <row r="108">
      <c r="B108" s="26"/>
      <c r="C108" s="26"/>
      <c r="D108" s="26"/>
      <c r="E108" s="26"/>
      <c r="F108" s="53"/>
      <c r="K108" s="27"/>
      <c r="L108" s="59"/>
      <c r="M108" s="27"/>
      <c r="N108" s="53"/>
    </row>
    <row r="109">
      <c r="B109" s="26"/>
      <c r="C109" s="26"/>
      <c r="D109" s="26"/>
      <c r="E109" s="26"/>
      <c r="F109" s="53"/>
      <c r="K109" s="27"/>
      <c r="L109" s="59"/>
      <c r="M109" s="27"/>
      <c r="N109" s="53"/>
    </row>
    <row r="110">
      <c r="B110" s="26"/>
      <c r="C110" s="26"/>
      <c r="D110" s="26"/>
      <c r="E110" s="26"/>
      <c r="F110" s="53"/>
      <c r="K110" s="27"/>
      <c r="L110" s="59"/>
      <c r="M110" s="27"/>
      <c r="N110" s="53"/>
    </row>
    <row r="111">
      <c r="B111" s="26"/>
      <c r="C111" s="26"/>
      <c r="D111" s="26"/>
      <c r="E111" s="26"/>
      <c r="F111" s="53"/>
      <c r="K111" s="27"/>
      <c r="L111" s="59"/>
      <c r="M111" s="27"/>
      <c r="N111" s="53"/>
    </row>
    <row r="112">
      <c r="B112" s="26"/>
      <c r="C112" s="26"/>
      <c r="D112" s="26"/>
      <c r="E112" s="26"/>
      <c r="F112" s="53"/>
      <c r="K112" s="27"/>
      <c r="L112" s="59"/>
      <c r="M112" s="27"/>
      <c r="N112" s="53"/>
    </row>
    <row r="113">
      <c r="B113" s="26"/>
      <c r="C113" s="26"/>
      <c r="D113" s="26"/>
      <c r="E113" s="26"/>
      <c r="F113" s="53"/>
      <c r="K113" s="27"/>
      <c r="L113" s="59"/>
      <c r="M113" s="27"/>
      <c r="N113" s="53"/>
    </row>
    <row r="114">
      <c r="B114" s="26"/>
      <c r="C114" s="26"/>
      <c r="D114" s="26"/>
      <c r="E114" s="26"/>
      <c r="F114" s="53"/>
      <c r="K114" s="27"/>
      <c r="L114" s="59"/>
      <c r="M114" s="27"/>
      <c r="N114" s="53"/>
    </row>
    <row r="115">
      <c r="B115" s="26"/>
      <c r="C115" s="26"/>
      <c r="D115" s="26"/>
      <c r="E115" s="26"/>
      <c r="F115" s="53"/>
      <c r="K115" s="27"/>
      <c r="L115" s="59"/>
      <c r="M115" s="27"/>
      <c r="N115" s="53"/>
    </row>
    <row r="116">
      <c r="B116" s="26"/>
      <c r="C116" s="26"/>
      <c r="D116" s="26"/>
      <c r="E116" s="26"/>
      <c r="F116" s="53"/>
      <c r="K116" s="27"/>
      <c r="L116" s="59"/>
      <c r="M116" s="27"/>
      <c r="N116" s="53"/>
    </row>
    <row r="117">
      <c r="B117" s="26"/>
      <c r="C117" s="26"/>
      <c r="D117" s="26"/>
      <c r="E117" s="26"/>
      <c r="F117" s="53"/>
      <c r="K117" s="27"/>
      <c r="L117" s="59"/>
      <c r="M117" s="27"/>
      <c r="N117" s="53"/>
    </row>
    <row r="118">
      <c r="B118" s="26"/>
      <c r="C118" s="26"/>
      <c r="D118" s="26"/>
      <c r="E118" s="26"/>
      <c r="F118" s="53"/>
      <c r="K118" s="27"/>
      <c r="L118" s="59"/>
      <c r="M118" s="27"/>
      <c r="N118" s="53"/>
    </row>
    <row r="119">
      <c r="B119" s="26"/>
      <c r="C119" s="26"/>
      <c r="D119" s="26"/>
      <c r="E119" s="26"/>
      <c r="F119" s="53"/>
      <c r="K119" s="27"/>
      <c r="L119" s="59"/>
      <c r="M119" s="27"/>
      <c r="N119" s="53"/>
    </row>
    <row r="120">
      <c r="B120" s="26"/>
      <c r="C120" s="26"/>
      <c r="D120" s="26"/>
      <c r="E120" s="26"/>
      <c r="F120" s="53"/>
      <c r="K120" s="27"/>
      <c r="L120" s="59"/>
      <c r="M120" s="27"/>
      <c r="N120" s="53"/>
    </row>
    <row r="121">
      <c r="B121" s="26"/>
      <c r="C121" s="26"/>
      <c r="D121" s="26"/>
      <c r="E121" s="26"/>
      <c r="F121" s="53"/>
      <c r="K121" s="27"/>
      <c r="L121" s="59"/>
      <c r="M121" s="27"/>
      <c r="N121" s="53"/>
    </row>
    <row r="122">
      <c r="B122" s="26"/>
      <c r="C122" s="26"/>
      <c r="D122" s="26"/>
      <c r="E122" s="26"/>
      <c r="F122" s="53"/>
      <c r="K122" s="27"/>
      <c r="L122" s="59"/>
      <c r="M122" s="27"/>
      <c r="N122" s="53"/>
    </row>
    <row r="123">
      <c r="B123" s="26"/>
      <c r="C123" s="26"/>
      <c r="D123" s="26"/>
      <c r="E123" s="26"/>
      <c r="F123" s="53"/>
      <c r="K123" s="27"/>
      <c r="L123" s="59"/>
      <c r="M123" s="27"/>
      <c r="N123" s="53"/>
    </row>
    <row r="124">
      <c r="B124" s="26"/>
      <c r="C124" s="26"/>
      <c r="D124" s="26"/>
      <c r="E124" s="26"/>
      <c r="F124" s="53"/>
      <c r="K124" s="27"/>
      <c r="L124" s="59"/>
      <c r="M124" s="27"/>
      <c r="N124" s="53"/>
    </row>
    <row r="125">
      <c r="B125" s="26"/>
      <c r="C125" s="26"/>
      <c r="D125" s="26"/>
      <c r="E125" s="26"/>
      <c r="F125" s="53"/>
      <c r="K125" s="27"/>
      <c r="L125" s="59"/>
      <c r="M125" s="27"/>
      <c r="N125" s="53"/>
    </row>
    <row r="126">
      <c r="B126" s="26"/>
      <c r="C126" s="26"/>
      <c r="D126" s="26"/>
      <c r="E126" s="26"/>
      <c r="F126" s="53"/>
      <c r="K126" s="27"/>
      <c r="L126" s="59"/>
      <c r="M126" s="27"/>
      <c r="N126" s="53"/>
    </row>
    <row r="127">
      <c r="B127" s="26"/>
      <c r="C127" s="26"/>
      <c r="D127" s="26"/>
      <c r="E127" s="26"/>
      <c r="F127" s="53"/>
      <c r="K127" s="27"/>
      <c r="L127" s="59"/>
      <c r="M127" s="27"/>
      <c r="N127" s="53"/>
    </row>
    <row r="128">
      <c r="B128" s="26"/>
      <c r="C128" s="26"/>
      <c r="D128" s="26"/>
      <c r="E128" s="26"/>
      <c r="F128" s="53"/>
      <c r="K128" s="27"/>
      <c r="L128" s="59"/>
      <c r="M128" s="27"/>
      <c r="N128" s="53"/>
    </row>
    <row r="129">
      <c r="B129" s="26"/>
      <c r="C129" s="26"/>
      <c r="D129" s="26"/>
      <c r="E129" s="26"/>
      <c r="F129" s="53"/>
      <c r="K129" s="27"/>
      <c r="L129" s="59"/>
      <c r="M129" s="27"/>
      <c r="N129" s="53"/>
    </row>
    <row r="130">
      <c r="B130" s="26"/>
      <c r="C130" s="26"/>
      <c r="D130" s="26"/>
      <c r="E130" s="26"/>
      <c r="F130" s="53"/>
      <c r="K130" s="27"/>
      <c r="L130" s="59"/>
      <c r="M130" s="27"/>
      <c r="N130" s="53"/>
    </row>
    <row r="131">
      <c r="B131" s="26"/>
      <c r="C131" s="26"/>
      <c r="D131" s="26"/>
      <c r="E131" s="26"/>
      <c r="F131" s="53"/>
      <c r="K131" s="27"/>
      <c r="L131" s="59"/>
      <c r="M131" s="27"/>
      <c r="N131" s="53"/>
    </row>
    <row r="132">
      <c r="B132" s="26"/>
      <c r="C132" s="26"/>
      <c r="D132" s="26"/>
      <c r="E132" s="26"/>
      <c r="F132" s="53"/>
      <c r="K132" s="27"/>
      <c r="L132" s="59"/>
      <c r="M132" s="27"/>
      <c r="N132" s="53"/>
    </row>
    <row r="133">
      <c r="B133" s="26"/>
      <c r="C133" s="26"/>
      <c r="D133" s="26"/>
      <c r="E133" s="26"/>
      <c r="F133" s="53"/>
      <c r="K133" s="27"/>
      <c r="L133" s="59"/>
      <c r="M133" s="27"/>
      <c r="N133" s="53"/>
    </row>
    <row r="134">
      <c r="B134" s="26"/>
      <c r="C134" s="26"/>
      <c r="D134" s="26"/>
      <c r="E134" s="26"/>
      <c r="F134" s="53"/>
      <c r="K134" s="27"/>
      <c r="L134" s="59"/>
      <c r="M134" s="27"/>
      <c r="N134" s="53"/>
    </row>
    <row r="135">
      <c r="B135" s="26"/>
      <c r="C135" s="26"/>
      <c r="D135" s="26"/>
      <c r="E135" s="26"/>
      <c r="F135" s="53"/>
      <c r="K135" s="27"/>
      <c r="L135" s="59"/>
      <c r="M135" s="27"/>
      <c r="N135" s="53"/>
    </row>
    <row r="136">
      <c r="B136" s="26"/>
      <c r="C136" s="26"/>
      <c r="D136" s="26"/>
      <c r="E136" s="26"/>
      <c r="F136" s="53"/>
      <c r="K136" s="27"/>
      <c r="L136" s="59"/>
      <c r="M136" s="27"/>
      <c r="N136" s="53"/>
    </row>
    <row r="137">
      <c r="B137" s="26"/>
      <c r="C137" s="26"/>
      <c r="D137" s="26"/>
      <c r="E137" s="26"/>
      <c r="F137" s="53"/>
      <c r="K137" s="27"/>
      <c r="L137" s="59"/>
      <c r="M137" s="27"/>
      <c r="N137" s="53"/>
    </row>
    <row r="138">
      <c r="B138" s="26"/>
      <c r="C138" s="26"/>
      <c r="D138" s="26"/>
      <c r="E138" s="26"/>
      <c r="F138" s="53"/>
      <c r="K138" s="27"/>
      <c r="L138" s="59"/>
      <c r="M138" s="27"/>
      <c r="N138" s="53"/>
    </row>
    <row r="139">
      <c r="B139" s="26"/>
      <c r="C139" s="26"/>
      <c r="D139" s="26"/>
      <c r="E139" s="26"/>
      <c r="F139" s="53"/>
      <c r="K139" s="27"/>
      <c r="L139" s="59"/>
      <c r="M139" s="27"/>
      <c r="N139" s="53"/>
    </row>
    <row r="140">
      <c r="B140" s="26"/>
      <c r="C140" s="26"/>
      <c r="D140" s="26"/>
      <c r="E140" s="26"/>
      <c r="F140" s="53"/>
      <c r="K140" s="27"/>
      <c r="L140" s="59"/>
      <c r="M140" s="27"/>
      <c r="N140" s="53"/>
    </row>
    <row r="141">
      <c r="B141" s="26"/>
      <c r="C141" s="26"/>
      <c r="D141" s="26"/>
      <c r="E141" s="26"/>
      <c r="F141" s="53"/>
      <c r="K141" s="27"/>
      <c r="L141" s="59"/>
      <c r="M141" s="27"/>
      <c r="N141" s="53"/>
    </row>
    <row r="142">
      <c r="B142" s="26"/>
      <c r="C142" s="26"/>
      <c r="D142" s="26"/>
      <c r="E142" s="26"/>
      <c r="F142" s="53"/>
      <c r="K142" s="27"/>
      <c r="L142" s="59"/>
      <c r="M142" s="27"/>
      <c r="N142" s="53"/>
    </row>
    <row r="143">
      <c r="B143" s="26"/>
      <c r="C143" s="26"/>
      <c r="D143" s="26"/>
      <c r="E143" s="26"/>
      <c r="F143" s="53"/>
      <c r="K143" s="27"/>
      <c r="L143" s="59"/>
      <c r="M143" s="27"/>
      <c r="N143" s="53"/>
    </row>
    <row r="144">
      <c r="B144" s="26"/>
      <c r="C144" s="26"/>
      <c r="D144" s="26"/>
      <c r="E144" s="26"/>
      <c r="F144" s="53"/>
      <c r="K144" s="27"/>
      <c r="L144" s="59"/>
      <c r="M144" s="27"/>
      <c r="N144" s="53"/>
    </row>
    <row r="145">
      <c r="B145" s="26"/>
      <c r="C145" s="26"/>
      <c r="D145" s="26"/>
      <c r="E145" s="26"/>
      <c r="F145" s="53"/>
      <c r="K145" s="27"/>
      <c r="L145" s="59"/>
      <c r="M145" s="27"/>
      <c r="N145" s="53"/>
    </row>
    <row r="146">
      <c r="B146" s="26"/>
      <c r="C146" s="26"/>
      <c r="D146" s="26"/>
      <c r="E146" s="26"/>
      <c r="F146" s="53"/>
      <c r="K146" s="27"/>
      <c r="L146" s="59"/>
      <c r="M146" s="27"/>
      <c r="N146" s="53"/>
    </row>
    <row r="147">
      <c r="B147" s="26"/>
      <c r="C147" s="26"/>
      <c r="D147" s="26"/>
      <c r="E147" s="26"/>
      <c r="F147" s="53"/>
      <c r="K147" s="27"/>
      <c r="L147" s="59"/>
      <c r="M147" s="27"/>
      <c r="N147" s="53"/>
    </row>
    <row r="148">
      <c r="B148" s="26"/>
      <c r="C148" s="26"/>
      <c r="D148" s="26"/>
      <c r="E148" s="26"/>
      <c r="F148" s="53"/>
      <c r="K148" s="27"/>
      <c r="L148" s="59"/>
      <c r="M148" s="27"/>
      <c r="N148" s="53"/>
    </row>
    <row r="149">
      <c r="B149" s="26"/>
      <c r="C149" s="26"/>
      <c r="D149" s="26"/>
      <c r="E149" s="26"/>
      <c r="F149" s="53"/>
      <c r="K149" s="27"/>
      <c r="L149" s="59"/>
      <c r="M149" s="27"/>
      <c r="N149" s="53"/>
    </row>
    <row r="150">
      <c r="B150" s="26"/>
      <c r="C150" s="26"/>
      <c r="D150" s="26"/>
      <c r="E150" s="26"/>
      <c r="F150" s="53"/>
      <c r="K150" s="27"/>
      <c r="L150" s="59"/>
      <c r="M150" s="27"/>
      <c r="N150" s="53"/>
    </row>
    <row r="151">
      <c r="B151" s="26"/>
      <c r="C151" s="26"/>
      <c r="D151" s="26"/>
      <c r="E151" s="26"/>
      <c r="F151" s="53"/>
      <c r="K151" s="27"/>
      <c r="L151" s="59"/>
      <c r="M151" s="27"/>
      <c r="N151" s="53"/>
    </row>
    <row r="152">
      <c r="B152" s="26"/>
      <c r="C152" s="26"/>
      <c r="D152" s="26"/>
      <c r="E152" s="26"/>
      <c r="F152" s="53"/>
      <c r="K152" s="27"/>
      <c r="L152" s="59"/>
      <c r="M152" s="27"/>
      <c r="N152" s="53"/>
    </row>
    <row r="153">
      <c r="B153" s="26"/>
      <c r="C153" s="26"/>
      <c r="D153" s="26"/>
      <c r="E153" s="26"/>
      <c r="F153" s="53"/>
      <c r="K153" s="27"/>
      <c r="L153" s="59"/>
      <c r="M153" s="27"/>
      <c r="N153" s="53"/>
    </row>
    <row r="154">
      <c r="B154" s="26"/>
      <c r="C154" s="26"/>
      <c r="D154" s="26"/>
      <c r="E154" s="26"/>
      <c r="F154" s="53"/>
      <c r="K154" s="27"/>
      <c r="L154" s="59"/>
      <c r="M154" s="27"/>
      <c r="N154" s="53"/>
    </row>
    <row r="155">
      <c r="B155" s="26"/>
      <c r="C155" s="26"/>
      <c r="D155" s="26"/>
      <c r="E155" s="26"/>
      <c r="F155" s="53"/>
      <c r="K155" s="27"/>
      <c r="L155" s="59"/>
      <c r="M155" s="27"/>
      <c r="N155" s="53"/>
    </row>
    <row r="156">
      <c r="B156" s="26"/>
      <c r="C156" s="26"/>
      <c r="D156" s="26"/>
      <c r="E156" s="26"/>
      <c r="F156" s="53"/>
      <c r="K156" s="27"/>
      <c r="L156" s="59"/>
      <c r="M156" s="27"/>
      <c r="N156" s="53"/>
    </row>
    <row r="157">
      <c r="B157" s="26"/>
      <c r="C157" s="26"/>
      <c r="D157" s="26"/>
      <c r="E157" s="26"/>
      <c r="F157" s="53"/>
      <c r="K157" s="27"/>
      <c r="L157" s="59"/>
      <c r="M157" s="27"/>
      <c r="N157" s="53"/>
    </row>
    <row r="158">
      <c r="B158" s="26"/>
      <c r="C158" s="26"/>
      <c r="D158" s="26"/>
      <c r="E158" s="26"/>
      <c r="F158" s="53"/>
      <c r="K158" s="27"/>
      <c r="L158" s="59"/>
      <c r="M158" s="27"/>
      <c r="N158" s="53"/>
    </row>
    <row r="159">
      <c r="B159" s="26"/>
      <c r="C159" s="26"/>
      <c r="D159" s="26"/>
      <c r="E159" s="26"/>
      <c r="F159" s="53"/>
      <c r="K159" s="27"/>
      <c r="L159" s="59"/>
      <c r="M159" s="27"/>
      <c r="N159" s="53"/>
    </row>
    <row r="160">
      <c r="B160" s="26"/>
      <c r="C160" s="26"/>
      <c r="D160" s="26"/>
      <c r="E160" s="26"/>
      <c r="F160" s="53"/>
      <c r="K160" s="27"/>
      <c r="L160" s="59"/>
      <c r="M160" s="27"/>
      <c r="N160" s="53"/>
    </row>
    <row r="161">
      <c r="B161" s="26"/>
      <c r="C161" s="26"/>
      <c r="D161" s="26"/>
      <c r="E161" s="26"/>
      <c r="F161" s="53"/>
      <c r="K161" s="27"/>
      <c r="L161" s="59"/>
      <c r="M161" s="27"/>
      <c r="N161" s="53"/>
    </row>
    <row r="162">
      <c r="B162" s="26"/>
      <c r="C162" s="26"/>
      <c r="D162" s="26"/>
      <c r="E162" s="26"/>
      <c r="F162" s="53"/>
      <c r="K162" s="27"/>
      <c r="L162" s="59"/>
      <c r="M162" s="27"/>
      <c r="N162" s="53"/>
    </row>
    <row r="163">
      <c r="B163" s="26"/>
      <c r="C163" s="26"/>
      <c r="D163" s="26"/>
      <c r="E163" s="26"/>
      <c r="F163" s="53"/>
      <c r="K163" s="27"/>
      <c r="L163" s="59"/>
      <c r="M163" s="27"/>
      <c r="N163" s="53"/>
    </row>
    <row r="164">
      <c r="B164" s="26"/>
      <c r="C164" s="26"/>
      <c r="D164" s="26"/>
      <c r="E164" s="26"/>
      <c r="F164" s="53"/>
      <c r="K164" s="27"/>
      <c r="L164" s="59"/>
      <c r="M164" s="27"/>
      <c r="N164" s="53"/>
    </row>
    <row r="165">
      <c r="B165" s="26"/>
      <c r="C165" s="26"/>
      <c r="D165" s="26"/>
      <c r="E165" s="26"/>
      <c r="F165" s="53"/>
      <c r="K165" s="27"/>
      <c r="L165" s="59"/>
      <c r="M165" s="27"/>
      <c r="N165" s="53"/>
    </row>
    <row r="166">
      <c r="B166" s="26"/>
      <c r="C166" s="26"/>
      <c r="D166" s="26"/>
      <c r="E166" s="26"/>
      <c r="F166" s="53"/>
      <c r="K166" s="27"/>
      <c r="L166" s="59"/>
      <c r="M166" s="27"/>
      <c r="N166" s="53"/>
    </row>
    <row r="167">
      <c r="B167" s="26"/>
      <c r="C167" s="26"/>
      <c r="D167" s="26"/>
      <c r="E167" s="26"/>
      <c r="F167" s="53"/>
      <c r="K167" s="27"/>
      <c r="L167" s="59"/>
      <c r="M167" s="27"/>
      <c r="N167" s="53"/>
    </row>
    <row r="168">
      <c r="B168" s="26"/>
      <c r="C168" s="26"/>
      <c r="D168" s="26"/>
      <c r="E168" s="26"/>
      <c r="F168" s="53"/>
      <c r="K168" s="27"/>
      <c r="L168" s="59"/>
      <c r="M168" s="27"/>
      <c r="N168" s="53"/>
    </row>
    <row r="169">
      <c r="B169" s="26"/>
      <c r="C169" s="26"/>
      <c r="D169" s="26"/>
      <c r="E169" s="26"/>
      <c r="F169" s="53"/>
      <c r="K169" s="27"/>
      <c r="L169" s="59"/>
      <c r="M169" s="27"/>
      <c r="N169" s="53"/>
    </row>
    <row r="170">
      <c r="B170" s="26"/>
      <c r="C170" s="26"/>
      <c r="D170" s="26"/>
      <c r="E170" s="26"/>
      <c r="F170" s="53"/>
      <c r="K170" s="27"/>
      <c r="L170" s="59"/>
      <c r="M170" s="27"/>
      <c r="N170" s="53"/>
    </row>
    <row r="171">
      <c r="B171" s="26"/>
      <c r="C171" s="26"/>
      <c r="D171" s="26"/>
      <c r="E171" s="26"/>
      <c r="F171" s="53"/>
      <c r="K171" s="27"/>
      <c r="L171" s="59"/>
      <c r="M171" s="27"/>
      <c r="N171" s="53"/>
    </row>
    <row r="172">
      <c r="B172" s="26"/>
      <c r="C172" s="26"/>
      <c r="D172" s="26"/>
      <c r="E172" s="26"/>
      <c r="F172" s="53"/>
      <c r="K172" s="27"/>
      <c r="L172" s="59"/>
      <c r="M172" s="27"/>
      <c r="N172" s="53"/>
    </row>
    <row r="173">
      <c r="B173" s="26"/>
      <c r="C173" s="26"/>
      <c r="D173" s="26"/>
      <c r="E173" s="26"/>
      <c r="F173" s="53"/>
      <c r="K173" s="27"/>
      <c r="L173" s="59"/>
      <c r="M173" s="27"/>
      <c r="N173" s="53"/>
    </row>
    <row r="174">
      <c r="B174" s="26"/>
      <c r="C174" s="26"/>
      <c r="D174" s="26"/>
      <c r="E174" s="26"/>
      <c r="F174" s="53"/>
      <c r="K174" s="27"/>
      <c r="L174" s="59"/>
      <c r="M174" s="27"/>
      <c r="N174" s="53"/>
    </row>
    <row r="175">
      <c r="B175" s="26"/>
      <c r="C175" s="26"/>
      <c r="D175" s="26"/>
      <c r="E175" s="26"/>
      <c r="F175" s="53"/>
      <c r="K175" s="27"/>
      <c r="L175" s="59"/>
      <c r="M175" s="27"/>
      <c r="N175" s="53"/>
    </row>
    <row r="176">
      <c r="B176" s="26"/>
      <c r="C176" s="26"/>
      <c r="D176" s="26"/>
      <c r="E176" s="26"/>
      <c r="F176" s="53"/>
      <c r="K176" s="27"/>
      <c r="L176" s="59"/>
      <c r="M176" s="27"/>
      <c r="N176" s="53"/>
    </row>
    <row r="177">
      <c r="B177" s="26"/>
      <c r="C177" s="26"/>
      <c r="D177" s="26"/>
      <c r="E177" s="26"/>
      <c r="F177" s="53"/>
      <c r="K177" s="27"/>
      <c r="L177" s="59"/>
      <c r="M177" s="27"/>
      <c r="N177" s="53"/>
    </row>
    <row r="178">
      <c r="B178" s="26"/>
      <c r="C178" s="26"/>
      <c r="D178" s="26"/>
      <c r="E178" s="26"/>
      <c r="F178" s="53"/>
      <c r="K178" s="27"/>
      <c r="L178" s="59"/>
      <c r="M178" s="27"/>
      <c r="N178" s="53"/>
    </row>
    <row r="179">
      <c r="B179" s="26"/>
      <c r="C179" s="26"/>
      <c r="D179" s="26"/>
      <c r="E179" s="26"/>
      <c r="F179" s="53"/>
      <c r="K179" s="27"/>
      <c r="L179" s="59"/>
      <c r="M179" s="27"/>
      <c r="N179" s="53"/>
    </row>
    <row r="180">
      <c r="B180" s="26"/>
      <c r="C180" s="26"/>
      <c r="D180" s="26"/>
      <c r="E180" s="26"/>
      <c r="F180" s="53"/>
      <c r="K180" s="27"/>
      <c r="L180" s="59"/>
      <c r="M180" s="27"/>
      <c r="N180" s="53"/>
    </row>
    <row r="181">
      <c r="B181" s="26"/>
      <c r="C181" s="26"/>
      <c r="D181" s="26"/>
      <c r="E181" s="26"/>
      <c r="F181" s="53"/>
      <c r="K181" s="27"/>
      <c r="L181" s="59"/>
      <c r="M181" s="27"/>
      <c r="N181" s="53"/>
    </row>
    <row r="182">
      <c r="B182" s="26"/>
      <c r="C182" s="26"/>
      <c r="D182" s="26"/>
      <c r="E182" s="26"/>
      <c r="F182" s="53"/>
      <c r="K182" s="27"/>
      <c r="L182" s="59"/>
      <c r="M182" s="27"/>
      <c r="N182" s="53"/>
    </row>
    <row r="183">
      <c r="B183" s="26"/>
      <c r="C183" s="26"/>
      <c r="D183" s="26"/>
      <c r="E183" s="26"/>
      <c r="F183" s="53"/>
      <c r="K183" s="27"/>
      <c r="L183" s="59"/>
      <c r="M183" s="27"/>
      <c r="N183" s="53"/>
    </row>
    <row r="184">
      <c r="B184" s="26"/>
      <c r="C184" s="26"/>
      <c r="D184" s="26"/>
      <c r="E184" s="26"/>
      <c r="F184" s="53"/>
      <c r="K184" s="27"/>
      <c r="L184" s="59"/>
      <c r="M184" s="27"/>
      <c r="N184" s="53"/>
    </row>
    <row r="185">
      <c r="B185" s="26"/>
      <c r="C185" s="26"/>
      <c r="D185" s="26"/>
      <c r="E185" s="26"/>
      <c r="F185" s="53"/>
      <c r="K185" s="27"/>
      <c r="L185" s="59"/>
      <c r="M185" s="27"/>
      <c r="N185" s="53"/>
    </row>
    <row r="186">
      <c r="B186" s="26"/>
      <c r="C186" s="26"/>
      <c r="D186" s="26"/>
      <c r="E186" s="26"/>
      <c r="F186" s="53"/>
      <c r="K186" s="27"/>
      <c r="L186" s="59"/>
      <c r="M186" s="27"/>
      <c r="N186" s="53"/>
    </row>
    <row r="187">
      <c r="B187" s="26"/>
      <c r="C187" s="26"/>
      <c r="D187" s="26"/>
      <c r="E187" s="26"/>
      <c r="F187" s="53"/>
      <c r="K187" s="27"/>
      <c r="L187" s="59"/>
      <c r="M187" s="27"/>
      <c r="N187" s="53"/>
    </row>
    <row r="188">
      <c r="B188" s="26"/>
      <c r="C188" s="26"/>
      <c r="D188" s="26"/>
      <c r="E188" s="26"/>
      <c r="F188" s="53"/>
      <c r="K188" s="27"/>
      <c r="L188" s="59"/>
      <c r="M188" s="27"/>
      <c r="N188" s="53"/>
    </row>
    <row r="189">
      <c r="B189" s="26"/>
      <c r="C189" s="26"/>
      <c r="D189" s="26"/>
      <c r="E189" s="26"/>
      <c r="F189" s="53"/>
      <c r="K189" s="27"/>
      <c r="L189" s="59"/>
      <c r="M189" s="27"/>
      <c r="N189" s="53"/>
    </row>
    <row r="190">
      <c r="B190" s="26"/>
      <c r="C190" s="26"/>
      <c r="D190" s="26"/>
      <c r="E190" s="26"/>
      <c r="F190" s="53"/>
      <c r="K190" s="27"/>
      <c r="L190" s="59"/>
      <c r="M190" s="27"/>
      <c r="N190" s="53"/>
    </row>
    <row r="191">
      <c r="B191" s="26"/>
      <c r="C191" s="26"/>
      <c r="D191" s="26"/>
      <c r="E191" s="26"/>
      <c r="F191" s="53"/>
      <c r="K191" s="27"/>
      <c r="L191" s="59"/>
      <c r="M191" s="27"/>
      <c r="N191" s="53"/>
    </row>
    <row r="192">
      <c r="B192" s="26"/>
      <c r="C192" s="26"/>
      <c r="D192" s="26"/>
      <c r="E192" s="26"/>
      <c r="F192" s="53"/>
      <c r="K192" s="27"/>
      <c r="L192" s="59"/>
      <c r="M192" s="27"/>
      <c r="N192" s="53"/>
    </row>
    <row r="193">
      <c r="B193" s="26"/>
      <c r="C193" s="26"/>
      <c r="D193" s="26"/>
      <c r="E193" s="26"/>
      <c r="F193" s="53"/>
      <c r="K193" s="27"/>
      <c r="L193" s="59"/>
      <c r="M193" s="27"/>
      <c r="N193" s="53"/>
    </row>
    <row r="194">
      <c r="B194" s="26"/>
      <c r="C194" s="26"/>
      <c r="D194" s="26"/>
      <c r="E194" s="26"/>
      <c r="F194" s="53"/>
      <c r="K194" s="27"/>
      <c r="L194" s="59"/>
      <c r="M194" s="27"/>
      <c r="N194" s="53"/>
    </row>
    <row r="195">
      <c r="B195" s="26"/>
      <c r="C195" s="26"/>
      <c r="D195" s="26"/>
      <c r="E195" s="26"/>
      <c r="F195" s="53"/>
      <c r="K195" s="27"/>
      <c r="L195" s="59"/>
      <c r="M195" s="27"/>
      <c r="N195" s="53"/>
    </row>
    <row r="196">
      <c r="B196" s="26"/>
      <c r="C196" s="26"/>
      <c r="D196" s="26"/>
      <c r="E196" s="26"/>
      <c r="F196" s="53"/>
      <c r="K196" s="27"/>
      <c r="L196" s="59"/>
      <c r="M196" s="27"/>
      <c r="N196" s="53"/>
    </row>
    <row r="197">
      <c r="B197" s="26"/>
      <c r="C197" s="26"/>
      <c r="D197" s="26"/>
      <c r="E197" s="26"/>
      <c r="F197" s="53"/>
      <c r="K197" s="27"/>
      <c r="L197" s="59"/>
      <c r="M197" s="27"/>
      <c r="N197" s="53"/>
    </row>
    <row r="198">
      <c r="B198" s="26"/>
      <c r="C198" s="26"/>
      <c r="D198" s="26"/>
      <c r="E198" s="26"/>
      <c r="F198" s="53"/>
      <c r="K198" s="27"/>
      <c r="L198" s="59"/>
      <c r="M198" s="27"/>
      <c r="N198" s="53"/>
    </row>
    <row r="199">
      <c r="B199" s="26"/>
      <c r="C199" s="26"/>
      <c r="D199" s="26"/>
      <c r="E199" s="26"/>
      <c r="F199" s="53"/>
      <c r="K199" s="27"/>
      <c r="L199" s="59"/>
      <c r="M199" s="27"/>
      <c r="N199" s="53"/>
    </row>
    <row r="200">
      <c r="B200" s="26"/>
      <c r="C200" s="26"/>
      <c r="D200" s="26"/>
      <c r="E200" s="26"/>
      <c r="F200" s="53"/>
      <c r="K200" s="27"/>
      <c r="L200" s="59"/>
      <c r="M200" s="27"/>
      <c r="N200" s="53"/>
    </row>
    <row r="201">
      <c r="B201" s="26"/>
      <c r="C201" s="26"/>
      <c r="D201" s="26"/>
      <c r="E201" s="26"/>
      <c r="F201" s="53"/>
      <c r="K201" s="27"/>
      <c r="L201" s="59"/>
      <c r="M201" s="27"/>
      <c r="N201" s="53"/>
    </row>
    <row r="202">
      <c r="B202" s="26"/>
      <c r="C202" s="26"/>
      <c r="D202" s="26"/>
      <c r="E202" s="26"/>
      <c r="F202" s="53"/>
      <c r="K202" s="27"/>
      <c r="L202" s="59"/>
      <c r="M202" s="27"/>
      <c r="N202" s="53"/>
    </row>
    <row r="203">
      <c r="B203" s="26"/>
      <c r="C203" s="26"/>
      <c r="D203" s="26"/>
      <c r="E203" s="26"/>
      <c r="F203" s="53"/>
      <c r="K203" s="27"/>
      <c r="L203" s="59"/>
      <c r="M203" s="27"/>
      <c r="N203" s="53"/>
    </row>
    <row r="204">
      <c r="B204" s="26"/>
      <c r="C204" s="26"/>
      <c r="D204" s="26"/>
      <c r="E204" s="26"/>
      <c r="F204" s="53"/>
      <c r="K204" s="27"/>
      <c r="L204" s="59"/>
      <c r="M204" s="27"/>
      <c r="N204" s="53"/>
    </row>
    <row r="205">
      <c r="B205" s="26"/>
      <c r="C205" s="26"/>
      <c r="D205" s="26"/>
      <c r="E205" s="26"/>
      <c r="F205" s="53"/>
      <c r="K205" s="27"/>
      <c r="L205" s="59"/>
      <c r="M205" s="27"/>
      <c r="N205" s="53"/>
    </row>
    <row r="206">
      <c r="B206" s="26"/>
      <c r="C206" s="26"/>
      <c r="D206" s="26"/>
      <c r="E206" s="26"/>
      <c r="F206" s="53"/>
      <c r="K206" s="27"/>
      <c r="L206" s="59"/>
      <c r="M206" s="27"/>
      <c r="N206" s="53"/>
    </row>
    <row r="207">
      <c r="B207" s="26"/>
      <c r="C207" s="26"/>
      <c r="D207" s="26"/>
      <c r="E207" s="26"/>
      <c r="F207" s="53"/>
      <c r="K207" s="27"/>
      <c r="L207" s="59"/>
      <c r="M207" s="27"/>
      <c r="N207" s="53"/>
    </row>
    <row r="208">
      <c r="B208" s="26"/>
      <c r="C208" s="26"/>
      <c r="D208" s="26"/>
      <c r="E208" s="26"/>
      <c r="F208" s="53"/>
      <c r="K208" s="27"/>
      <c r="L208" s="59"/>
      <c r="M208" s="27"/>
      <c r="N208" s="53"/>
    </row>
    <row r="209">
      <c r="B209" s="26"/>
      <c r="C209" s="26"/>
      <c r="D209" s="26"/>
      <c r="E209" s="26"/>
      <c r="F209" s="53"/>
      <c r="K209" s="27"/>
      <c r="L209" s="59"/>
      <c r="M209" s="27"/>
      <c r="N209" s="53"/>
    </row>
    <row r="210">
      <c r="B210" s="26"/>
      <c r="C210" s="26"/>
      <c r="D210" s="26"/>
      <c r="E210" s="26"/>
      <c r="F210" s="53"/>
      <c r="K210" s="27"/>
      <c r="L210" s="59"/>
      <c r="M210" s="27"/>
      <c r="N210" s="53"/>
    </row>
    <row r="211">
      <c r="B211" s="26"/>
      <c r="C211" s="26"/>
      <c r="D211" s="26"/>
      <c r="E211" s="26"/>
      <c r="F211" s="53"/>
      <c r="K211" s="27"/>
      <c r="L211" s="59"/>
      <c r="M211" s="27"/>
      <c r="N211" s="53"/>
    </row>
    <row r="212">
      <c r="B212" s="26"/>
      <c r="C212" s="26"/>
      <c r="D212" s="26"/>
      <c r="E212" s="26"/>
      <c r="F212" s="53"/>
      <c r="K212" s="27"/>
      <c r="L212" s="59"/>
      <c r="M212" s="27"/>
      <c r="N212" s="53"/>
    </row>
    <row r="213">
      <c r="B213" s="26"/>
      <c r="C213" s="26"/>
      <c r="D213" s="26"/>
      <c r="E213" s="26"/>
      <c r="F213" s="53"/>
      <c r="K213" s="27"/>
      <c r="L213" s="59"/>
      <c r="M213" s="27"/>
      <c r="N213" s="53"/>
    </row>
    <row r="214">
      <c r="B214" s="26"/>
      <c r="C214" s="26"/>
      <c r="D214" s="26"/>
      <c r="E214" s="26"/>
      <c r="F214" s="53"/>
      <c r="K214" s="27"/>
      <c r="L214" s="59"/>
      <c r="M214" s="27"/>
      <c r="N214" s="53"/>
    </row>
    <row r="215">
      <c r="B215" s="26"/>
      <c r="C215" s="26"/>
      <c r="D215" s="26"/>
      <c r="E215" s="26"/>
      <c r="F215" s="53"/>
      <c r="K215" s="27"/>
      <c r="L215" s="59"/>
      <c r="M215" s="27"/>
      <c r="N215" s="53"/>
    </row>
    <row r="216">
      <c r="B216" s="26"/>
      <c r="C216" s="26"/>
      <c r="D216" s="26"/>
      <c r="E216" s="26"/>
      <c r="F216" s="53"/>
      <c r="K216" s="27"/>
      <c r="L216" s="59"/>
      <c r="M216" s="27"/>
      <c r="N216" s="53"/>
    </row>
    <row r="217">
      <c r="B217" s="26"/>
      <c r="C217" s="26"/>
      <c r="D217" s="26"/>
      <c r="E217" s="26"/>
      <c r="F217" s="53"/>
      <c r="K217" s="27"/>
      <c r="L217" s="59"/>
      <c r="M217" s="27"/>
      <c r="N217" s="53"/>
    </row>
    <row r="218">
      <c r="B218" s="26"/>
      <c r="C218" s="26"/>
      <c r="D218" s="26"/>
      <c r="E218" s="26"/>
      <c r="F218" s="53"/>
      <c r="K218" s="27"/>
      <c r="L218" s="59"/>
      <c r="M218" s="27"/>
      <c r="N218" s="53"/>
    </row>
    <row r="219">
      <c r="B219" s="26"/>
      <c r="C219" s="26"/>
      <c r="D219" s="26"/>
      <c r="E219" s="26"/>
      <c r="F219" s="53"/>
      <c r="K219" s="27"/>
      <c r="L219" s="59"/>
      <c r="M219" s="27"/>
      <c r="N219" s="53"/>
    </row>
    <row r="220">
      <c r="B220" s="26"/>
      <c r="C220" s="26"/>
      <c r="D220" s="26"/>
      <c r="E220" s="26"/>
      <c r="F220" s="53"/>
      <c r="K220" s="27"/>
      <c r="L220" s="59"/>
      <c r="M220" s="27"/>
      <c r="N220" s="53"/>
    </row>
    <row r="221">
      <c r="B221" s="26"/>
      <c r="C221" s="26"/>
      <c r="D221" s="26"/>
      <c r="E221" s="26"/>
      <c r="F221" s="53"/>
      <c r="K221" s="27"/>
      <c r="L221" s="59"/>
      <c r="M221" s="27"/>
      <c r="N221" s="53"/>
    </row>
    <row r="222">
      <c r="B222" s="26"/>
      <c r="C222" s="26"/>
      <c r="D222" s="26"/>
      <c r="E222" s="26"/>
      <c r="F222" s="53"/>
      <c r="K222" s="27"/>
      <c r="L222" s="59"/>
      <c r="M222" s="27"/>
      <c r="N222" s="53"/>
    </row>
    <row r="223">
      <c r="B223" s="26"/>
      <c r="C223" s="26"/>
      <c r="D223" s="26"/>
      <c r="E223" s="26"/>
      <c r="F223" s="53"/>
      <c r="K223" s="27"/>
      <c r="L223" s="59"/>
      <c r="M223" s="27"/>
      <c r="N223" s="53"/>
    </row>
    <row r="224">
      <c r="B224" s="26"/>
      <c r="C224" s="26"/>
      <c r="D224" s="26"/>
      <c r="E224" s="26"/>
      <c r="F224" s="53"/>
      <c r="K224" s="27"/>
      <c r="L224" s="59"/>
      <c r="M224" s="27"/>
      <c r="N224" s="53"/>
    </row>
    <row r="225">
      <c r="B225" s="26"/>
      <c r="C225" s="26"/>
      <c r="D225" s="26"/>
      <c r="E225" s="26"/>
      <c r="F225" s="53"/>
      <c r="K225" s="27"/>
      <c r="L225" s="59"/>
      <c r="M225" s="27"/>
      <c r="N225" s="53"/>
    </row>
    <row r="226">
      <c r="B226" s="26"/>
      <c r="C226" s="26"/>
      <c r="D226" s="26"/>
      <c r="E226" s="26"/>
      <c r="F226" s="53"/>
      <c r="K226" s="27"/>
      <c r="L226" s="59"/>
      <c r="M226" s="27"/>
      <c r="N226" s="53"/>
    </row>
    <row r="227">
      <c r="B227" s="26"/>
      <c r="C227" s="26"/>
      <c r="D227" s="26"/>
      <c r="E227" s="26"/>
      <c r="F227" s="53"/>
      <c r="K227" s="27"/>
      <c r="L227" s="59"/>
      <c r="M227" s="27"/>
      <c r="N227" s="53"/>
    </row>
    <row r="228">
      <c r="B228" s="26"/>
      <c r="C228" s="26"/>
      <c r="D228" s="26"/>
      <c r="E228" s="26"/>
      <c r="F228" s="53"/>
      <c r="K228" s="27"/>
      <c r="L228" s="59"/>
      <c r="M228" s="27"/>
      <c r="N228" s="53"/>
    </row>
    <row r="229">
      <c r="B229" s="26"/>
      <c r="C229" s="26"/>
      <c r="D229" s="26"/>
      <c r="E229" s="26"/>
      <c r="F229" s="53"/>
      <c r="K229" s="27"/>
      <c r="L229" s="59"/>
      <c r="M229" s="27"/>
      <c r="N229" s="53"/>
    </row>
    <row r="230">
      <c r="B230" s="26"/>
      <c r="C230" s="26"/>
      <c r="D230" s="26"/>
      <c r="E230" s="26"/>
      <c r="F230" s="53"/>
      <c r="K230" s="27"/>
      <c r="L230" s="59"/>
      <c r="M230" s="27"/>
      <c r="N230" s="53"/>
    </row>
    <row r="231">
      <c r="B231" s="26"/>
      <c r="C231" s="26"/>
      <c r="D231" s="26"/>
      <c r="E231" s="26"/>
      <c r="F231" s="53"/>
      <c r="K231" s="27"/>
      <c r="L231" s="59"/>
      <c r="M231" s="27"/>
      <c r="N231" s="53"/>
    </row>
    <row r="232">
      <c r="B232" s="26"/>
      <c r="C232" s="26"/>
      <c r="D232" s="26"/>
      <c r="E232" s="26"/>
      <c r="F232" s="53"/>
      <c r="K232" s="27"/>
      <c r="L232" s="59"/>
      <c r="M232" s="27"/>
      <c r="N232" s="53"/>
    </row>
    <row r="233">
      <c r="B233" s="26"/>
      <c r="C233" s="26"/>
      <c r="D233" s="26"/>
      <c r="E233" s="26"/>
      <c r="F233" s="53"/>
      <c r="K233" s="27"/>
      <c r="L233" s="59"/>
      <c r="M233" s="27"/>
      <c r="N233" s="53"/>
    </row>
    <row r="234">
      <c r="B234" s="26"/>
      <c r="C234" s="26"/>
      <c r="D234" s="26"/>
      <c r="E234" s="26"/>
      <c r="F234" s="53"/>
      <c r="K234" s="27"/>
      <c r="L234" s="59"/>
      <c r="M234" s="27"/>
      <c r="N234" s="53"/>
    </row>
    <row r="235">
      <c r="B235" s="26"/>
      <c r="C235" s="26"/>
      <c r="D235" s="26"/>
      <c r="E235" s="26"/>
      <c r="F235" s="53"/>
      <c r="K235" s="27"/>
      <c r="L235" s="59"/>
      <c r="M235" s="27"/>
      <c r="N235" s="53"/>
    </row>
    <row r="236">
      <c r="B236" s="26"/>
      <c r="C236" s="26"/>
      <c r="D236" s="26"/>
      <c r="E236" s="26"/>
      <c r="F236" s="53"/>
      <c r="K236" s="27"/>
      <c r="L236" s="59"/>
      <c r="M236" s="27"/>
      <c r="N236" s="53"/>
    </row>
    <row r="237">
      <c r="B237" s="26"/>
      <c r="C237" s="26"/>
      <c r="D237" s="26"/>
      <c r="E237" s="26"/>
      <c r="F237" s="53"/>
      <c r="K237" s="27"/>
      <c r="L237" s="59"/>
      <c r="M237" s="27"/>
      <c r="N237" s="53"/>
    </row>
    <row r="238">
      <c r="B238" s="26"/>
      <c r="C238" s="26"/>
      <c r="D238" s="26"/>
      <c r="E238" s="26"/>
      <c r="F238" s="53"/>
      <c r="K238" s="27"/>
      <c r="L238" s="59"/>
      <c r="M238" s="27"/>
      <c r="N238" s="53"/>
    </row>
    <row r="239">
      <c r="B239" s="26"/>
      <c r="C239" s="26"/>
      <c r="D239" s="26"/>
      <c r="E239" s="26"/>
      <c r="F239" s="53"/>
      <c r="K239" s="27"/>
      <c r="L239" s="59"/>
      <c r="M239" s="27"/>
      <c r="N239" s="53"/>
    </row>
    <row r="240">
      <c r="B240" s="26"/>
      <c r="C240" s="26"/>
      <c r="D240" s="26"/>
      <c r="E240" s="26"/>
      <c r="F240" s="53"/>
      <c r="K240" s="27"/>
      <c r="L240" s="59"/>
      <c r="M240" s="27"/>
      <c r="N240" s="53"/>
    </row>
    <row r="241">
      <c r="B241" s="26"/>
      <c r="C241" s="26"/>
      <c r="D241" s="26"/>
      <c r="E241" s="26"/>
      <c r="F241" s="53"/>
      <c r="K241" s="27"/>
      <c r="L241" s="59"/>
      <c r="M241" s="27"/>
      <c r="N241" s="53"/>
    </row>
    <row r="242">
      <c r="B242" s="26"/>
      <c r="C242" s="26"/>
      <c r="D242" s="26"/>
      <c r="E242" s="26"/>
      <c r="F242" s="53"/>
      <c r="K242" s="27"/>
      <c r="L242" s="59"/>
      <c r="M242" s="27"/>
      <c r="N242" s="53"/>
    </row>
    <row r="243">
      <c r="B243" s="26"/>
      <c r="C243" s="26"/>
      <c r="D243" s="26"/>
      <c r="E243" s="26"/>
      <c r="F243" s="53"/>
      <c r="K243" s="27"/>
      <c r="L243" s="59"/>
      <c r="M243" s="27"/>
      <c r="N243" s="53"/>
    </row>
    <row r="244">
      <c r="B244" s="26"/>
      <c r="C244" s="26"/>
      <c r="D244" s="26"/>
      <c r="E244" s="26"/>
      <c r="F244" s="53"/>
      <c r="K244" s="27"/>
      <c r="L244" s="59"/>
      <c r="M244" s="27"/>
      <c r="N244" s="53"/>
    </row>
    <row r="245">
      <c r="B245" s="26"/>
      <c r="C245" s="26"/>
      <c r="D245" s="26"/>
      <c r="E245" s="26"/>
      <c r="F245" s="53"/>
      <c r="K245" s="27"/>
      <c r="L245" s="59"/>
      <c r="M245" s="27"/>
      <c r="N245" s="53"/>
    </row>
    <row r="246">
      <c r="B246" s="26"/>
      <c r="C246" s="26"/>
      <c r="D246" s="26"/>
      <c r="E246" s="26"/>
      <c r="F246" s="53"/>
      <c r="K246" s="27"/>
      <c r="L246" s="59"/>
      <c r="M246" s="27"/>
      <c r="N246" s="53"/>
    </row>
    <row r="247">
      <c r="B247" s="26"/>
      <c r="C247" s="26"/>
      <c r="D247" s="26"/>
      <c r="E247" s="26"/>
      <c r="F247" s="53"/>
      <c r="K247" s="27"/>
      <c r="L247" s="59"/>
      <c r="M247" s="27"/>
      <c r="N247" s="53"/>
    </row>
    <row r="248">
      <c r="B248" s="26"/>
      <c r="C248" s="26"/>
      <c r="D248" s="26"/>
      <c r="E248" s="26"/>
      <c r="F248" s="53"/>
      <c r="K248" s="27"/>
      <c r="L248" s="59"/>
      <c r="M248" s="27"/>
      <c r="N248" s="53"/>
    </row>
    <row r="249">
      <c r="B249" s="26"/>
      <c r="C249" s="26"/>
      <c r="D249" s="26"/>
      <c r="E249" s="26"/>
      <c r="F249" s="53"/>
      <c r="K249" s="27"/>
      <c r="L249" s="59"/>
      <c r="M249" s="27"/>
      <c r="N249" s="53"/>
    </row>
    <row r="250">
      <c r="B250" s="26"/>
      <c r="C250" s="26"/>
      <c r="D250" s="26"/>
      <c r="E250" s="26"/>
      <c r="F250" s="53"/>
      <c r="K250" s="27"/>
      <c r="L250" s="59"/>
      <c r="M250" s="27"/>
      <c r="N250" s="53"/>
    </row>
    <row r="251">
      <c r="B251" s="26"/>
      <c r="C251" s="26"/>
      <c r="D251" s="26"/>
      <c r="E251" s="26"/>
      <c r="F251" s="53"/>
      <c r="K251" s="27"/>
      <c r="L251" s="59"/>
      <c r="M251" s="27"/>
      <c r="N251" s="53"/>
    </row>
    <row r="252">
      <c r="B252" s="26"/>
      <c r="C252" s="26"/>
      <c r="D252" s="26"/>
      <c r="E252" s="26"/>
      <c r="F252" s="53"/>
      <c r="K252" s="27"/>
      <c r="L252" s="59"/>
      <c r="M252" s="27"/>
      <c r="N252" s="53"/>
    </row>
    <row r="253">
      <c r="B253" s="26"/>
      <c r="C253" s="26"/>
      <c r="D253" s="26"/>
      <c r="E253" s="26"/>
      <c r="F253" s="53"/>
      <c r="K253" s="27"/>
      <c r="L253" s="59"/>
      <c r="M253" s="27"/>
      <c r="N253" s="53"/>
    </row>
    <row r="254">
      <c r="B254" s="26"/>
      <c r="C254" s="26"/>
      <c r="D254" s="26"/>
      <c r="E254" s="26"/>
      <c r="F254" s="53"/>
      <c r="K254" s="27"/>
      <c r="L254" s="59"/>
      <c r="M254" s="27"/>
      <c r="N254" s="53"/>
    </row>
    <row r="255">
      <c r="B255" s="26"/>
      <c r="C255" s="26"/>
      <c r="D255" s="26"/>
      <c r="E255" s="26"/>
      <c r="F255" s="53"/>
      <c r="K255" s="27"/>
      <c r="L255" s="59"/>
      <c r="M255" s="27"/>
      <c r="N255" s="53"/>
    </row>
    <row r="256">
      <c r="B256" s="26"/>
      <c r="C256" s="26"/>
      <c r="D256" s="26"/>
      <c r="E256" s="26"/>
      <c r="F256" s="53"/>
      <c r="K256" s="27"/>
      <c r="L256" s="59"/>
      <c r="M256" s="27"/>
      <c r="N256" s="53"/>
    </row>
    <row r="257">
      <c r="B257" s="26"/>
      <c r="C257" s="26"/>
      <c r="D257" s="26"/>
      <c r="E257" s="26"/>
      <c r="F257" s="53"/>
      <c r="K257" s="27"/>
      <c r="L257" s="59"/>
      <c r="M257" s="27"/>
      <c r="N257" s="53"/>
    </row>
    <row r="258">
      <c r="B258" s="26"/>
      <c r="C258" s="26"/>
      <c r="D258" s="26"/>
      <c r="E258" s="26"/>
      <c r="F258" s="53"/>
      <c r="K258" s="27"/>
      <c r="L258" s="59"/>
      <c r="M258" s="27"/>
      <c r="N258" s="53"/>
    </row>
    <row r="259">
      <c r="B259" s="26"/>
      <c r="C259" s="26"/>
      <c r="D259" s="26"/>
      <c r="E259" s="26"/>
      <c r="F259" s="53"/>
      <c r="K259" s="27"/>
      <c r="L259" s="59"/>
      <c r="M259" s="27"/>
      <c r="N259" s="53"/>
    </row>
    <row r="260">
      <c r="B260" s="26"/>
      <c r="C260" s="26"/>
      <c r="D260" s="26"/>
      <c r="E260" s="26"/>
      <c r="F260" s="53"/>
      <c r="K260" s="27"/>
      <c r="L260" s="59"/>
      <c r="M260" s="27"/>
      <c r="N260" s="53"/>
    </row>
    <row r="261">
      <c r="B261" s="26"/>
      <c r="C261" s="26"/>
      <c r="D261" s="26"/>
      <c r="E261" s="26"/>
      <c r="F261" s="53"/>
      <c r="K261" s="27"/>
      <c r="L261" s="59"/>
      <c r="M261" s="27"/>
      <c r="N261" s="53"/>
    </row>
    <row r="262">
      <c r="B262" s="26"/>
      <c r="C262" s="26"/>
      <c r="D262" s="26"/>
      <c r="E262" s="26"/>
      <c r="F262" s="53"/>
      <c r="K262" s="27"/>
      <c r="L262" s="59"/>
      <c r="M262" s="27"/>
      <c r="N262" s="53"/>
    </row>
    <row r="263">
      <c r="B263" s="26"/>
      <c r="C263" s="26"/>
      <c r="D263" s="26"/>
      <c r="E263" s="26"/>
      <c r="F263" s="53"/>
      <c r="K263" s="27"/>
      <c r="L263" s="59"/>
      <c r="M263" s="27"/>
      <c r="N263" s="53"/>
    </row>
    <row r="264">
      <c r="B264" s="26"/>
      <c r="C264" s="26"/>
      <c r="D264" s="26"/>
      <c r="E264" s="26"/>
      <c r="F264" s="53"/>
      <c r="K264" s="27"/>
      <c r="L264" s="59"/>
      <c r="M264" s="27"/>
      <c r="N264" s="53"/>
    </row>
    <row r="265">
      <c r="B265" s="26"/>
      <c r="C265" s="26"/>
      <c r="D265" s="26"/>
      <c r="E265" s="26"/>
      <c r="F265" s="53"/>
      <c r="K265" s="27"/>
      <c r="L265" s="59"/>
      <c r="M265" s="27"/>
      <c r="N265" s="53"/>
    </row>
    <row r="266">
      <c r="B266" s="26"/>
      <c r="C266" s="26"/>
      <c r="D266" s="26"/>
      <c r="E266" s="26"/>
      <c r="F266" s="53"/>
      <c r="K266" s="27"/>
      <c r="L266" s="59"/>
      <c r="M266" s="27"/>
      <c r="N266" s="53"/>
    </row>
    <row r="267">
      <c r="B267" s="26"/>
      <c r="C267" s="26"/>
      <c r="D267" s="26"/>
      <c r="E267" s="26"/>
      <c r="F267" s="53"/>
      <c r="K267" s="27"/>
      <c r="L267" s="59"/>
      <c r="M267" s="27"/>
      <c r="N267" s="53"/>
    </row>
    <row r="268">
      <c r="B268" s="26"/>
      <c r="C268" s="26"/>
      <c r="D268" s="26"/>
      <c r="E268" s="26"/>
      <c r="F268" s="53"/>
      <c r="K268" s="27"/>
      <c r="L268" s="59"/>
      <c r="M268" s="27"/>
      <c r="N268" s="53"/>
    </row>
    <row r="269">
      <c r="B269" s="26"/>
      <c r="C269" s="26"/>
      <c r="D269" s="26"/>
      <c r="E269" s="26"/>
      <c r="F269" s="53"/>
      <c r="K269" s="27"/>
      <c r="L269" s="59"/>
      <c r="M269" s="27"/>
      <c r="N269" s="53"/>
    </row>
    <row r="270">
      <c r="B270" s="26"/>
      <c r="C270" s="26"/>
      <c r="D270" s="26"/>
      <c r="E270" s="26"/>
      <c r="F270" s="53"/>
      <c r="K270" s="27"/>
      <c r="L270" s="59"/>
      <c r="M270" s="27"/>
      <c r="N270" s="53"/>
    </row>
    <row r="271">
      <c r="B271" s="26"/>
      <c r="C271" s="26"/>
      <c r="D271" s="26"/>
      <c r="E271" s="26"/>
      <c r="F271" s="53"/>
      <c r="K271" s="27"/>
      <c r="L271" s="59"/>
      <c r="M271" s="27"/>
      <c r="N271" s="53"/>
    </row>
    <row r="272">
      <c r="B272" s="26"/>
      <c r="C272" s="26"/>
      <c r="D272" s="26"/>
      <c r="E272" s="26"/>
      <c r="F272" s="53"/>
      <c r="K272" s="27"/>
      <c r="L272" s="59"/>
      <c r="M272" s="27"/>
      <c r="N272" s="53"/>
    </row>
    <row r="273">
      <c r="B273" s="26"/>
      <c r="C273" s="26"/>
      <c r="D273" s="26"/>
      <c r="E273" s="26"/>
      <c r="F273" s="53"/>
      <c r="K273" s="27"/>
      <c r="L273" s="59"/>
      <c r="M273" s="27"/>
      <c r="N273" s="53"/>
    </row>
    <row r="274">
      <c r="B274" s="26"/>
      <c r="C274" s="26"/>
      <c r="D274" s="26"/>
      <c r="E274" s="26"/>
      <c r="F274" s="53"/>
      <c r="K274" s="27"/>
      <c r="L274" s="59"/>
      <c r="M274" s="27"/>
      <c r="N274" s="53"/>
    </row>
    <row r="275">
      <c r="B275" s="26"/>
      <c r="C275" s="26"/>
      <c r="D275" s="26"/>
      <c r="E275" s="26"/>
      <c r="F275" s="53"/>
      <c r="K275" s="27"/>
      <c r="L275" s="59"/>
      <c r="M275" s="27"/>
      <c r="N275" s="53"/>
    </row>
    <row r="276">
      <c r="B276" s="26"/>
      <c r="C276" s="26"/>
      <c r="D276" s="26"/>
      <c r="E276" s="26"/>
      <c r="F276" s="53"/>
      <c r="K276" s="27"/>
      <c r="L276" s="59"/>
      <c r="M276" s="27"/>
      <c r="N276" s="53"/>
    </row>
    <row r="277">
      <c r="B277" s="26"/>
      <c r="C277" s="26"/>
      <c r="D277" s="26"/>
      <c r="E277" s="26"/>
      <c r="F277" s="53"/>
      <c r="K277" s="27"/>
      <c r="L277" s="59"/>
      <c r="M277" s="27"/>
      <c r="N277" s="53"/>
    </row>
    <row r="278">
      <c r="B278" s="26"/>
      <c r="C278" s="26"/>
      <c r="D278" s="26"/>
      <c r="E278" s="26"/>
      <c r="F278" s="53"/>
      <c r="K278" s="27"/>
      <c r="L278" s="59"/>
      <c r="M278" s="27"/>
      <c r="N278" s="53"/>
    </row>
    <row r="279">
      <c r="B279" s="26"/>
      <c r="C279" s="26"/>
      <c r="D279" s="26"/>
      <c r="E279" s="26"/>
      <c r="F279" s="53"/>
      <c r="K279" s="27"/>
      <c r="L279" s="59"/>
      <c r="M279" s="27"/>
      <c r="N279" s="53"/>
    </row>
    <row r="280">
      <c r="B280" s="26"/>
      <c r="C280" s="26"/>
      <c r="D280" s="26"/>
      <c r="E280" s="26"/>
      <c r="F280" s="53"/>
      <c r="K280" s="27"/>
      <c r="L280" s="59"/>
      <c r="M280" s="27"/>
      <c r="N280" s="53"/>
    </row>
    <row r="281">
      <c r="B281" s="26"/>
      <c r="C281" s="26"/>
      <c r="D281" s="26"/>
      <c r="E281" s="26"/>
      <c r="F281" s="53"/>
      <c r="K281" s="27"/>
      <c r="L281" s="59"/>
      <c r="M281" s="27"/>
      <c r="N281" s="53"/>
    </row>
    <row r="282">
      <c r="B282" s="26"/>
      <c r="C282" s="26"/>
      <c r="D282" s="26"/>
      <c r="E282" s="26"/>
      <c r="F282" s="53"/>
      <c r="K282" s="27"/>
      <c r="L282" s="59"/>
      <c r="M282" s="27"/>
      <c r="N282" s="53"/>
    </row>
    <row r="283">
      <c r="B283" s="26"/>
      <c r="C283" s="26"/>
      <c r="D283" s="26"/>
      <c r="E283" s="26"/>
      <c r="F283" s="53"/>
      <c r="K283" s="27"/>
      <c r="L283" s="59"/>
      <c r="M283" s="27"/>
      <c r="N283" s="53"/>
    </row>
    <row r="284">
      <c r="B284" s="26"/>
      <c r="C284" s="26"/>
      <c r="D284" s="26"/>
      <c r="E284" s="26"/>
      <c r="F284" s="53"/>
      <c r="K284" s="27"/>
      <c r="L284" s="59"/>
      <c r="M284" s="27"/>
      <c r="N284" s="53"/>
    </row>
    <row r="285">
      <c r="B285" s="26"/>
      <c r="C285" s="26"/>
      <c r="D285" s="26"/>
      <c r="E285" s="26"/>
      <c r="F285" s="53"/>
      <c r="K285" s="27"/>
      <c r="L285" s="59"/>
      <c r="M285" s="27"/>
      <c r="N285" s="53"/>
    </row>
    <row r="286">
      <c r="B286" s="26"/>
      <c r="C286" s="26"/>
      <c r="D286" s="26"/>
      <c r="E286" s="26"/>
      <c r="F286" s="53"/>
      <c r="K286" s="27"/>
      <c r="L286" s="59"/>
      <c r="M286" s="27"/>
      <c r="N286" s="53"/>
    </row>
    <row r="287">
      <c r="B287" s="26"/>
      <c r="C287" s="26"/>
      <c r="D287" s="26"/>
      <c r="E287" s="26"/>
      <c r="F287" s="53"/>
      <c r="K287" s="27"/>
      <c r="L287" s="59"/>
      <c r="M287" s="27"/>
      <c r="N287" s="53"/>
    </row>
    <row r="288">
      <c r="B288" s="26"/>
      <c r="C288" s="26"/>
      <c r="D288" s="26"/>
      <c r="E288" s="26"/>
      <c r="F288" s="53"/>
      <c r="K288" s="27"/>
      <c r="L288" s="59"/>
      <c r="M288" s="27"/>
      <c r="N288" s="53"/>
    </row>
    <row r="289">
      <c r="B289" s="26"/>
      <c r="C289" s="26"/>
      <c r="D289" s="26"/>
      <c r="E289" s="26"/>
      <c r="F289" s="53"/>
      <c r="K289" s="27"/>
      <c r="L289" s="59"/>
      <c r="M289" s="27"/>
      <c r="N289" s="53"/>
    </row>
    <row r="290">
      <c r="B290" s="26"/>
      <c r="C290" s="26"/>
      <c r="D290" s="26"/>
      <c r="E290" s="26"/>
      <c r="F290" s="53"/>
      <c r="K290" s="27"/>
      <c r="L290" s="59"/>
      <c r="M290" s="27"/>
      <c r="N290" s="53"/>
    </row>
    <row r="291">
      <c r="B291" s="26"/>
      <c r="C291" s="26"/>
      <c r="D291" s="26"/>
      <c r="E291" s="26"/>
      <c r="F291" s="53"/>
      <c r="K291" s="27"/>
      <c r="L291" s="59"/>
      <c r="M291" s="27"/>
      <c r="N291" s="53"/>
    </row>
    <row r="292">
      <c r="B292" s="26"/>
      <c r="C292" s="26"/>
      <c r="D292" s="26"/>
      <c r="E292" s="26"/>
      <c r="F292" s="53"/>
      <c r="K292" s="27"/>
      <c r="L292" s="59"/>
      <c r="M292" s="27"/>
      <c r="N292" s="53"/>
    </row>
    <row r="293">
      <c r="B293" s="26"/>
      <c r="C293" s="26"/>
      <c r="D293" s="26"/>
      <c r="E293" s="26"/>
      <c r="F293" s="53"/>
      <c r="K293" s="27"/>
      <c r="L293" s="59"/>
      <c r="M293" s="27"/>
      <c r="N293" s="53"/>
    </row>
    <row r="294">
      <c r="B294" s="26"/>
      <c r="C294" s="26"/>
      <c r="D294" s="26"/>
      <c r="E294" s="26"/>
      <c r="F294" s="53"/>
      <c r="K294" s="27"/>
      <c r="L294" s="59"/>
      <c r="M294" s="27"/>
      <c r="N294" s="53"/>
    </row>
    <row r="295">
      <c r="B295" s="26"/>
      <c r="C295" s="26"/>
      <c r="D295" s="26"/>
      <c r="E295" s="26"/>
      <c r="F295" s="53"/>
      <c r="K295" s="27"/>
      <c r="L295" s="59"/>
      <c r="M295" s="27"/>
      <c r="N295" s="53"/>
    </row>
    <row r="296">
      <c r="B296" s="26"/>
      <c r="C296" s="26"/>
      <c r="D296" s="26"/>
      <c r="E296" s="26"/>
      <c r="F296" s="53"/>
      <c r="K296" s="27"/>
      <c r="L296" s="59"/>
      <c r="M296" s="27"/>
      <c r="N296" s="53"/>
    </row>
    <row r="297">
      <c r="B297" s="26"/>
      <c r="C297" s="26"/>
      <c r="D297" s="26"/>
      <c r="E297" s="26"/>
      <c r="F297" s="53"/>
      <c r="K297" s="27"/>
      <c r="L297" s="59"/>
      <c r="M297" s="27"/>
      <c r="N297" s="53"/>
    </row>
    <row r="298">
      <c r="B298" s="26"/>
      <c r="C298" s="26"/>
      <c r="D298" s="26"/>
      <c r="E298" s="26"/>
      <c r="F298" s="53"/>
      <c r="K298" s="27"/>
      <c r="L298" s="59"/>
      <c r="M298" s="27"/>
      <c r="N298" s="53"/>
    </row>
    <row r="299">
      <c r="B299" s="26"/>
      <c r="C299" s="26"/>
      <c r="D299" s="26"/>
      <c r="E299" s="26"/>
      <c r="F299" s="53"/>
      <c r="K299" s="27"/>
      <c r="L299" s="59"/>
      <c r="M299" s="27"/>
      <c r="N299" s="53"/>
    </row>
    <row r="300">
      <c r="B300" s="26"/>
      <c r="C300" s="26"/>
      <c r="D300" s="26"/>
      <c r="E300" s="26"/>
      <c r="F300" s="53"/>
      <c r="K300" s="27"/>
      <c r="L300" s="59"/>
      <c r="M300" s="27"/>
      <c r="N300" s="53"/>
    </row>
    <row r="301">
      <c r="B301" s="26"/>
      <c r="C301" s="26"/>
      <c r="D301" s="26"/>
      <c r="E301" s="26"/>
      <c r="F301" s="53"/>
      <c r="K301" s="27"/>
      <c r="L301" s="59"/>
      <c r="M301" s="27"/>
      <c r="N301" s="53"/>
    </row>
    <row r="302">
      <c r="B302" s="26"/>
      <c r="C302" s="26"/>
      <c r="D302" s="26"/>
      <c r="E302" s="26"/>
      <c r="F302" s="53"/>
      <c r="K302" s="27"/>
      <c r="L302" s="59"/>
      <c r="M302" s="27"/>
      <c r="N302" s="53"/>
    </row>
    <row r="303">
      <c r="B303" s="26"/>
      <c r="C303" s="26"/>
      <c r="D303" s="26"/>
      <c r="E303" s="26"/>
      <c r="F303" s="53"/>
      <c r="K303" s="27"/>
      <c r="L303" s="59"/>
      <c r="M303" s="27"/>
      <c r="N303" s="53"/>
    </row>
    <row r="304">
      <c r="B304" s="26"/>
      <c r="C304" s="26"/>
      <c r="D304" s="26"/>
      <c r="E304" s="26"/>
      <c r="F304" s="53"/>
      <c r="K304" s="27"/>
      <c r="L304" s="59"/>
      <c r="M304" s="27"/>
      <c r="N304" s="53"/>
    </row>
    <row r="305">
      <c r="B305" s="26"/>
      <c r="C305" s="26"/>
      <c r="D305" s="26"/>
      <c r="E305" s="26"/>
      <c r="F305" s="53"/>
      <c r="K305" s="27"/>
      <c r="L305" s="59"/>
      <c r="M305" s="27"/>
      <c r="N305" s="53"/>
    </row>
    <row r="306">
      <c r="B306" s="26"/>
      <c r="C306" s="26"/>
      <c r="D306" s="26"/>
      <c r="E306" s="26"/>
      <c r="F306" s="53"/>
      <c r="K306" s="27"/>
      <c r="L306" s="59"/>
      <c r="M306" s="27"/>
      <c r="N306" s="53"/>
    </row>
    <row r="307">
      <c r="B307" s="26"/>
      <c r="C307" s="26"/>
      <c r="D307" s="26"/>
      <c r="E307" s="26"/>
      <c r="F307" s="53"/>
      <c r="K307" s="27"/>
      <c r="L307" s="59"/>
      <c r="M307" s="27"/>
      <c r="N307" s="53"/>
    </row>
    <row r="308">
      <c r="B308" s="26"/>
      <c r="C308" s="26"/>
      <c r="D308" s="26"/>
      <c r="E308" s="26"/>
      <c r="F308" s="53"/>
      <c r="K308" s="27"/>
      <c r="L308" s="59"/>
      <c r="M308" s="27"/>
      <c r="N308" s="53"/>
    </row>
    <row r="309">
      <c r="B309" s="26"/>
      <c r="C309" s="26"/>
      <c r="D309" s="26"/>
      <c r="E309" s="26"/>
      <c r="F309" s="53"/>
      <c r="K309" s="27"/>
      <c r="L309" s="59"/>
      <c r="M309" s="27"/>
      <c r="N309" s="53"/>
    </row>
    <row r="310">
      <c r="B310" s="26"/>
      <c r="C310" s="26"/>
      <c r="D310" s="26"/>
      <c r="E310" s="26"/>
      <c r="F310" s="53"/>
      <c r="K310" s="27"/>
      <c r="L310" s="59"/>
      <c r="M310" s="27"/>
      <c r="N310" s="53"/>
    </row>
    <row r="311">
      <c r="B311" s="26"/>
      <c r="C311" s="26"/>
      <c r="D311" s="26"/>
      <c r="E311" s="26"/>
      <c r="F311" s="53"/>
      <c r="K311" s="27"/>
      <c r="L311" s="59"/>
      <c r="M311" s="27"/>
      <c r="N311" s="53"/>
    </row>
    <row r="312">
      <c r="B312" s="26"/>
      <c r="C312" s="26"/>
      <c r="D312" s="26"/>
      <c r="E312" s="26"/>
      <c r="F312" s="53"/>
      <c r="K312" s="27"/>
      <c r="L312" s="59"/>
      <c r="M312" s="27"/>
      <c r="N312" s="53"/>
    </row>
    <row r="313">
      <c r="B313" s="26"/>
      <c r="C313" s="26"/>
      <c r="D313" s="26"/>
      <c r="E313" s="26"/>
      <c r="F313" s="53"/>
      <c r="K313" s="27"/>
      <c r="L313" s="59"/>
      <c r="M313" s="27"/>
      <c r="N313" s="53"/>
    </row>
    <row r="314">
      <c r="B314" s="26"/>
      <c r="C314" s="26"/>
      <c r="D314" s="26"/>
      <c r="E314" s="26"/>
      <c r="F314" s="53"/>
      <c r="K314" s="27"/>
      <c r="L314" s="59"/>
      <c r="M314" s="27"/>
      <c r="N314" s="53"/>
    </row>
    <row r="315">
      <c r="B315" s="26"/>
      <c r="C315" s="26"/>
      <c r="D315" s="26"/>
      <c r="E315" s="26"/>
      <c r="F315" s="53"/>
      <c r="K315" s="27"/>
      <c r="L315" s="59"/>
      <c r="M315" s="27"/>
      <c r="N315" s="53"/>
    </row>
    <row r="316">
      <c r="B316" s="26"/>
      <c r="C316" s="26"/>
      <c r="D316" s="26"/>
      <c r="E316" s="26"/>
      <c r="F316" s="53"/>
      <c r="K316" s="27"/>
      <c r="L316" s="59"/>
      <c r="M316" s="27"/>
      <c r="N316" s="53"/>
    </row>
    <row r="317">
      <c r="B317" s="26"/>
      <c r="C317" s="26"/>
      <c r="D317" s="26"/>
      <c r="E317" s="26"/>
      <c r="F317" s="53"/>
      <c r="K317" s="27"/>
      <c r="L317" s="59"/>
      <c r="M317" s="27"/>
      <c r="N317" s="53"/>
    </row>
    <row r="318">
      <c r="B318" s="26"/>
      <c r="C318" s="26"/>
      <c r="D318" s="26"/>
      <c r="E318" s="26"/>
      <c r="F318" s="53"/>
      <c r="K318" s="27"/>
      <c r="L318" s="59"/>
      <c r="M318" s="27"/>
      <c r="N318" s="53"/>
    </row>
    <row r="319">
      <c r="B319" s="26"/>
      <c r="C319" s="26"/>
      <c r="D319" s="26"/>
      <c r="E319" s="26"/>
      <c r="F319" s="53"/>
      <c r="K319" s="27"/>
      <c r="L319" s="59"/>
      <c r="M319" s="27"/>
      <c r="N319" s="53"/>
    </row>
    <row r="320">
      <c r="B320" s="26"/>
      <c r="C320" s="26"/>
      <c r="D320" s="26"/>
      <c r="E320" s="26"/>
      <c r="F320" s="53"/>
      <c r="K320" s="27"/>
      <c r="L320" s="59"/>
      <c r="M320" s="27"/>
      <c r="N320" s="53"/>
    </row>
    <row r="321">
      <c r="B321" s="26"/>
      <c r="C321" s="26"/>
      <c r="D321" s="26"/>
      <c r="E321" s="26"/>
      <c r="F321" s="53"/>
      <c r="K321" s="27"/>
      <c r="L321" s="59"/>
      <c r="M321" s="27"/>
      <c r="N321" s="53"/>
    </row>
    <row r="322">
      <c r="B322" s="26"/>
      <c r="C322" s="26"/>
      <c r="D322" s="26"/>
      <c r="E322" s="26"/>
      <c r="F322" s="53"/>
      <c r="K322" s="27"/>
      <c r="L322" s="59"/>
      <c r="M322" s="27"/>
      <c r="N322" s="53"/>
    </row>
    <row r="323">
      <c r="B323" s="26"/>
      <c r="C323" s="26"/>
      <c r="D323" s="26"/>
      <c r="E323" s="26"/>
      <c r="F323" s="53"/>
      <c r="K323" s="27"/>
      <c r="L323" s="59"/>
      <c r="M323" s="27"/>
      <c r="N323" s="53"/>
    </row>
    <row r="324">
      <c r="B324" s="26"/>
      <c r="C324" s="26"/>
      <c r="D324" s="26"/>
      <c r="E324" s="26"/>
      <c r="F324" s="53"/>
      <c r="K324" s="27"/>
      <c r="L324" s="59"/>
      <c r="M324" s="27"/>
      <c r="N324" s="53"/>
    </row>
    <row r="325">
      <c r="B325" s="26"/>
      <c r="C325" s="26"/>
      <c r="D325" s="26"/>
      <c r="E325" s="26"/>
      <c r="F325" s="53"/>
      <c r="K325" s="27"/>
      <c r="L325" s="59"/>
      <c r="M325" s="27"/>
      <c r="N325" s="53"/>
    </row>
    <row r="326">
      <c r="B326" s="26"/>
      <c r="C326" s="26"/>
      <c r="D326" s="26"/>
      <c r="E326" s="26"/>
      <c r="F326" s="53"/>
      <c r="K326" s="27"/>
      <c r="L326" s="59"/>
      <c r="M326" s="27"/>
      <c r="N326" s="53"/>
    </row>
    <row r="327">
      <c r="B327" s="26"/>
      <c r="C327" s="26"/>
      <c r="D327" s="26"/>
      <c r="E327" s="26"/>
      <c r="F327" s="53"/>
      <c r="K327" s="27"/>
      <c r="L327" s="59"/>
      <c r="M327" s="27"/>
      <c r="N327" s="53"/>
    </row>
    <row r="328">
      <c r="B328" s="26"/>
      <c r="C328" s="26"/>
      <c r="D328" s="26"/>
      <c r="E328" s="26"/>
      <c r="F328" s="53"/>
      <c r="K328" s="27"/>
      <c r="L328" s="59"/>
      <c r="M328" s="27"/>
      <c r="N328" s="53"/>
    </row>
    <row r="329">
      <c r="B329" s="26"/>
      <c r="C329" s="26"/>
      <c r="D329" s="26"/>
      <c r="E329" s="26"/>
      <c r="F329" s="53"/>
      <c r="K329" s="27"/>
      <c r="L329" s="59"/>
      <c r="M329" s="27"/>
      <c r="N329" s="53"/>
    </row>
    <row r="330">
      <c r="B330" s="26"/>
      <c r="C330" s="26"/>
      <c r="D330" s="26"/>
      <c r="E330" s="26"/>
      <c r="F330" s="53"/>
      <c r="K330" s="27"/>
      <c r="L330" s="59"/>
      <c r="M330" s="27"/>
      <c r="N330" s="53"/>
    </row>
    <row r="331">
      <c r="B331" s="26"/>
      <c r="C331" s="26"/>
      <c r="D331" s="26"/>
      <c r="E331" s="26"/>
      <c r="F331" s="53"/>
      <c r="K331" s="27"/>
      <c r="L331" s="59"/>
      <c r="M331" s="27"/>
      <c r="N331" s="53"/>
    </row>
    <row r="332">
      <c r="B332" s="26"/>
      <c r="C332" s="26"/>
      <c r="D332" s="26"/>
      <c r="E332" s="26"/>
      <c r="F332" s="53"/>
      <c r="K332" s="27"/>
      <c r="L332" s="59"/>
      <c r="M332" s="27"/>
      <c r="N332" s="53"/>
    </row>
    <row r="333">
      <c r="B333" s="26"/>
      <c r="C333" s="26"/>
      <c r="D333" s="26"/>
      <c r="E333" s="26"/>
      <c r="F333" s="53"/>
      <c r="K333" s="27"/>
      <c r="L333" s="59"/>
      <c r="M333" s="27"/>
      <c r="N333" s="53"/>
    </row>
    <row r="334">
      <c r="B334" s="26"/>
      <c r="C334" s="26"/>
      <c r="D334" s="26"/>
      <c r="E334" s="26"/>
      <c r="F334" s="53"/>
      <c r="K334" s="27"/>
      <c r="L334" s="59"/>
      <c r="M334" s="27"/>
      <c r="N334" s="53"/>
    </row>
    <row r="335">
      <c r="B335" s="26"/>
      <c r="C335" s="26"/>
      <c r="D335" s="26"/>
      <c r="E335" s="26"/>
      <c r="F335" s="53"/>
      <c r="K335" s="27"/>
      <c r="L335" s="59"/>
      <c r="M335" s="27"/>
      <c r="N335" s="53"/>
    </row>
    <row r="336">
      <c r="B336" s="26"/>
      <c r="C336" s="26"/>
      <c r="D336" s="26"/>
      <c r="E336" s="26"/>
      <c r="F336" s="53"/>
      <c r="K336" s="27"/>
      <c r="L336" s="59"/>
      <c r="M336" s="27"/>
      <c r="N336" s="53"/>
    </row>
    <row r="337">
      <c r="B337" s="26"/>
      <c r="C337" s="26"/>
      <c r="D337" s="26"/>
      <c r="E337" s="26"/>
      <c r="F337" s="53"/>
      <c r="K337" s="27"/>
      <c r="L337" s="59"/>
      <c r="M337" s="27"/>
      <c r="N337" s="53"/>
    </row>
    <row r="338">
      <c r="B338" s="26"/>
      <c r="C338" s="26"/>
      <c r="D338" s="26"/>
      <c r="E338" s="26"/>
      <c r="F338" s="53"/>
      <c r="K338" s="27"/>
      <c r="L338" s="59"/>
      <c r="M338" s="27"/>
      <c r="N338" s="53"/>
    </row>
    <row r="339">
      <c r="B339" s="26"/>
      <c r="C339" s="26"/>
      <c r="D339" s="26"/>
      <c r="E339" s="26"/>
      <c r="F339" s="53"/>
      <c r="K339" s="27"/>
      <c r="L339" s="59"/>
      <c r="M339" s="27"/>
      <c r="N339" s="53"/>
    </row>
    <row r="340">
      <c r="B340" s="26"/>
      <c r="C340" s="26"/>
      <c r="D340" s="26"/>
      <c r="E340" s="26"/>
      <c r="F340" s="53"/>
      <c r="K340" s="27"/>
      <c r="L340" s="59"/>
      <c r="M340" s="27"/>
      <c r="N340" s="53"/>
    </row>
    <row r="341">
      <c r="B341" s="26"/>
      <c r="C341" s="26"/>
      <c r="D341" s="26"/>
      <c r="E341" s="26"/>
      <c r="F341" s="53"/>
      <c r="K341" s="27"/>
      <c r="L341" s="59"/>
      <c r="M341" s="27"/>
      <c r="N341" s="53"/>
    </row>
    <row r="342">
      <c r="B342" s="26"/>
      <c r="C342" s="26"/>
      <c r="D342" s="26"/>
      <c r="E342" s="26"/>
      <c r="F342" s="53"/>
      <c r="K342" s="27"/>
      <c r="L342" s="59"/>
      <c r="M342" s="27"/>
      <c r="N342" s="53"/>
    </row>
    <row r="343">
      <c r="B343" s="26"/>
      <c r="C343" s="26"/>
      <c r="D343" s="26"/>
      <c r="E343" s="26"/>
      <c r="F343" s="53"/>
      <c r="K343" s="27"/>
      <c r="L343" s="59"/>
      <c r="M343" s="27"/>
      <c r="N343" s="53"/>
    </row>
    <row r="344">
      <c r="B344" s="26"/>
      <c r="C344" s="26"/>
      <c r="D344" s="26"/>
      <c r="E344" s="26"/>
      <c r="F344" s="53"/>
      <c r="K344" s="27"/>
      <c r="L344" s="59"/>
      <c r="M344" s="27"/>
      <c r="N344" s="53"/>
    </row>
    <row r="345">
      <c r="B345" s="26"/>
      <c r="C345" s="26"/>
      <c r="D345" s="26"/>
      <c r="E345" s="26"/>
      <c r="F345" s="53"/>
      <c r="K345" s="27"/>
      <c r="L345" s="59"/>
      <c r="M345" s="27"/>
      <c r="N345" s="53"/>
    </row>
    <row r="346">
      <c r="B346" s="26"/>
      <c r="C346" s="26"/>
      <c r="D346" s="26"/>
      <c r="E346" s="26"/>
      <c r="F346" s="53"/>
      <c r="K346" s="27"/>
      <c r="L346" s="59"/>
      <c r="M346" s="27"/>
      <c r="N346" s="53"/>
    </row>
    <row r="347">
      <c r="B347" s="26"/>
      <c r="C347" s="26"/>
      <c r="D347" s="26"/>
      <c r="E347" s="26"/>
      <c r="F347" s="53"/>
      <c r="K347" s="27"/>
      <c r="L347" s="59"/>
      <c r="M347" s="27"/>
      <c r="N347" s="53"/>
    </row>
    <row r="348">
      <c r="B348" s="26"/>
      <c r="C348" s="26"/>
      <c r="D348" s="26"/>
      <c r="E348" s="26"/>
      <c r="F348" s="53"/>
      <c r="K348" s="27"/>
      <c r="L348" s="59"/>
      <c r="M348" s="27"/>
      <c r="N348" s="53"/>
    </row>
    <row r="349">
      <c r="B349" s="26"/>
      <c r="C349" s="26"/>
      <c r="D349" s="26"/>
      <c r="E349" s="26"/>
      <c r="F349" s="53"/>
      <c r="K349" s="27"/>
      <c r="L349" s="59"/>
      <c r="M349" s="27"/>
      <c r="N349" s="53"/>
    </row>
    <row r="350">
      <c r="B350" s="26"/>
      <c r="C350" s="26"/>
      <c r="D350" s="26"/>
      <c r="E350" s="26"/>
      <c r="F350" s="53"/>
      <c r="K350" s="27"/>
      <c r="L350" s="59"/>
      <c r="M350" s="27"/>
      <c r="N350" s="53"/>
    </row>
    <row r="351">
      <c r="B351" s="26"/>
      <c r="C351" s="26"/>
      <c r="D351" s="26"/>
      <c r="E351" s="26"/>
      <c r="F351" s="53"/>
      <c r="K351" s="27"/>
      <c r="L351" s="59"/>
      <c r="M351" s="27"/>
      <c r="N351" s="53"/>
    </row>
    <row r="352">
      <c r="B352" s="26"/>
      <c r="C352" s="26"/>
      <c r="D352" s="26"/>
      <c r="E352" s="26"/>
      <c r="F352" s="53"/>
      <c r="K352" s="27"/>
      <c r="L352" s="59"/>
      <c r="M352" s="27"/>
      <c r="N352" s="53"/>
    </row>
    <row r="353">
      <c r="B353" s="26"/>
      <c r="C353" s="26"/>
      <c r="D353" s="26"/>
      <c r="E353" s="26"/>
      <c r="F353" s="53"/>
      <c r="K353" s="27"/>
      <c r="L353" s="59"/>
      <c r="M353" s="27"/>
      <c r="N353" s="53"/>
    </row>
    <row r="354">
      <c r="B354" s="26"/>
      <c r="C354" s="26"/>
      <c r="D354" s="26"/>
      <c r="E354" s="26"/>
      <c r="F354" s="53"/>
      <c r="K354" s="27"/>
      <c r="L354" s="59"/>
      <c r="M354" s="27"/>
      <c r="N354" s="53"/>
    </row>
    <row r="355">
      <c r="B355" s="26"/>
      <c r="C355" s="26"/>
      <c r="D355" s="26"/>
      <c r="E355" s="26"/>
      <c r="F355" s="53"/>
      <c r="K355" s="27"/>
      <c r="L355" s="59"/>
      <c r="M355" s="27"/>
      <c r="N355" s="53"/>
    </row>
    <row r="356">
      <c r="B356" s="26"/>
      <c r="C356" s="26"/>
      <c r="D356" s="26"/>
      <c r="E356" s="26"/>
      <c r="F356" s="53"/>
      <c r="K356" s="27"/>
      <c r="L356" s="59"/>
      <c r="M356" s="27"/>
      <c r="N356" s="53"/>
    </row>
    <row r="357">
      <c r="B357" s="26"/>
      <c r="C357" s="26"/>
      <c r="D357" s="26"/>
      <c r="E357" s="26"/>
      <c r="F357" s="53"/>
      <c r="K357" s="27"/>
      <c r="L357" s="59"/>
      <c r="M357" s="27"/>
      <c r="N357" s="53"/>
    </row>
    <row r="358">
      <c r="B358" s="26"/>
      <c r="C358" s="26"/>
      <c r="D358" s="26"/>
      <c r="E358" s="26"/>
      <c r="F358" s="53"/>
      <c r="K358" s="27"/>
      <c r="L358" s="59"/>
      <c r="M358" s="27"/>
      <c r="N358" s="53"/>
    </row>
    <row r="359">
      <c r="B359" s="26"/>
      <c r="C359" s="26"/>
      <c r="D359" s="26"/>
      <c r="E359" s="26"/>
      <c r="F359" s="53"/>
      <c r="K359" s="27"/>
      <c r="L359" s="59"/>
      <c r="M359" s="27"/>
      <c r="N359" s="53"/>
    </row>
    <row r="360">
      <c r="B360" s="26"/>
      <c r="C360" s="26"/>
      <c r="D360" s="26"/>
      <c r="E360" s="26"/>
      <c r="F360" s="53"/>
      <c r="K360" s="27"/>
      <c r="L360" s="59"/>
      <c r="M360" s="27"/>
      <c r="N360" s="53"/>
    </row>
    <row r="361">
      <c r="B361" s="26"/>
      <c r="C361" s="26"/>
      <c r="D361" s="26"/>
      <c r="E361" s="26"/>
      <c r="F361" s="53"/>
      <c r="K361" s="27"/>
      <c r="L361" s="59"/>
      <c r="M361" s="27"/>
      <c r="N361" s="53"/>
    </row>
    <row r="362">
      <c r="B362" s="26"/>
      <c r="C362" s="26"/>
      <c r="D362" s="26"/>
      <c r="E362" s="26"/>
      <c r="F362" s="53"/>
      <c r="K362" s="27"/>
      <c r="L362" s="59"/>
      <c r="M362" s="27"/>
      <c r="N362" s="53"/>
    </row>
    <row r="363">
      <c r="B363" s="26"/>
      <c r="C363" s="26"/>
      <c r="D363" s="26"/>
      <c r="E363" s="26"/>
      <c r="F363" s="53"/>
      <c r="K363" s="27"/>
      <c r="L363" s="59"/>
      <c r="M363" s="27"/>
      <c r="N363" s="53"/>
    </row>
    <row r="364">
      <c r="B364" s="26"/>
      <c r="C364" s="26"/>
      <c r="D364" s="26"/>
      <c r="E364" s="26"/>
      <c r="F364" s="53"/>
      <c r="K364" s="27"/>
      <c r="L364" s="59"/>
      <c r="M364" s="27"/>
      <c r="N364" s="53"/>
    </row>
    <row r="365">
      <c r="B365" s="26"/>
      <c r="C365" s="26"/>
      <c r="D365" s="26"/>
      <c r="E365" s="26"/>
      <c r="F365" s="53"/>
      <c r="K365" s="27"/>
      <c r="L365" s="59"/>
      <c r="M365" s="27"/>
      <c r="N365" s="53"/>
    </row>
    <row r="366">
      <c r="B366" s="26"/>
      <c r="C366" s="26"/>
      <c r="D366" s="26"/>
      <c r="E366" s="26"/>
      <c r="F366" s="53"/>
      <c r="K366" s="27"/>
      <c r="L366" s="59"/>
      <c r="M366" s="27"/>
      <c r="N366" s="53"/>
    </row>
    <row r="367">
      <c r="B367" s="26"/>
      <c r="C367" s="26"/>
      <c r="D367" s="26"/>
      <c r="E367" s="26"/>
      <c r="F367" s="53"/>
      <c r="K367" s="27"/>
      <c r="L367" s="59"/>
      <c r="M367" s="27"/>
      <c r="N367" s="53"/>
    </row>
    <row r="368">
      <c r="B368" s="26"/>
      <c r="C368" s="26"/>
      <c r="D368" s="26"/>
      <c r="E368" s="26"/>
      <c r="F368" s="53"/>
      <c r="K368" s="27"/>
      <c r="L368" s="59"/>
      <c r="M368" s="27"/>
      <c r="N368" s="53"/>
    </row>
    <row r="369">
      <c r="B369" s="26"/>
      <c r="C369" s="26"/>
      <c r="D369" s="26"/>
      <c r="E369" s="26"/>
      <c r="F369" s="53"/>
      <c r="K369" s="27"/>
      <c r="L369" s="59"/>
      <c r="M369" s="27"/>
      <c r="N369" s="53"/>
    </row>
    <row r="370">
      <c r="B370" s="26"/>
      <c r="C370" s="26"/>
      <c r="D370" s="26"/>
      <c r="E370" s="26"/>
      <c r="F370" s="53"/>
      <c r="K370" s="27"/>
      <c r="L370" s="59"/>
      <c r="M370" s="27"/>
      <c r="N370" s="53"/>
    </row>
    <row r="371">
      <c r="B371" s="26"/>
      <c r="C371" s="26"/>
      <c r="D371" s="26"/>
      <c r="E371" s="26"/>
      <c r="F371" s="53"/>
      <c r="K371" s="27"/>
      <c r="L371" s="59"/>
      <c r="M371" s="27"/>
      <c r="N371" s="53"/>
    </row>
    <row r="372">
      <c r="B372" s="26"/>
      <c r="C372" s="26"/>
      <c r="D372" s="26"/>
      <c r="E372" s="26"/>
      <c r="F372" s="53"/>
      <c r="K372" s="27"/>
      <c r="L372" s="59"/>
      <c r="M372" s="27"/>
      <c r="N372" s="53"/>
    </row>
    <row r="373">
      <c r="B373" s="26"/>
      <c r="C373" s="26"/>
      <c r="D373" s="26"/>
      <c r="E373" s="26"/>
      <c r="F373" s="53"/>
      <c r="K373" s="27"/>
      <c r="L373" s="59"/>
      <c r="M373" s="27"/>
      <c r="N373" s="53"/>
    </row>
    <row r="374">
      <c r="B374" s="26"/>
      <c r="C374" s="26"/>
      <c r="D374" s="26"/>
      <c r="E374" s="26"/>
      <c r="F374" s="53"/>
      <c r="K374" s="27"/>
      <c r="L374" s="59"/>
      <c r="M374" s="27"/>
      <c r="N374" s="53"/>
    </row>
    <row r="375">
      <c r="B375" s="26"/>
      <c r="C375" s="26"/>
      <c r="D375" s="26"/>
      <c r="E375" s="26"/>
      <c r="F375" s="53"/>
      <c r="K375" s="27"/>
      <c r="L375" s="59"/>
      <c r="M375" s="27"/>
      <c r="N375" s="53"/>
    </row>
    <row r="376">
      <c r="B376" s="26"/>
      <c r="C376" s="26"/>
      <c r="D376" s="26"/>
      <c r="E376" s="26"/>
      <c r="F376" s="53"/>
      <c r="K376" s="27"/>
      <c r="L376" s="59"/>
      <c r="M376" s="27"/>
      <c r="N376" s="53"/>
    </row>
    <row r="377">
      <c r="B377" s="26"/>
      <c r="C377" s="26"/>
      <c r="D377" s="26"/>
      <c r="E377" s="26"/>
      <c r="F377" s="53"/>
      <c r="K377" s="27"/>
      <c r="L377" s="59"/>
      <c r="M377" s="27"/>
      <c r="N377" s="53"/>
    </row>
    <row r="378">
      <c r="B378" s="26"/>
      <c r="C378" s="26"/>
      <c r="D378" s="26"/>
      <c r="E378" s="26"/>
      <c r="F378" s="53"/>
      <c r="K378" s="27"/>
      <c r="L378" s="59"/>
      <c r="M378" s="27"/>
      <c r="N378" s="53"/>
    </row>
    <row r="379">
      <c r="B379" s="26"/>
      <c r="C379" s="26"/>
      <c r="D379" s="26"/>
      <c r="E379" s="26"/>
      <c r="F379" s="53"/>
      <c r="K379" s="27"/>
      <c r="L379" s="59"/>
      <c r="M379" s="27"/>
      <c r="N379" s="53"/>
    </row>
    <row r="380">
      <c r="B380" s="26"/>
      <c r="C380" s="26"/>
      <c r="D380" s="26"/>
      <c r="E380" s="26"/>
      <c r="F380" s="53"/>
      <c r="K380" s="27"/>
      <c r="L380" s="59"/>
      <c r="M380" s="27"/>
      <c r="N380" s="53"/>
    </row>
    <row r="381">
      <c r="B381" s="26"/>
      <c r="C381" s="26"/>
      <c r="D381" s="26"/>
      <c r="E381" s="26"/>
      <c r="F381" s="53"/>
      <c r="K381" s="27"/>
      <c r="L381" s="59"/>
      <c r="M381" s="27"/>
      <c r="N381" s="53"/>
    </row>
    <row r="382">
      <c r="B382" s="26"/>
      <c r="C382" s="26"/>
      <c r="D382" s="26"/>
      <c r="E382" s="26"/>
      <c r="F382" s="53"/>
      <c r="K382" s="27"/>
      <c r="L382" s="59"/>
      <c r="M382" s="27"/>
      <c r="N382" s="53"/>
    </row>
    <row r="383">
      <c r="B383" s="26"/>
      <c r="C383" s="26"/>
      <c r="D383" s="26"/>
      <c r="E383" s="26"/>
      <c r="F383" s="53"/>
      <c r="K383" s="27"/>
      <c r="L383" s="59"/>
      <c r="M383" s="27"/>
      <c r="N383" s="53"/>
    </row>
    <row r="384">
      <c r="B384" s="26"/>
      <c r="C384" s="26"/>
      <c r="D384" s="26"/>
      <c r="E384" s="26"/>
      <c r="F384" s="53"/>
      <c r="K384" s="27"/>
      <c r="L384" s="59"/>
      <c r="M384" s="27"/>
      <c r="N384" s="53"/>
    </row>
    <row r="385">
      <c r="B385" s="26"/>
      <c r="C385" s="26"/>
      <c r="D385" s="26"/>
      <c r="E385" s="26"/>
      <c r="F385" s="53"/>
      <c r="K385" s="27"/>
      <c r="L385" s="59"/>
      <c r="M385" s="27"/>
      <c r="N385" s="53"/>
    </row>
    <row r="386">
      <c r="B386" s="26"/>
      <c r="C386" s="26"/>
      <c r="D386" s="26"/>
      <c r="E386" s="26"/>
      <c r="F386" s="53"/>
      <c r="K386" s="27"/>
      <c r="L386" s="59"/>
      <c r="M386" s="27"/>
      <c r="N386" s="53"/>
    </row>
    <row r="387">
      <c r="B387" s="26"/>
      <c r="C387" s="26"/>
      <c r="D387" s="26"/>
      <c r="E387" s="26"/>
      <c r="F387" s="53"/>
      <c r="K387" s="27"/>
      <c r="L387" s="59"/>
      <c r="M387" s="27"/>
      <c r="N387" s="53"/>
    </row>
    <row r="388">
      <c r="B388" s="26"/>
      <c r="C388" s="26"/>
      <c r="D388" s="26"/>
      <c r="E388" s="26"/>
      <c r="F388" s="53"/>
      <c r="K388" s="27"/>
      <c r="L388" s="59"/>
      <c r="M388" s="27"/>
      <c r="N388" s="53"/>
    </row>
    <row r="389">
      <c r="B389" s="26"/>
      <c r="C389" s="26"/>
      <c r="D389" s="26"/>
      <c r="E389" s="26"/>
      <c r="F389" s="53"/>
      <c r="K389" s="27"/>
      <c r="L389" s="59"/>
      <c r="M389" s="27"/>
      <c r="N389" s="53"/>
    </row>
    <row r="390">
      <c r="B390" s="26"/>
      <c r="C390" s="26"/>
      <c r="D390" s="26"/>
      <c r="E390" s="26"/>
      <c r="F390" s="53"/>
      <c r="K390" s="27"/>
      <c r="L390" s="59"/>
      <c r="M390" s="27"/>
      <c r="N390" s="53"/>
    </row>
    <row r="391">
      <c r="B391" s="26"/>
      <c r="C391" s="26"/>
      <c r="D391" s="26"/>
      <c r="E391" s="26"/>
      <c r="F391" s="53"/>
      <c r="K391" s="27"/>
      <c r="L391" s="59"/>
      <c r="M391" s="27"/>
      <c r="N391" s="53"/>
    </row>
    <row r="392">
      <c r="B392" s="26"/>
      <c r="C392" s="26"/>
      <c r="D392" s="26"/>
      <c r="E392" s="26"/>
      <c r="F392" s="53"/>
      <c r="K392" s="27"/>
      <c r="L392" s="59"/>
      <c r="M392" s="27"/>
      <c r="N392" s="53"/>
    </row>
    <row r="393">
      <c r="B393" s="26"/>
      <c r="C393" s="26"/>
      <c r="D393" s="26"/>
      <c r="E393" s="26"/>
      <c r="F393" s="53"/>
      <c r="K393" s="27"/>
      <c r="L393" s="59"/>
      <c r="M393" s="27"/>
      <c r="N393" s="53"/>
    </row>
    <row r="394">
      <c r="B394" s="26"/>
      <c r="C394" s="26"/>
      <c r="D394" s="26"/>
      <c r="E394" s="26"/>
      <c r="F394" s="53"/>
      <c r="K394" s="27"/>
      <c r="L394" s="59"/>
      <c r="M394" s="27"/>
      <c r="N394" s="53"/>
    </row>
    <row r="395">
      <c r="B395" s="26"/>
      <c r="C395" s="26"/>
      <c r="D395" s="26"/>
      <c r="E395" s="26"/>
      <c r="F395" s="53"/>
      <c r="K395" s="27"/>
      <c r="L395" s="59"/>
      <c r="M395" s="27"/>
      <c r="N395" s="53"/>
    </row>
    <row r="396">
      <c r="B396" s="26"/>
      <c r="C396" s="26"/>
      <c r="D396" s="26"/>
      <c r="E396" s="26"/>
      <c r="F396" s="53"/>
      <c r="K396" s="27"/>
      <c r="L396" s="59"/>
      <c r="M396" s="27"/>
      <c r="N396" s="53"/>
    </row>
    <row r="397">
      <c r="B397" s="26"/>
      <c r="C397" s="26"/>
      <c r="D397" s="26"/>
      <c r="E397" s="26"/>
      <c r="F397" s="53"/>
      <c r="K397" s="27"/>
      <c r="L397" s="59"/>
      <c r="M397" s="27"/>
      <c r="N397" s="53"/>
    </row>
    <row r="398">
      <c r="B398" s="26"/>
      <c r="C398" s="26"/>
      <c r="D398" s="26"/>
      <c r="E398" s="26"/>
      <c r="F398" s="53"/>
      <c r="K398" s="27"/>
      <c r="L398" s="59"/>
      <c r="M398" s="27"/>
      <c r="N398" s="53"/>
    </row>
    <row r="399">
      <c r="B399" s="26"/>
      <c r="C399" s="26"/>
      <c r="D399" s="26"/>
      <c r="E399" s="26"/>
      <c r="F399" s="53"/>
      <c r="K399" s="27"/>
      <c r="L399" s="59"/>
      <c r="M399" s="27"/>
      <c r="N399" s="53"/>
    </row>
    <row r="400">
      <c r="B400" s="26"/>
      <c r="C400" s="26"/>
      <c r="D400" s="26"/>
      <c r="E400" s="26"/>
      <c r="F400" s="53"/>
      <c r="K400" s="27"/>
      <c r="L400" s="59"/>
      <c r="M400" s="27"/>
      <c r="N400" s="53"/>
    </row>
    <row r="401">
      <c r="B401" s="26"/>
      <c r="C401" s="26"/>
      <c r="D401" s="26"/>
      <c r="E401" s="26"/>
      <c r="F401" s="53"/>
      <c r="K401" s="27"/>
      <c r="L401" s="59"/>
      <c r="M401" s="27"/>
      <c r="N401" s="53"/>
    </row>
    <row r="402">
      <c r="B402" s="26"/>
      <c r="C402" s="26"/>
      <c r="D402" s="26"/>
      <c r="E402" s="26"/>
      <c r="F402" s="53"/>
      <c r="K402" s="27"/>
      <c r="L402" s="59"/>
      <c r="M402" s="27"/>
      <c r="N402" s="53"/>
    </row>
    <row r="403">
      <c r="B403" s="26"/>
      <c r="C403" s="26"/>
      <c r="D403" s="26"/>
      <c r="E403" s="26"/>
      <c r="F403" s="53"/>
      <c r="K403" s="27"/>
      <c r="L403" s="59"/>
      <c r="M403" s="27"/>
      <c r="N403" s="53"/>
    </row>
    <row r="404">
      <c r="B404" s="26"/>
      <c r="C404" s="26"/>
      <c r="D404" s="26"/>
      <c r="E404" s="26"/>
      <c r="F404" s="53"/>
      <c r="K404" s="27"/>
      <c r="L404" s="59"/>
      <c r="M404" s="27"/>
      <c r="N404" s="53"/>
    </row>
    <row r="405">
      <c r="B405" s="26"/>
      <c r="C405" s="26"/>
      <c r="D405" s="26"/>
      <c r="E405" s="26"/>
      <c r="F405" s="53"/>
      <c r="K405" s="27"/>
      <c r="L405" s="59"/>
      <c r="M405" s="27"/>
      <c r="N405" s="53"/>
    </row>
    <row r="406">
      <c r="B406" s="26"/>
      <c r="C406" s="26"/>
      <c r="D406" s="26"/>
      <c r="E406" s="26"/>
      <c r="F406" s="53"/>
      <c r="K406" s="27"/>
      <c r="L406" s="59"/>
      <c r="M406" s="27"/>
      <c r="N406" s="53"/>
    </row>
    <row r="407">
      <c r="B407" s="26"/>
      <c r="C407" s="26"/>
      <c r="D407" s="26"/>
      <c r="E407" s="26"/>
      <c r="F407" s="53"/>
      <c r="K407" s="27"/>
      <c r="L407" s="59"/>
      <c r="M407" s="27"/>
      <c r="N407" s="53"/>
    </row>
    <row r="408">
      <c r="B408" s="26"/>
      <c r="C408" s="26"/>
      <c r="D408" s="26"/>
      <c r="E408" s="26"/>
      <c r="F408" s="53"/>
      <c r="K408" s="27"/>
      <c r="L408" s="59"/>
      <c r="M408" s="27"/>
      <c r="N408" s="53"/>
    </row>
    <row r="409">
      <c r="B409" s="26"/>
      <c r="C409" s="26"/>
      <c r="D409" s="26"/>
      <c r="E409" s="26"/>
      <c r="F409" s="53"/>
      <c r="K409" s="27"/>
      <c r="L409" s="59"/>
      <c r="M409" s="27"/>
      <c r="N409" s="53"/>
    </row>
    <row r="410">
      <c r="B410" s="26"/>
      <c r="C410" s="26"/>
      <c r="D410" s="26"/>
      <c r="E410" s="26"/>
      <c r="F410" s="53"/>
      <c r="K410" s="27"/>
      <c r="L410" s="59"/>
      <c r="M410" s="27"/>
      <c r="N410" s="53"/>
    </row>
    <row r="411">
      <c r="B411" s="26"/>
      <c r="C411" s="26"/>
      <c r="D411" s="26"/>
      <c r="E411" s="26"/>
      <c r="F411" s="53"/>
      <c r="K411" s="27"/>
      <c r="L411" s="59"/>
      <c r="M411" s="27"/>
      <c r="N411" s="53"/>
    </row>
    <row r="412">
      <c r="B412" s="26"/>
      <c r="C412" s="26"/>
      <c r="D412" s="26"/>
      <c r="E412" s="26"/>
      <c r="F412" s="53"/>
      <c r="K412" s="27"/>
      <c r="L412" s="59"/>
      <c r="M412" s="27"/>
      <c r="N412" s="53"/>
    </row>
    <row r="413">
      <c r="B413" s="26"/>
      <c r="C413" s="26"/>
      <c r="D413" s="26"/>
      <c r="E413" s="26"/>
      <c r="F413" s="53"/>
      <c r="K413" s="27"/>
      <c r="L413" s="59"/>
      <c r="M413" s="27"/>
      <c r="N413" s="53"/>
    </row>
    <row r="414">
      <c r="B414" s="26"/>
      <c r="C414" s="26"/>
      <c r="D414" s="26"/>
      <c r="E414" s="26"/>
      <c r="F414" s="53"/>
      <c r="K414" s="27"/>
      <c r="L414" s="59"/>
      <c r="M414" s="27"/>
      <c r="N414" s="53"/>
    </row>
    <row r="415">
      <c r="B415" s="26"/>
      <c r="C415" s="26"/>
      <c r="D415" s="26"/>
      <c r="E415" s="26"/>
      <c r="F415" s="53"/>
      <c r="K415" s="27"/>
      <c r="L415" s="59"/>
      <c r="M415" s="27"/>
      <c r="N415" s="53"/>
    </row>
    <row r="416">
      <c r="B416" s="26"/>
      <c r="C416" s="26"/>
      <c r="D416" s="26"/>
      <c r="E416" s="26"/>
      <c r="F416" s="53"/>
      <c r="K416" s="27"/>
      <c r="L416" s="59"/>
      <c r="M416" s="27"/>
      <c r="N416" s="53"/>
    </row>
    <row r="417">
      <c r="B417" s="26"/>
      <c r="C417" s="26"/>
      <c r="D417" s="26"/>
      <c r="E417" s="26"/>
      <c r="F417" s="53"/>
      <c r="K417" s="27"/>
      <c r="L417" s="59"/>
      <c r="M417" s="27"/>
      <c r="N417" s="53"/>
    </row>
    <row r="418">
      <c r="B418" s="26"/>
      <c r="C418" s="26"/>
      <c r="D418" s="26"/>
      <c r="E418" s="26"/>
      <c r="F418" s="53"/>
      <c r="K418" s="27"/>
      <c r="L418" s="59"/>
      <c r="M418" s="27"/>
      <c r="N418" s="53"/>
    </row>
    <row r="419">
      <c r="B419" s="26"/>
      <c r="C419" s="26"/>
      <c r="D419" s="26"/>
      <c r="E419" s="26"/>
      <c r="F419" s="53"/>
      <c r="K419" s="27"/>
      <c r="L419" s="59"/>
      <c r="M419" s="27"/>
      <c r="N419" s="53"/>
    </row>
    <row r="420">
      <c r="B420" s="26"/>
      <c r="C420" s="26"/>
      <c r="D420" s="26"/>
      <c r="E420" s="26"/>
      <c r="F420" s="53"/>
      <c r="K420" s="27"/>
      <c r="L420" s="59"/>
      <c r="M420" s="27"/>
      <c r="N420" s="53"/>
    </row>
    <row r="421">
      <c r="B421" s="26"/>
      <c r="C421" s="26"/>
      <c r="D421" s="26"/>
      <c r="E421" s="26"/>
      <c r="F421" s="53"/>
      <c r="K421" s="27"/>
      <c r="L421" s="59"/>
      <c r="M421" s="27"/>
      <c r="N421" s="53"/>
    </row>
    <row r="422">
      <c r="B422" s="26"/>
      <c r="C422" s="26"/>
      <c r="D422" s="26"/>
      <c r="E422" s="26"/>
      <c r="F422" s="53"/>
      <c r="K422" s="27"/>
      <c r="L422" s="59"/>
      <c r="M422" s="27"/>
      <c r="N422" s="53"/>
    </row>
    <row r="423">
      <c r="B423" s="26"/>
      <c r="C423" s="26"/>
      <c r="D423" s="26"/>
      <c r="E423" s="26"/>
      <c r="F423" s="53"/>
      <c r="K423" s="27"/>
      <c r="L423" s="59"/>
      <c r="M423" s="27"/>
      <c r="N423" s="53"/>
    </row>
    <row r="424">
      <c r="B424" s="26"/>
      <c r="C424" s="26"/>
      <c r="D424" s="26"/>
      <c r="E424" s="26"/>
      <c r="F424" s="53"/>
      <c r="K424" s="27"/>
      <c r="L424" s="59"/>
      <c r="M424" s="27"/>
      <c r="N424" s="53"/>
    </row>
    <row r="425">
      <c r="B425" s="26"/>
      <c r="C425" s="26"/>
      <c r="D425" s="26"/>
      <c r="E425" s="26"/>
      <c r="F425" s="53"/>
      <c r="K425" s="27"/>
      <c r="L425" s="59"/>
      <c r="M425" s="27"/>
      <c r="N425" s="53"/>
    </row>
    <row r="426">
      <c r="B426" s="26"/>
      <c r="C426" s="26"/>
      <c r="D426" s="26"/>
      <c r="E426" s="26"/>
      <c r="F426" s="53"/>
      <c r="K426" s="27"/>
      <c r="L426" s="59"/>
      <c r="M426" s="27"/>
      <c r="N426" s="53"/>
    </row>
    <row r="427">
      <c r="B427" s="26"/>
      <c r="C427" s="26"/>
      <c r="D427" s="26"/>
      <c r="E427" s="26"/>
      <c r="F427" s="53"/>
      <c r="K427" s="27"/>
      <c r="L427" s="59"/>
      <c r="M427" s="27"/>
      <c r="N427" s="53"/>
    </row>
    <row r="428">
      <c r="B428" s="26"/>
      <c r="C428" s="26"/>
      <c r="D428" s="26"/>
      <c r="E428" s="26"/>
      <c r="F428" s="53"/>
      <c r="K428" s="27"/>
      <c r="L428" s="59"/>
      <c r="M428" s="27"/>
      <c r="N428" s="53"/>
    </row>
    <row r="429">
      <c r="B429" s="26"/>
      <c r="C429" s="26"/>
      <c r="D429" s="26"/>
      <c r="E429" s="26"/>
      <c r="F429" s="53"/>
      <c r="K429" s="27"/>
      <c r="L429" s="59"/>
      <c r="M429" s="27"/>
      <c r="N429" s="53"/>
    </row>
    <row r="430">
      <c r="B430" s="26"/>
      <c r="C430" s="26"/>
      <c r="D430" s="26"/>
      <c r="E430" s="26"/>
      <c r="F430" s="53"/>
      <c r="K430" s="27"/>
      <c r="L430" s="59"/>
      <c r="M430" s="27"/>
      <c r="N430" s="53"/>
    </row>
    <row r="431">
      <c r="B431" s="26"/>
      <c r="C431" s="26"/>
      <c r="D431" s="26"/>
      <c r="E431" s="26"/>
      <c r="F431" s="53"/>
      <c r="K431" s="27"/>
      <c r="L431" s="59"/>
      <c r="M431" s="27"/>
      <c r="N431" s="53"/>
    </row>
    <row r="432">
      <c r="B432" s="26"/>
      <c r="C432" s="26"/>
      <c r="D432" s="26"/>
      <c r="E432" s="26"/>
      <c r="F432" s="53"/>
      <c r="K432" s="27"/>
      <c r="L432" s="59"/>
      <c r="M432" s="27"/>
      <c r="N432" s="53"/>
    </row>
    <row r="433">
      <c r="B433" s="26"/>
      <c r="C433" s="26"/>
      <c r="D433" s="26"/>
      <c r="E433" s="26"/>
      <c r="F433" s="53"/>
      <c r="K433" s="27"/>
      <c r="L433" s="59"/>
      <c r="M433" s="27"/>
      <c r="N433" s="53"/>
    </row>
    <row r="434">
      <c r="B434" s="26"/>
      <c r="C434" s="26"/>
      <c r="D434" s="26"/>
      <c r="E434" s="26"/>
      <c r="F434" s="53"/>
      <c r="K434" s="27"/>
      <c r="L434" s="59"/>
      <c r="M434" s="27"/>
      <c r="N434" s="53"/>
    </row>
    <row r="435">
      <c r="B435" s="26"/>
      <c r="C435" s="26"/>
      <c r="D435" s="26"/>
      <c r="E435" s="26"/>
      <c r="F435" s="53"/>
      <c r="K435" s="27"/>
      <c r="L435" s="59"/>
      <c r="M435" s="27"/>
      <c r="N435" s="53"/>
    </row>
    <row r="436">
      <c r="B436" s="26"/>
      <c r="C436" s="26"/>
      <c r="D436" s="26"/>
      <c r="E436" s="26"/>
      <c r="F436" s="53"/>
      <c r="K436" s="27"/>
      <c r="L436" s="59"/>
      <c r="M436" s="27"/>
      <c r="N436" s="53"/>
    </row>
    <row r="437">
      <c r="B437" s="26"/>
      <c r="C437" s="26"/>
      <c r="D437" s="26"/>
      <c r="E437" s="26"/>
      <c r="F437" s="53"/>
      <c r="K437" s="27"/>
      <c r="L437" s="59"/>
      <c r="M437" s="27"/>
      <c r="N437" s="53"/>
    </row>
    <row r="438">
      <c r="B438" s="26"/>
      <c r="C438" s="26"/>
      <c r="D438" s="26"/>
      <c r="E438" s="26"/>
      <c r="F438" s="53"/>
      <c r="K438" s="27"/>
      <c r="L438" s="59"/>
      <c r="M438" s="27"/>
      <c r="N438" s="53"/>
    </row>
    <row r="439">
      <c r="B439" s="26"/>
      <c r="C439" s="26"/>
      <c r="D439" s="26"/>
      <c r="E439" s="26"/>
      <c r="F439" s="53"/>
      <c r="K439" s="27"/>
      <c r="L439" s="59"/>
      <c r="M439" s="27"/>
      <c r="N439" s="53"/>
    </row>
    <row r="440">
      <c r="B440" s="26"/>
      <c r="C440" s="26"/>
      <c r="D440" s="26"/>
      <c r="E440" s="26"/>
      <c r="F440" s="53"/>
      <c r="K440" s="27"/>
      <c r="L440" s="59"/>
      <c r="M440" s="27"/>
      <c r="N440" s="53"/>
    </row>
    <row r="441">
      <c r="B441" s="26"/>
      <c r="C441" s="26"/>
      <c r="D441" s="26"/>
      <c r="E441" s="26"/>
      <c r="F441" s="53"/>
      <c r="K441" s="27"/>
      <c r="L441" s="59"/>
      <c r="M441" s="27"/>
      <c r="N441" s="53"/>
    </row>
    <row r="442">
      <c r="B442" s="26"/>
      <c r="C442" s="26"/>
      <c r="D442" s="26"/>
      <c r="E442" s="26"/>
      <c r="F442" s="53"/>
      <c r="K442" s="27"/>
      <c r="L442" s="59"/>
      <c r="M442" s="27"/>
      <c r="N442" s="53"/>
    </row>
    <row r="443">
      <c r="B443" s="26"/>
      <c r="C443" s="26"/>
      <c r="D443" s="26"/>
      <c r="E443" s="26"/>
      <c r="F443" s="53"/>
      <c r="K443" s="27"/>
      <c r="L443" s="59"/>
      <c r="M443" s="27"/>
      <c r="N443" s="53"/>
    </row>
    <row r="444">
      <c r="B444" s="26"/>
      <c r="C444" s="26"/>
      <c r="D444" s="26"/>
      <c r="E444" s="26"/>
      <c r="F444" s="53"/>
      <c r="K444" s="27"/>
      <c r="L444" s="59"/>
      <c r="M444" s="27"/>
      <c r="N444" s="53"/>
    </row>
    <row r="445">
      <c r="B445" s="26"/>
      <c r="C445" s="26"/>
      <c r="D445" s="26"/>
      <c r="E445" s="26"/>
      <c r="F445" s="53"/>
      <c r="K445" s="27"/>
      <c r="L445" s="59"/>
      <c r="M445" s="27"/>
      <c r="N445" s="53"/>
    </row>
    <row r="446">
      <c r="B446" s="26"/>
      <c r="C446" s="26"/>
      <c r="D446" s="26"/>
      <c r="E446" s="26"/>
      <c r="F446" s="53"/>
      <c r="K446" s="27"/>
      <c r="L446" s="59"/>
      <c r="M446" s="27"/>
      <c r="N446" s="53"/>
    </row>
    <row r="447">
      <c r="B447" s="26"/>
      <c r="C447" s="26"/>
      <c r="D447" s="26"/>
      <c r="E447" s="26"/>
      <c r="F447" s="53"/>
      <c r="K447" s="27"/>
      <c r="L447" s="59"/>
      <c r="M447" s="27"/>
      <c r="N447" s="53"/>
    </row>
    <row r="448">
      <c r="B448" s="26"/>
      <c r="C448" s="26"/>
      <c r="D448" s="26"/>
      <c r="E448" s="26"/>
      <c r="F448" s="53"/>
      <c r="K448" s="27"/>
      <c r="L448" s="59"/>
      <c r="M448" s="27"/>
      <c r="N448" s="53"/>
    </row>
    <row r="449">
      <c r="B449" s="26"/>
      <c r="C449" s="26"/>
      <c r="D449" s="26"/>
      <c r="E449" s="26"/>
      <c r="F449" s="53"/>
      <c r="K449" s="27"/>
      <c r="L449" s="59"/>
      <c r="M449" s="27"/>
      <c r="N449" s="53"/>
    </row>
    <row r="450">
      <c r="B450" s="26"/>
      <c r="C450" s="26"/>
      <c r="D450" s="26"/>
      <c r="E450" s="26"/>
      <c r="F450" s="53"/>
      <c r="K450" s="27"/>
      <c r="L450" s="59"/>
      <c r="M450" s="27"/>
      <c r="N450" s="53"/>
    </row>
    <row r="451">
      <c r="B451" s="26"/>
      <c r="C451" s="26"/>
      <c r="D451" s="26"/>
      <c r="E451" s="26"/>
      <c r="F451" s="53"/>
      <c r="K451" s="27"/>
      <c r="L451" s="59"/>
      <c r="M451" s="27"/>
      <c r="N451" s="53"/>
    </row>
    <row r="452">
      <c r="B452" s="26"/>
      <c r="C452" s="26"/>
      <c r="D452" s="26"/>
      <c r="E452" s="26"/>
      <c r="F452" s="53"/>
      <c r="K452" s="27"/>
      <c r="L452" s="59"/>
      <c r="M452" s="27"/>
      <c r="N452" s="53"/>
    </row>
    <row r="453">
      <c r="B453" s="26"/>
      <c r="C453" s="26"/>
      <c r="D453" s="26"/>
      <c r="E453" s="26"/>
      <c r="F453" s="53"/>
      <c r="K453" s="27"/>
      <c r="L453" s="59"/>
      <c r="M453" s="27"/>
      <c r="N453" s="53"/>
    </row>
    <row r="454">
      <c r="B454" s="26"/>
      <c r="C454" s="26"/>
      <c r="D454" s="26"/>
      <c r="E454" s="26"/>
      <c r="F454" s="53"/>
      <c r="K454" s="27"/>
      <c r="L454" s="59"/>
      <c r="M454" s="27"/>
      <c r="N454" s="53"/>
    </row>
    <row r="455">
      <c r="B455" s="26"/>
      <c r="C455" s="26"/>
      <c r="D455" s="26"/>
      <c r="E455" s="26"/>
      <c r="F455" s="53"/>
      <c r="K455" s="27"/>
      <c r="L455" s="59"/>
      <c r="M455" s="27"/>
      <c r="N455" s="53"/>
    </row>
    <row r="456">
      <c r="B456" s="26"/>
      <c r="C456" s="26"/>
      <c r="D456" s="26"/>
      <c r="E456" s="26"/>
      <c r="F456" s="53"/>
      <c r="K456" s="27"/>
      <c r="L456" s="59"/>
      <c r="M456" s="27"/>
      <c r="N456" s="53"/>
    </row>
    <row r="457">
      <c r="B457" s="26"/>
      <c r="C457" s="26"/>
      <c r="D457" s="26"/>
      <c r="E457" s="26"/>
      <c r="F457" s="53"/>
      <c r="K457" s="27"/>
      <c r="L457" s="59"/>
      <c r="M457" s="27"/>
      <c r="N457" s="53"/>
    </row>
    <row r="458">
      <c r="B458" s="26"/>
      <c r="C458" s="26"/>
      <c r="D458" s="26"/>
      <c r="E458" s="26"/>
      <c r="F458" s="53"/>
      <c r="K458" s="27"/>
      <c r="L458" s="59"/>
      <c r="M458" s="27"/>
      <c r="N458" s="53"/>
    </row>
    <row r="459">
      <c r="B459" s="26"/>
      <c r="C459" s="26"/>
      <c r="D459" s="26"/>
      <c r="E459" s="26"/>
      <c r="F459" s="53"/>
      <c r="K459" s="27"/>
      <c r="L459" s="59"/>
      <c r="M459" s="27"/>
      <c r="N459" s="53"/>
    </row>
    <row r="460">
      <c r="B460" s="26"/>
      <c r="C460" s="26"/>
      <c r="D460" s="26"/>
      <c r="E460" s="26"/>
      <c r="F460" s="53"/>
      <c r="K460" s="27"/>
      <c r="L460" s="59"/>
      <c r="M460" s="27"/>
      <c r="N460" s="53"/>
    </row>
    <row r="461">
      <c r="B461" s="26"/>
      <c r="C461" s="26"/>
      <c r="D461" s="26"/>
      <c r="E461" s="26"/>
      <c r="F461" s="53"/>
      <c r="K461" s="27"/>
      <c r="L461" s="59"/>
      <c r="M461" s="27"/>
      <c r="N461" s="53"/>
    </row>
    <row r="462">
      <c r="B462" s="26"/>
      <c r="C462" s="26"/>
      <c r="D462" s="26"/>
      <c r="E462" s="26"/>
      <c r="F462" s="53"/>
      <c r="K462" s="27"/>
      <c r="L462" s="59"/>
      <c r="M462" s="27"/>
      <c r="N462" s="53"/>
    </row>
    <row r="463">
      <c r="B463" s="26"/>
      <c r="C463" s="26"/>
      <c r="D463" s="26"/>
      <c r="E463" s="26"/>
      <c r="F463" s="53"/>
      <c r="K463" s="27"/>
      <c r="L463" s="59"/>
      <c r="M463" s="27"/>
      <c r="N463" s="53"/>
    </row>
    <row r="464">
      <c r="B464" s="26"/>
      <c r="C464" s="26"/>
      <c r="D464" s="26"/>
      <c r="E464" s="26"/>
      <c r="F464" s="53"/>
      <c r="K464" s="27"/>
      <c r="L464" s="59"/>
      <c r="M464" s="27"/>
      <c r="N464" s="53"/>
    </row>
    <row r="465">
      <c r="B465" s="26"/>
      <c r="C465" s="26"/>
      <c r="D465" s="26"/>
      <c r="E465" s="26"/>
      <c r="F465" s="53"/>
      <c r="K465" s="27"/>
      <c r="L465" s="59"/>
      <c r="M465" s="27"/>
      <c r="N465" s="53"/>
    </row>
    <row r="466">
      <c r="B466" s="26"/>
      <c r="C466" s="26"/>
      <c r="D466" s="26"/>
      <c r="E466" s="26"/>
      <c r="F466" s="53"/>
      <c r="K466" s="27"/>
      <c r="L466" s="59"/>
      <c r="M466" s="27"/>
      <c r="N466" s="53"/>
    </row>
    <row r="467">
      <c r="B467" s="26"/>
      <c r="C467" s="26"/>
      <c r="D467" s="26"/>
      <c r="E467" s="26"/>
      <c r="F467" s="53"/>
      <c r="K467" s="27"/>
      <c r="L467" s="59"/>
      <c r="M467" s="27"/>
      <c r="N467" s="53"/>
    </row>
    <row r="468">
      <c r="B468" s="26"/>
      <c r="C468" s="26"/>
      <c r="D468" s="26"/>
      <c r="E468" s="26"/>
      <c r="F468" s="53"/>
      <c r="K468" s="27"/>
      <c r="L468" s="59"/>
      <c r="M468" s="27"/>
      <c r="N468" s="53"/>
    </row>
    <row r="469">
      <c r="B469" s="26"/>
      <c r="C469" s="26"/>
      <c r="D469" s="26"/>
      <c r="E469" s="26"/>
      <c r="F469" s="53"/>
      <c r="K469" s="27"/>
      <c r="L469" s="59"/>
      <c r="M469" s="27"/>
      <c r="N469" s="53"/>
    </row>
    <row r="470">
      <c r="B470" s="26"/>
      <c r="C470" s="26"/>
      <c r="D470" s="26"/>
      <c r="E470" s="26"/>
      <c r="F470" s="53"/>
      <c r="K470" s="27"/>
      <c r="L470" s="59"/>
      <c r="M470" s="27"/>
      <c r="N470" s="53"/>
    </row>
    <row r="471">
      <c r="B471" s="26"/>
      <c r="C471" s="26"/>
      <c r="D471" s="26"/>
      <c r="E471" s="26"/>
      <c r="F471" s="53"/>
      <c r="K471" s="27"/>
      <c r="L471" s="59"/>
      <c r="M471" s="27"/>
      <c r="N471" s="53"/>
    </row>
    <row r="472">
      <c r="B472" s="26"/>
      <c r="C472" s="26"/>
      <c r="D472" s="26"/>
      <c r="E472" s="26"/>
      <c r="F472" s="53"/>
      <c r="K472" s="27"/>
      <c r="L472" s="59"/>
      <c r="M472" s="27"/>
      <c r="N472" s="53"/>
    </row>
    <row r="473">
      <c r="B473" s="26"/>
      <c r="C473" s="26"/>
      <c r="D473" s="26"/>
      <c r="E473" s="26"/>
      <c r="F473" s="53"/>
      <c r="K473" s="27"/>
      <c r="L473" s="59"/>
      <c r="M473" s="27"/>
      <c r="N473" s="53"/>
    </row>
    <row r="474">
      <c r="B474" s="26"/>
      <c r="C474" s="26"/>
      <c r="D474" s="26"/>
      <c r="E474" s="26"/>
      <c r="F474" s="53"/>
      <c r="K474" s="27"/>
      <c r="L474" s="59"/>
      <c r="M474" s="27"/>
      <c r="N474" s="53"/>
    </row>
    <row r="475">
      <c r="B475" s="26"/>
      <c r="C475" s="26"/>
      <c r="D475" s="26"/>
      <c r="E475" s="26"/>
      <c r="F475" s="53"/>
      <c r="K475" s="27"/>
      <c r="L475" s="59"/>
      <c r="M475" s="27"/>
      <c r="N475" s="53"/>
    </row>
    <row r="476">
      <c r="B476" s="26"/>
      <c r="C476" s="26"/>
      <c r="D476" s="26"/>
      <c r="E476" s="26"/>
      <c r="F476" s="53"/>
      <c r="K476" s="27"/>
      <c r="L476" s="59"/>
      <c r="M476" s="27"/>
      <c r="N476" s="53"/>
    </row>
    <row r="477">
      <c r="B477" s="26"/>
      <c r="C477" s="26"/>
      <c r="D477" s="26"/>
      <c r="E477" s="26"/>
      <c r="F477" s="53"/>
      <c r="K477" s="27"/>
      <c r="L477" s="59"/>
      <c r="M477" s="27"/>
      <c r="N477" s="53"/>
    </row>
    <row r="478">
      <c r="B478" s="26"/>
      <c r="C478" s="26"/>
      <c r="D478" s="26"/>
      <c r="E478" s="26"/>
      <c r="F478" s="53"/>
      <c r="K478" s="27"/>
      <c r="L478" s="59"/>
      <c r="M478" s="27"/>
      <c r="N478" s="53"/>
    </row>
    <row r="479">
      <c r="B479" s="26"/>
      <c r="C479" s="26"/>
      <c r="D479" s="26"/>
      <c r="E479" s="26"/>
      <c r="F479" s="53"/>
      <c r="K479" s="27"/>
      <c r="L479" s="59"/>
      <c r="M479" s="27"/>
      <c r="N479" s="53"/>
    </row>
    <row r="480">
      <c r="B480" s="26"/>
      <c r="C480" s="26"/>
      <c r="D480" s="26"/>
      <c r="E480" s="26"/>
      <c r="F480" s="53"/>
      <c r="K480" s="27"/>
      <c r="L480" s="59"/>
      <c r="M480" s="27"/>
      <c r="N480" s="53"/>
    </row>
    <row r="481">
      <c r="B481" s="26"/>
      <c r="C481" s="26"/>
      <c r="D481" s="26"/>
      <c r="E481" s="26"/>
      <c r="F481" s="53"/>
      <c r="K481" s="27"/>
      <c r="L481" s="59"/>
      <c r="M481" s="27"/>
      <c r="N481" s="53"/>
    </row>
    <row r="482">
      <c r="B482" s="26"/>
      <c r="C482" s="26"/>
      <c r="D482" s="26"/>
      <c r="E482" s="26"/>
      <c r="F482" s="53"/>
      <c r="K482" s="27"/>
      <c r="L482" s="59"/>
      <c r="M482" s="27"/>
      <c r="N482" s="53"/>
    </row>
    <row r="483">
      <c r="B483" s="26"/>
      <c r="C483" s="26"/>
      <c r="D483" s="26"/>
      <c r="E483" s="26"/>
      <c r="F483" s="53"/>
      <c r="K483" s="27"/>
      <c r="L483" s="59"/>
      <c r="M483" s="27"/>
      <c r="N483" s="53"/>
    </row>
    <row r="484">
      <c r="B484" s="26"/>
      <c r="C484" s="26"/>
      <c r="D484" s="26"/>
      <c r="E484" s="26"/>
      <c r="F484" s="53"/>
      <c r="K484" s="27"/>
      <c r="L484" s="59"/>
      <c r="M484" s="27"/>
      <c r="N484" s="53"/>
    </row>
    <row r="485">
      <c r="B485" s="26"/>
      <c r="C485" s="26"/>
      <c r="D485" s="26"/>
      <c r="E485" s="26"/>
      <c r="F485" s="53"/>
      <c r="K485" s="27"/>
      <c r="L485" s="59"/>
      <c r="M485" s="27"/>
      <c r="N485" s="53"/>
    </row>
    <row r="486">
      <c r="B486" s="26"/>
      <c r="C486" s="26"/>
      <c r="D486" s="26"/>
      <c r="E486" s="26"/>
      <c r="F486" s="53"/>
      <c r="K486" s="27"/>
      <c r="L486" s="59"/>
      <c r="M486" s="27"/>
      <c r="N486" s="53"/>
    </row>
    <row r="487">
      <c r="B487" s="26"/>
      <c r="C487" s="26"/>
      <c r="D487" s="26"/>
      <c r="E487" s="26"/>
      <c r="F487" s="53"/>
      <c r="K487" s="27"/>
      <c r="L487" s="59"/>
      <c r="M487" s="27"/>
      <c r="N487" s="53"/>
    </row>
    <row r="488">
      <c r="B488" s="26"/>
      <c r="C488" s="26"/>
      <c r="D488" s="26"/>
      <c r="E488" s="26"/>
      <c r="F488" s="53"/>
      <c r="K488" s="27"/>
      <c r="L488" s="59"/>
      <c r="M488" s="27"/>
      <c r="N488" s="53"/>
    </row>
    <row r="489">
      <c r="B489" s="26"/>
      <c r="C489" s="26"/>
      <c r="D489" s="26"/>
      <c r="E489" s="26"/>
      <c r="F489" s="53"/>
      <c r="K489" s="27"/>
      <c r="L489" s="59"/>
      <c r="M489" s="27"/>
      <c r="N489" s="53"/>
    </row>
    <row r="490">
      <c r="B490" s="26"/>
      <c r="C490" s="26"/>
      <c r="D490" s="26"/>
      <c r="E490" s="26"/>
      <c r="F490" s="53"/>
      <c r="K490" s="27"/>
      <c r="L490" s="59"/>
      <c r="M490" s="27"/>
      <c r="N490" s="53"/>
    </row>
    <row r="491">
      <c r="B491" s="26"/>
      <c r="C491" s="26"/>
      <c r="D491" s="26"/>
      <c r="E491" s="26"/>
      <c r="F491" s="53"/>
      <c r="K491" s="27"/>
      <c r="L491" s="59"/>
      <c r="M491" s="27"/>
      <c r="N491" s="53"/>
    </row>
    <row r="492">
      <c r="B492" s="26"/>
      <c r="C492" s="26"/>
      <c r="D492" s="26"/>
      <c r="E492" s="26"/>
      <c r="F492" s="53"/>
      <c r="K492" s="27"/>
      <c r="L492" s="59"/>
      <c r="M492" s="27"/>
      <c r="N492" s="53"/>
    </row>
    <row r="493">
      <c r="B493" s="26"/>
      <c r="C493" s="26"/>
      <c r="D493" s="26"/>
      <c r="E493" s="26"/>
      <c r="F493" s="53"/>
      <c r="K493" s="27"/>
      <c r="L493" s="59"/>
      <c r="M493" s="27"/>
      <c r="N493" s="53"/>
    </row>
    <row r="494">
      <c r="B494" s="26"/>
      <c r="C494" s="26"/>
      <c r="D494" s="26"/>
      <c r="E494" s="26"/>
      <c r="F494" s="53"/>
      <c r="K494" s="27"/>
      <c r="L494" s="59"/>
      <c r="M494" s="27"/>
      <c r="N494" s="53"/>
    </row>
    <row r="495">
      <c r="B495" s="26"/>
      <c r="C495" s="26"/>
      <c r="D495" s="26"/>
      <c r="E495" s="26"/>
      <c r="F495" s="53"/>
      <c r="K495" s="27"/>
      <c r="L495" s="59"/>
      <c r="M495" s="27"/>
      <c r="N495" s="53"/>
    </row>
    <row r="496">
      <c r="B496" s="26"/>
      <c r="C496" s="26"/>
      <c r="D496" s="26"/>
      <c r="E496" s="26"/>
      <c r="F496" s="53"/>
      <c r="K496" s="27"/>
      <c r="L496" s="59"/>
      <c r="M496" s="27"/>
      <c r="N496" s="53"/>
    </row>
    <row r="497">
      <c r="B497" s="26"/>
      <c r="C497" s="26"/>
      <c r="D497" s="26"/>
      <c r="E497" s="26"/>
      <c r="F497" s="53"/>
      <c r="K497" s="27"/>
      <c r="L497" s="59"/>
      <c r="M497" s="27"/>
      <c r="N497" s="53"/>
    </row>
    <row r="498">
      <c r="B498" s="26"/>
      <c r="C498" s="26"/>
      <c r="D498" s="26"/>
      <c r="E498" s="26"/>
      <c r="F498" s="53"/>
      <c r="K498" s="27"/>
      <c r="L498" s="59"/>
      <c r="M498" s="27"/>
      <c r="N498" s="53"/>
    </row>
    <row r="499">
      <c r="B499" s="26"/>
      <c r="C499" s="26"/>
      <c r="D499" s="26"/>
      <c r="E499" s="26"/>
      <c r="F499" s="53"/>
      <c r="K499" s="27"/>
      <c r="L499" s="59"/>
      <c r="M499" s="27"/>
      <c r="N499" s="53"/>
    </row>
    <row r="500">
      <c r="B500" s="26"/>
      <c r="C500" s="26"/>
      <c r="D500" s="26"/>
      <c r="E500" s="26"/>
      <c r="F500" s="53"/>
      <c r="K500" s="27"/>
      <c r="L500" s="59"/>
      <c r="M500" s="27"/>
      <c r="N500" s="53"/>
    </row>
    <row r="501">
      <c r="B501" s="26"/>
      <c r="C501" s="26"/>
      <c r="D501" s="26"/>
      <c r="E501" s="26"/>
      <c r="F501" s="53"/>
      <c r="K501" s="27"/>
      <c r="L501" s="59"/>
      <c r="M501" s="27"/>
      <c r="N501" s="53"/>
    </row>
    <row r="502">
      <c r="B502" s="26"/>
      <c r="C502" s="26"/>
      <c r="D502" s="26"/>
      <c r="E502" s="26"/>
      <c r="F502" s="53"/>
      <c r="K502" s="27"/>
      <c r="L502" s="59"/>
      <c r="M502" s="27"/>
      <c r="N502" s="53"/>
    </row>
    <row r="503">
      <c r="B503" s="26"/>
      <c r="C503" s="26"/>
      <c r="D503" s="26"/>
      <c r="E503" s="26"/>
      <c r="F503" s="53"/>
      <c r="K503" s="27"/>
      <c r="L503" s="59"/>
      <c r="M503" s="27"/>
      <c r="N503" s="53"/>
    </row>
    <row r="504">
      <c r="B504" s="26"/>
      <c r="C504" s="26"/>
      <c r="D504" s="26"/>
      <c r="E504" s="26"/>
      <c r="F504" s="53"/>
      <c r="K504" s="27"/>
      <c r="L504" s="59"/>
      <c r="M504" s="27"/>
      <c r="N504" s="53"/>
    </row>
    <row r="505">
      <c r="B505" s="26"/>
      <c r="C505" s="26"/>
      <c r="D505" s="26"/>
      <c r="E505" s="26"/>
      <c r="F505" s="53"/>
      <c r="K505" s="27"/>
      <c r="L505" s="59"/>
      <c r="M505" s="27"/>
      <c r="N505" s="53"/>
    </row>
    <row r="506">
      <c r="B506" s="26"/>
      <c r="C506" s="26"/>
      <c r="D506" s="26"/>
      <c r="E506" s="26"/>
      <c r="F506" s="53"/>
      <c r="K506" s="27"/>
      <c r="L506" s="59"/>
      <c r="M506" s="27"/>
      <c r="N506" s="53"/>
    </row>
    <row r="507">
      <c r="B507" s="26"/>
      <c r="C507" s="26"/>
      <c r="D507" s="26"/>
      <c r="E507" s="26"/>
      <c r="F507" s="53"/>
      <c r="K507" s="27"/>
      <c r="L507" s="59"/>
      <c r="M507" s="27"/>
      <c r="N507" s="53"/>
    </row>
    <row r="508">
      <c r="B508" s="26"/>
      <c r="C508" s="26"/>
      <c r="D508" s="26"/>
      <c r="E508" s="26"/>
      <c r="F508" s="53"/>
      <c r="K508" s="27"/>
      <c r="L508" s="59"/>
      <c r="M508" s="27"/>
      <c r="N508" s="53"/>
    </row>
    <row r="509">
      <c r="B509" s="26"/>
      <c r="C509" s="26"/>
      <c r="D509" s="26"/>
      <c r="E509" s="26"/>
      <c r="F509" s="53"/>
      <c r="K509" s="27"/>
      <c r="L509" s="59"/>
      <c r="M509" s="27"/>
      <c r="N509" s="53"/>
    </row>
    <row r="510">
      <c r="B510" s="26"/>
      <c r="C510" s="26"/>
      <c r="D510" s="26"/>
      <c r="E510" s="26"/>
      <c r="F510" s="53"/>
      <c r="K510" s="27"/>
      <c r="L510" s="59"/>
      <c r="M510" s="27"/>
      <c r="N510" s="53"/>
    </row>
    <row r="511">
      <c r="B511" s="26"/>
      <c r="C511" s="26"/>
      <c r="D511" s="26"/>
      <c r="E511" s="26"/>
      <c r="F511" s="53"/>
      <c r="K511" s="27"/>
      <c r="L511" s="59"/>
      <c r="M511" s="27"/>
      <c r="N511" s="53"/>
    </row>
    <row r="512">
      <c r="B512" s="26"/>
      <c r="C512" s="26"/>
      <c r="D512" s="26"/>
      <c r="E512" s="26"/>
      <c r="F512" s="53"/>
      <c r="K512" s="27"/>
      <c r="L512" s="59"/>
      <c r="M512" s="27"/>
      <c r="N512" s="53"/>
    </row>
    <row r="513">
      <c r="B513" s="26"/>
      <c r="C513" s="26"/>
      <c r="D513" s="26"/>
      <c r="E513" s="26"/>
      <c r="F513" s="53"/>
      <c r="K513" s="27"/>
      <c r="L513" s="59"/>
      <c r="M513" s="27"/>
      <c r="N513" s="53"/>
    </row>
    <row r="514">
      <c r="B514" s="26"/>
      <c r="C514" s="26"/>
      <c r="D514" s="26"/>
      <c r="E514" s="26"/>
      <c r="F514" s="53"/>
      <c r="K514" s="27"/>
      <c r="L514" s="59"/>
      <c r="M514" s="27"/>
      <c r="N514" s="53"/>
    </row>
    <row r="515">
      <c r="B515" s="26"/>
      <c r="C515" s="26"/>
      <c r="D515" s="26"/>
      <c r="E515" s="26"/>
      <c r="F515" s="53"/>
      <c r="K515" s="27"/>
      <c r="L515" s="59"/>
      <c r="M515" s="27"/>
      <c r="N515" s="53"/>
    </row>
    <row r="516">
      <c r="B516" s="26"/>
      <c r="C516" s="26"/>
      <c r="D516" s="26"/>
      <c r="E516" s="26"/>
      <c r="F516" s="53"/>
      <c r="K516" s="27"/>
      <c r="L516" s="59"/>
      <c r="M516" s="27"/>
      <c r="N516" s="53"/>
    </row>
    <row r="517">
      <c r="B517" s="26"/>
      <c r="C517" s="26"/>
      <c r="D517" s="26"/>
      <c r="E517" s="26"/>
      <c r="F517" s="53"/>
      <c r="K517" s="27"/>
      <c r="L517" s="59"/>
      <c r="M517" s="27"/>
      <c r="N517" s="53"/>
    </row>
    <row r="518">
      <c r="B518" s="26"/>
      <c r="C518" s="26"/>
      <c r="D518" s="26"/>
      <c r="E518" s="26"/>
      <c r="F518" s="53"/>
      <c r="K518" s="27"/>
      <c r="L518" s="59"/>
      <c r="M518" s="27"/>
      <c r="N518" s="53"/>
    </row>
    <row r="519">
      <c r="B519" s="26"/>
      <c r="C519" s="26"/>
      <c r="D519" s="26"/>
      <c r="E519" s="26"/>
      <c r="F519" s="53"/>
      <c r="K519" s="27"/>
      <c r="L519" s="59"/>
      <c r="M519" s="27"/>
      <c r="N519" s="53"/>
    </row>
    <row r="520">
      <c r="B520" s="26"/>
      <c r="C520" s="26"/>
      <c r="D520" s="26"/>
      <c r="E520" s="26"/>
      <c r="F520" s="53"/>
      <c r="K520" s="27"/>
      <c r="L520" s="59"/>
      <c r="M520" s="27"/>
      <c r="N520" s="53"/>
    </row>
    <row r="521">
      <c r="B521" s="26"/>
      <c r="C521" s="26"/>
      <c r="D521" s="26"/>
      <c r="E521" s="26"/>
      <c r="F521" s="53"/>
      <c r="K521" s="27"/>
      <c r="L521" s="59"/>
      <c r="M521" s="27"/>
      <c r="N521" s="53"/>
    </row>
    <row r="522">
      <c r="B522" s="26"/>
      <c r="C522" s="26"/>
      <c r="D522" s="26"/>
      <c r="E522" s="26"/>
      <c r="F522" s="53"/>
      <c r="K522" s="27"/>
      <c r="L522" s="59"/>
      <c r="M522" s="27"/>
      <c r="N522" s="53"/>
    </row>
    <row r="523">
      <c r="B523" s="26"/>
      <c r="C523" s="26"/>
      <c r="D523" s="26"/>
      <c r="E523" s="26"/>
      <c r="F523" s="53"/>
      <c r="K523" s="27"/>
      <c r="L523" s="59"/>
      <c r="M523" s="27"/>
      <c r="N523" s="53"/>
    </row>
    <row r="524">
      <c r="B524" s="26"/>
      <c r="C524" s="26"/>
      <c r="D524" s="26"/>
      <c r="E524" s="26"/>
      <c r="F524" s="53"/>
      <c r="K524" s="27"/>
      <c r="L524" s="59"/>
      <c r="M524" s="27"/>
      <c r="N524" s="53"/>
    </row>
    <row r="525">
      <c r="B525" s="26"/>
      <c r="C525" s="26"/>
      <c r="D525" s="26"/>
      <c r="E525" s="26"/>
      <c r="F525" s="53"/>
      <c r="K525" s="27"/>
      <c r="L525" s="59"/>
      <c r="M525" s="27"/>
      <c r="N525" s="53"/>
    </row>
    <row r="526">
      <c r="B526" s="26"/>
      <c r="C526" s="26"/>
      <c r="D526" s="26"/>
      <c r="E526" s="26"/>
      <c r="F526" s="53"/>
      <c r="K526" s="27"/>
      <c r="L526" s="59"/>
      <c r="M526" s="27"/>
      <c r="N526" s="53"/>
    </row>
    <row r="527">
      <c r="B527" s="26"/>
      <c r="C527" s="26"/>
      <c r="D527" s="26"/>
      <c r="E527" s="26"/>
      <c r="F527" s="53"/>
      <c r="K527" s="27"/>
      <c r="L527" s="59"/>
      <c r="M527" s="27"/>
      <c r="N527" s="53"/>
    </row>
    <row r="528">
      <c r="B528" s="26"/>
      <c r="C528" s="26"/>
      <c r="D528" s="26"/>
      <c r="E528" s="26"/>
      <c r="F528" s="53"/>
      <c r="K528" s="27"/>
      <c r="L528" s="59"/>
      <c r="M528" s="27"/>
      <c r="N528" s="53"/>
    </row>
    <row r="529">
      <c r="B529" s="26"/>
      <c r="C529" s="26"/>
      <c r="D529" s="26"/>
      <c r="E529" s="26"/>
      <c r="F529" s="53"/>
      <c r="K529" s="27"/>
      <c r="L529" s="59"/>
      <c r="M529" s="27"/>
      <c r="N529" s="53"/>
    </row>
    <row r="530">
      <c r="B530" s="26"/>
      <c r="C530" s="26"/>
      <c r="D530" s="26"/>
      <c r="E530" s="26"/>
      <c r="F530" s="53"/>
      <c r="K530" s="27"/>
      <c r="L530" s="59"/>
      <c r="M530" s="27"/>
      <c r="N530" s="53"/>
    </row>
    <row r="531">
      <c r="B531" s="26"/>
      <c r="C531" s="26"/>
      <c r="D531" s="26"/>
      <c r="E531" s="26"/>
      <c r="F531" s="53"/>
      <c r="K531" s="27"/>
      <c r="L531" s="59"/>
      <c r="M531" s="27"/>
      <c r="N531" s="53"/>
    </row>
    <row r="532">
      <c r="B532" s="26"/>
      <c r="C532" s="26"/>
      <c r="D532" s="26"/>
      <c r="E532" s="26"/>
      <c r="F532" s="53"/>
      <c r="K532" s="27"/>
      <c r="L532" s="59"/>
      <c r="M532" s="27"/>
      <c r="N532" s="53"/>
    </row>
    <row r="533">
      <c r="B533" s="26"/>
      <c r="C533" s="26"/>
      <c r="D533" s="26"/>
      <c r="E533" s="26"/>
      <c r="F533" s="53"/>
      <c r="K533" s="27"/>
      <c r="L533" s="59"/>
      <c r="M533" s="27"/>
      <c r="N533" s="53"/>
    </row>
    <row r="534">
      <c r="B534" s="26"/>
      <c r="C534" s="26"/>
      <c r="D534" s="26"/>
      <c r="E534" s="26"/>
      <c r="F534" s="53"/>
      <c r="K534" s="27"/>
      <c r="L534" s="59"/>
      <c r="M534" s="27"/>
      <c r="N534" s="53"/>
    </row>
    <row r="535">
      <c r="B535" s="26"/>
      <c r="C535" s="26"/>
      <c r="D535" s="26"/>
      <c r="E535" s="26"/>
      <c r="F535" s="53"/>
      <c r="K535" s="27"/>
      <c r="L535" s="59"/>
      <c r="M535" s="27"/>
      <c r="N535" s="53"/>
    </row>
    <row r="536">
      <c r="B536" s="26"/>
      <c r="C536" s="26"/>
      <c r="D536" s="26"/>
      <c r="E536" s="26"/>
      <c r="F536" s="53"/>
      <c r="K536" s="27"/>
      <c r="L536" s="59"/>
      <c r="M536" s="27"/>
      <c r="N536" s="53"/>
    </row>
    <row r="537">
      <c r="B537" s="26"/>
      <c r="C537" s="26"/>
      <c r="D537" s="26"/>
      <c r="E537" s="26"/>
      <c r="F537" s="53"/>
      <c r="K537" s="27"/>
      <c r="L537" s="59"/>
      <c r="M537" s="27"/>
      <c r="N537" s="53"/>
    </row>
    <row r="538">
      <c r="B538" s="26"/>
      <c r="C538" s="26"/>
      <c r="D538" s="26"/>
      <c r="E538" s="26"/>
      <c r="F538" s="53"/>
      <c r="K538" s="27"/>
      <c r="L538" s="59"/>
      <c r="M538" s="27"/>
      <c r="N538" s="53"/>
    </row>
    <row r="539">
      <c r="B539" s="26"/>
      <c r="C539" s="26"/>
      <c r="D539" s="26"/>
      <c r="E539" s="26"/>
      <c r="F539" s="53"/>
      <c r="K539" s="27"/>
      <c r="L539" s="59"/>
      <c r="M539" s="27"/>
      <c r="N539" s="53"/>
    </row>
    <row r="540">
      <c r="B540" s="26"/>
      <c r="C540" s="26"/>
      <c r="D540" s="26"/>
      <c r="E540" s="26"/>
      <c r="F540" s="53"/>
      <c r="K540" s="27"/>
      <c r="L540" s="59"/>
      <c r="M540" s="27"/>
      <c r="N540" s="53"/>
    </row>
    <row r="541">
      <c r="B541" s="26"/>
      <c r="C541" s="26"/>
      <c r="D541" s="26"/>
      <c r="E541" s="26"/>
      <c r="F541" s="53"/>
      <c r="K541" s="27"/>
      <c r="L541" s="59"/>
      <c r="M541" s="27"/>
      <c r="N541" s="53"/>
    </row>
    <row r="542">
      <c r="B542" s="26"/>
      <c r="C542" s="26"/>
      <c r="D542" s="26"/>
      <c r="E542" s="26"/>
      <c r="F542" s="53"/>
      <c r="K542" s="27"/>
      <c r="L542" s="59"/>
      <c r="M542" s="27"/>
      <c r="N542" s="53"/>
    </row>
    <row r="543">
      <c r="B543" s="26"/>
      <c r="C543" s="26"/>
      <c r="D543" s="26"/>
      <c r="E543" s="26"/>
      <c r="F543" s="53"/>
      <c r="K543" s="27"/>
      <c r="L543" s="59"/>
      <c r="M543" s="27"/>
      <c r="N543" s="53"/>
    </row>
    <row r="544">
      <c r="B544" s="26"/>
      <c r="C544" s="26"/>
      <c r="D544" s="26"/>
      <c r="E544" s="26"/>
      <c r="F544" s="53"/>
      <c r="K544" s="27"/>
      <c r="L544" s="59"/>
      <c r="M544" s="27"/>
      <c r="N544" s="53"/>
    </row>
    <row r="545">
      <c r="B545" s="26"/>
      <c r="C545" s="26"/>
      <c r="D545" s="26"/>
      <c r="E545" s="26"/>
      <c r="F545" s="53"/>
      <c r="K545" s="27"/>
      <c r="L545" s="59"/>
      <c r="M545" s="27"/>
      <c r="N545" s="53"/>
    </row>
    <row r="546">
      <c r="B546" s="26"/>
      <c r="C546" s="26"/>
      <c r="D546" s="26"/>
      <c r="E546" s="26"/>
      <c r="F546" s="53"/>
      <c r="K546" s="27"/>
      <c r="L546" s="59"/>
      <c r="M546" s="27"/>
      <c r="N546" s="53"/>
    </row>
    <row r="547">
      <c r="B547" s="26"/>
      <c r="C547" s="26"/>
      <c r="D547" s="26"/>
      <c r="E547" s="26"/>
      <c r="F547" s="53"/>
      <c r="K547" s="27"/>
      <c r="L547" s="59"/>
      <c r="M547" s="27"/>
      <c r="N547" s="53"/>
    </row>
    <row r="548">
      <c r="B548" s="26"/>
      <c r="C548" s="26"/>
      <c r="D548" s="26"/>
      <c r="E548" s="26"/>
      <c r="F548" s="53"/>
      <c r="K548" s="27"/>
      <c r="L548" s="59"/>
      <c r="M548" s="27"/>
      <c r="N548" s="53"/>
    </row>
    <row r="549">
      <c r="B549" s="26"/>
      <c r="C549" s="26"/>
      <c r="D549" s="26"/>
      <c r="E549" s="26"/>
      <c r="F549" s="53"/>
      <c r="K549" s="27"/>
      <c r="L549" s="59"/>
      <c r="M549" s="27"/>
      <c r="N549" s="53"/>
    </row>
    <row r="550">
      <c r="B550" s="26"/>
      <c r="C550" s="26"/>
      <c r="D550" s="26"/>
      <c r="E550" s="26"/>
      <c r="F550" s="53"/>
      <c r="K550" s="27"/>
      <c r="L550" s="59"/>
      <c r="M550" s="27"/>
      <c r="N550" s="53"/>
    </row>
    <row r="551">
      <c r="B551" s="26"/>
      <c r="C551" s="26"/>
      <c r="D551" s="26"/>
      <c r="E551" s="26"/>
      <c r="F551" s="53"/>
      <c r="K551" s="27"/>
      <c r="L551" s="59"/>
      <c r="M551" s="27"/>
      <c r="N551" s="53"/>
    </row>
    <row r="552">
      <c r="B552" s="26"/>
      <c r="C552" s="26"/>
      <c r="D552" s="26"/>
      <c r="E552" s="26"/>
      <c r="F552" s="53"/>
      <c r="K552" s="27"/>
      <c r="L552" s="59"/>
      <c r="M552" s="27"/>
      <c r="N552" s="53"/>
    </row>
    <row r="553">
      <c r="B553" s="26"/>
      <c r="C553" s="26"/>
      <c r="D553" s="26"/>
      <c r="E553" s="26"/>
      <c r="F553" s="53"/>
      <c r="K553" s="27"/>
      <c r="L553" s="59"/>
      <c r="M553" s="27"/>
      <c r="N553" s="53"/>
    </row>
    <row r="554">
      <c r="B554" s="26"/>
      <c r="C554" s="26"/>
      <c r="D554" s="26"/>
      <c r="E554" s="26"/>
      <c r="F554" s="53"/>
      <c r="K554" s="27"/>
      <c r="L554" s="59"/>
      <c r="M554" s="27"/>
      <c r="N554" s="53"/>
    </row>
    <row r="555">
      <c r="B555" s="26"/>
      <c r="C555" s="26"/>
      <c r="D555" s="26"/>
      <c r="E555" s="26"/>
      <c r="F555" s="53"/>
      <c r="K555" s="27"/>
      <c r="L555" s="59"/>
      <c r="M555" s="27"/>
      <c r="N555" s="53"/>
    </row>
    <row r="556">
      <c r="B556" s="26"/>
      <c r="C556" s="26"/>
      <c r="D556" s="26"/>
      <c r="E556" s="26"/>
      <c r="F556" s="53"/>
      <c r="K556" s="27"/>
      <c r="L556" s="59"/>
      <c r="M556" s="27"/>
      <c r="N556" s="53"/>
    </row>
    <row r="557">
      <c r="B557" s="26"/>
      <c r="C557" s="26"/>
      <c r="D557" s="26"/>
      <c r="E557" s="26"/>
      <c r="F557" s="53"/>
      <c r="K557" s="27"/>
      <c r="L557" s="59"/>
      <c r="M557" s="27"/>
      <c r="N557" s="53"/>
    </row>
    <row r="558">
      <c r="B558" s="26"/>
      <c r="C558" s="26"/>
      <c r="D558" s="26"/>
      <c r="E558" s="26"/>
      <c r="F558" s="53"/>
      <c r="K558" s="27"/>
      <c r="L558" s="59"/>
      <c r="M558" s="27"/>
      <c r="N558" s="53"/>
    </row>
    <row r="559">
      <c r="B559" s="26"/>
      <c r="C559" s="26"/>
      <c r="D559" s="26"/>
      <c r="E559" s="26"/>
      <c r="F559" s="53"/>
      <c r="K559" s="27"/>
      <c r="L559" s="59"/>
      <c r="M559" s="27"/>
      <c r="N559" s="53"/>
    </row>
    <row r="560">
      <c r="B560" s="26"/>
      <c r="C560" s="26"/>
      <c r="D560" s="26"/>
      <c r="E560" s="26"/>
      <c r="F560" s="53"/>
      <c r="K560" s="27"/>
      <c r="L560" s="59"/>
      <c r="M560" s="27"/>
      <c r="N560" s="53"/>
    </row>
    <row r="561">
      <c r="B561" s="26"/>
      <c r="C561" s="26"/>
      <c r="D561" s="26"/>
      <c r="E561" s="26"/>
      <c r="F561" s="53"/>
      <c r="K561" s="27"/>
      <c r="L561" s="59"/>
      <c r="M561" s="27"/>
      <c r="N561" s="53"/>
    </row>
    <row r="562">
      <c r="B562" s="26"/>
      <c r="C562" s="26"/>
      <c r="D562" s="26"/>
      <c r="E562" s="26"/>
      <c r="F562" s="53"/>
      <c r="K562" s="27"/>
      <c r="L562" s="59"/>
      <c r="M562" s="27"/>
      <c r="N562" s="53"/>
    </row>
    <row r="563">
      <c r="B563" s="26"/>
      <c r="C563" s="26"/>
      <c r="D563" s="26"/>
      <c r="E563" s="26"/>
      <c r="F563" s="53"/>
      <c r="K563" s="27"/>
      <c r="L563" s="59"/>
      <c r="M563" s="27"/>
      <c r="N563" s="53"/>
    </row>
    <row r="564">
      <c r="B564" s="26"/>
      <c r="C564" s="26"/>
      <c r="D564" s="26"/>
      <c r="E564" s="26"/>
      <c r="F564" s="53"/>
      <c r="K564" s="27"/>
      <c r="L564" s="59"/>
      <c r="M564" s="27"/>
      <c r="N564" s="53"/>
    </row>
    <row r="565">
      <c r="B565" s="26"/>
      <c r="C565" s="26"/>
      <c r="D565" s="26"/>
      <c r="E565" s="26"/>
      <c r="F565" s="53"/>
      <c r="K565" s="27"/>
      <c r="L565" s="59"/>
      <c r="M565" s="27"/>
      <c r="N565" s="53"/>
    </row>
    <row r="566">
      <c r="B566" s="26"/>
      <c r="C566" s="26"/>
      <c r="D566" s="26"/>
      <c r="E566" s="26"/>
      <c r="F566" s="53"/>
      <c r="K566" s="27"/>
      <c r="L566" s="59"/>
      <c r="M566" s="27"/>
      <c r="N566" s="53"/>
    </row>
    <row r="567">
      <c r="B567" s="26"/>
      <c r="C567" s="26"/>
      <c r="D567" s="26"/>
      <c r="E567" s="26"/>
      <c r="F567" s="53"/>
      <c r="K567" s="27"/>
      <c r="L567" s="59"/>
      <c r="M567" s="27"/>
      <c r="N567" s="53"/>
    </row>
    <row r="568">
      <c r="B568" s="26"/>
      <c r="C568" s="26"/>
      <c r="D568" s="26"/>
      <c r="E568" s="26"/>
      <c r="F568" s="53"/>
      <c r="K568" s="27"/>
      <c r="L568" s="59"/>
      <c r="M568" s="27"/>
      <c r="N568" s="53"/>
    </row>
    <row r="569">
      <c r="B569" s="26"/>
      <c r="C569" s="26"/>
      <c r="D569" s="26"/>
      <c r="E569" s="26"/>
      <c r="F569" s="53"/>
      <c r="K569" s="27"/>
      <c r="L569" s="59"/>
      <c r="M569" s="27"/>
      <c r="N569" s="53"/>
    </row>
    <row r="570">
      <c r="B570" s="26"/>
      <c r="C570" s="26"/>
      <c r="D570" s="26"/>
      <c r="E570" s="26"/>
      <c r="F570" s="53"/>
      <c r="K570" s="27"/>
      <c r="L570" s="59"/>
      <c r="M570" s="27"/>
      <c r="N570" s="53"/>
    </row>
    <row r="571">
      <c r="B571" s="26"/>
      <c r="C571" s="26"/>
      <c r="D571" s="26"/>
      <c r="E571" s="26"/>
      <c r="F571" s="53"/>
      <c r="K571" s="27"/>
      <c r="L571" s="59"/>
      <c r="M571" s="27"/>
      <c r="N571" s="53"/>
    </row>
    <row r="572">
      <c r="B572" s="26"/>
      <c r="C572" s="26"/>
      <c r="D572" s="26"/>
      <c r="E572" s="26"/>
      <c r="F572" s="53"/>
      <c r="K572" s="27"/>
      <c r="L572" s="59"/>
      <c r="M572" s="27"/>
      <c r="N572" s="53"/>
    </row>
    <row r="573">
      <c r="B573" s="26"/>
      <c r="C573" s="26"/>
      <c r="D573" s="26"/>
      <c r="E573" s="26"/>
      <c r="F573" s="53"/>
      <c r="K573" s="27"/>
      <c r="L573" s="59"/>
      <c r="M573" s="27"/>
      <c r="N573" s="53"/>
    </row>
    <row r="574">
      <c r="B574" s="26"/>
      <c r="C574" s="26"/>
      <c r="D574" s="26"/>
      <c r="E574" s="26"/>
      <c r="F574" s="53"/>
      <c r="K574" s="27"/>
      <c r="L574" s="59"/>
      <c r="M574" s="27"/>
      <c r="N574" s="53"/>
    </row>
    <row r="575">
      <c r="B575" s="26"/>
      <c r="C575" s="26"/>
      <c r="D575" s="26"/>
      <c r="E575" s="26"/>
      <c r="F575" s="53"/>
      <c r="K575" s="27"/>
      <c r="L575" s="59"/>
      <c r="M575" s="27"/>
      <c r="N575" s="53"/>
    </row>
    <row r="576">
      <c r="B576" s="26"/>
      <c r="C576" s="26"/>
      <c r="D576" s="26"/>
      <c r="E576" s="26"/>
      <c r="F576" s="53"/>
      <c r="K576" s="27"/>
      <c r="L576" s="59"/>
      <c r="M576" s="27"/>
      <c r="N576" s="53"/>
    </row>
    <row r="577">
      <c r="B577" s="26"/>
      <c r="C577" s="26"/>
      <c r="D577" s="26"/>
      <c r="E577" s="26"/>
      <c r="F577" s="53"/>
      <c r="K577" s="27"/>
      <c r="L577" s="59"/>
      <c r="M577" s="27"/>
      <c r="N577" s="53"/>
    </row>
    <row r="578">
      <c r="B578" s="26"/>
      <c r="C578" s="26"/>
      <c r="D578" s="26"/>
      <c r="E578" s="26"/>
      <c r="F578" s="53"/>
      <c r="K578" s="27"/>
      <c r="L578" s="59"/>
      <c r="M578" s="27"/>
      <c r="N578" s="53"/>
    </row>
    <row r="579">
      <c r="B579" s="26"/>
      <c r="C579" s="26"/>
      <c r="D579" s="26"/>
      <c r="E579" s="26"/>
      <c r="F579" s="53"/>
      <c r="K579" s="27"/>
      <c r="L579" s="59"/>
      <c r="M579" s="27"/>
      <c r="N579" s="53"/>
    </row>
    <row r="580">
      <c r="B580" s="26"/>
      <c r="C580" s="26"/>
      <c r="D580" s="26"/>
      <c r="E580" s="26"/>
      <c r="F580" s="53"/>
      <c r="K580" s="27"/>
      <c r="L580" s="59"/>
      <c r="M580" s="27"/>
      <c r="N580" s="53"/>
    </row>
    <row r="581">
      <c r="B581" s="26"/>
      <c r="C581" s="26"/>
      <c r="D581" s="26"/>
      <c r="E581" s="26"/>
      <c r="F581" s="53"/>
      <c r="K581" s="27"/>
      <c r="L581" s="59"/>
      <c r="M581" s="27"/>
      <c r="N581" s="53"/>
    </row>
    <row r="582">
      <c r="B582" s="26"/>
      <c r="C582" s="26"/>
      <c r="D582" s="26"/>
      <c r="E582" s="26"/>
      <c r="F582" s="53"/>
      <c r="K582" s="27"/>
      <c r="L582" s="59"/>
      <c r="M582" s="27"/>
      <c r="N582" s="53"/>
    </row>
    <row r="583">
      <c r="B583" s="26"/>
      <c r="C583" s="26"/>
      <c r="D583" s="26"/>
      <c r="E583" s="26"/>
      <c r="F583" s="53"/>
      <c r="K583" s="27"/>
      <c r="L583" s="59"/>
      <c r="M583" s="27"/>
      <c r="N583" s="53"/>
    </row>
    <row r="584">
      <c r="B584" s="26"/>
      <c r="C584" s="26"/>
      <c r="D584" s="26"/>
      <c r="E584" s="26"/>
      <c r="F584" s="53"/>
      <c r="K584" s="27"/>
      <c r="L584" s="59"/>
      <c r="M584" s="27"/>
      <c r="N584" s="53"/>
    </row>
    <row r="585">
      <c r="B585" s="26"/>
      <c r="C585" s="26"/>
      <c r="D585" s="26"/>
      <c r="E585" s="26"/>
      <c r="F585" s="53"/>
      <c r="K585" s="27"/>
      <c r="L585" s="59"/>
      <c r="M585" s="27"/>
      <c r="N585" s="53"/>
    </row>
    <row r="586">
      <c r="B586" s="26"/>
      <c r="C586" s="26"/>
      <c r="D586" s="26"/>
      <c r="E586" s="26"/>
      <c r="F586" s="53"/>
      <c r="K586" s="27"/>
      <c r="L586" s="59"/>
      <c r="M586" s="27"/>
      <c r="N586" s="53"/>
    </row>
    <row r="587">
      <c r="B587" s="26"/>
      <c r="C587" s="26"/>
      <c r="D587" s="26"/>
      <c r="E587" s="26"/>
      <c r="F587" s="53"/>
      <c r="K587" s="27"/>
      <c r="L587" s="59"/>
      <c r="M587" s="27"/>
      <c r="N587" s="53"/>
    </row>
    <row r="588">
      <c r="B588" s="26"/>
      <c r="C588" s="26"/>
      <c r="D588" s="26"/>
      <c r="E588" s="26"/>
      <c r="F588" s="53"/>
      <c r="K588" s="27"/>
      <c r="L588" s="59"/>
      <c r="M588" s="27"/>
      <c r="N588" s="53"/>
    </row>
    <row r="589">
      <c r="B589" s="26"/>
      <c r="C589" s="26"/>
      <c r="D589" s="26"/>
      <c r="E589" s="26"/>
      <c r="F589" s="53"/>
      <c r="K589" s="27"/>
      <c r="L589" s="59"/>
      <c r="M589" s="27"/>
      <c r="N589" s="53"/>
    </row>
    <row r="590">
      <c r="B590" s="26"/>
      <c r="C590" s="26"/>
      <c r="D590" s="26"/>
      <c r="E590" s="26"/>
      <c r="F590" s="53"/>
      <c r="K590" s="27"/>
      <c r="L590" s="59"/>
      <c r="M590" s="27"/>
      <c r="N590" s="53"/>
    </row>
    <row r="591">
      <c r="B591" s="26"/>
      <c r="C591" s="26"/>
      <c r="D591" s="26"/>
      <c r="E591" s="26"/>
      <c r="F591" s="53"/>
      <c r="K591" s="27"/>
      <c r="L591" s="59"/>
      <c r="M591" s="27"/>
      <c r="N591" s="53"/>
    </row>
    <row r="592">
      <c r="B592" s="26"/>
      <c r="C592" s="26"/>
      <c r="D592" s="26"/>
      <c r="E592" s="26"/>
      <c r="F592" s="53"/>
      <c r="K592" s="27"/>
      <c r="L592" s="59"/>
      <c r="M592" s="27"/>
      <c r="N592" s="53"/>
    </row>
    <row r="593">
      <c r="B593" s="26"/>
      <c r="C593" s="26"/>
      <c r="D593" s="26"/>
      <c r="E593" s="26"/>
      <c r="F593" s="53"/>
      <c r="K593" s="27"/>
      <c r="L593" s="59"/>
      <c r="M593" s="27"/>
      <c r="N593" s="53"/>
    </row>
    <row r="594">
      <c r="B594" s="26"/>
      <c r="C594" s="26"/>
      <c r="D594" s="26"/>
      <c r="E594" s="26"/>
      <c r="F594" s="53"/>
      <c r="K594" s="27"/>
      <c r="L594" s="59"/>
      <c r="M594" s="27"/>
      <c r="N594" s="53"/>
    </row>
    <row r="595">
      <c r="B595" s="26"/>
      <c r="C595" s="26"/>
      <c r="D595" s="26"/>
      <c r="E595" s="26"/>
      <c r="F595" s="53"/>
      <c r="K595" s="27"/>
      <c r="L595" s="59"/>
      <c r="M595" s="27"/>
      <c r="N595" s="53"/>
    </row>
    <row r="596">
      <c r="B596" s="26"/>
      <c r="C596" s="26"/>
      <c r="D596" s="26"/>
      <c r="E596" s="26"/>
      <c r="F596" s="53"/>
      <c r="K596" s="27"/>
      <c r="L596" s="59"/>
      <c r="M596" s="27"/>
      <c r="N596" s="53"/>
    </row>
    <row r="597">
      <c r="B597" s="26"/>
      <c r="C597" s="26"/>
      <c r="D597" s="26"/>
      <c r="E597" s="26"/>
      <c r="F597" s="53"/>
      <c r="K597" s="27"/>
      <c r="L597" s="59"/>
      <c r="M597" s="27"/>
      <c r="N597" s="53"/>
    </row>
    <row r="598">
      <c r="B598" s="26"/>
      <c r="C598" s="26"/>
      <c r="D598" s="26"/>
      <c r="E598" s="26"/>
      <c r="F598" s="53"/>
      <c r="K598" s="27"/>
      <c r="L598" s="59"/>
      <c r="M598" s="27"/>
      <c r="N598" s="53"/>
    </row>
    <row r="599">
      <c r="B599" s="26"/>
      <c r="C599" s="26"/>
      <c r="D599" s="26"/>
      <c r="E599" s="26"/>
      <c r="F599" s="53"/>
      <c r="K599" s="27"/>
      <c r="L599" s="59"/>
      <c r="M599" s="27"/>
      <c r="N599" s="53"/>
    </row>
    <row r="600">
      <c r="B600" s="26"/>
      <c r="C600" s="26"/>
      <c r="D600" s="26"/>
      <c r="E600" s="26"/>
      <c r="F600" s="53"/>
      <c r="K600" s="27"/>
      <c r="L600" s="59"/>
      <c r="M600" s="27"/>
      <c r="N600" s="53"/>
    </row>
    <row r="601">
      <c r="B601" s="26"/>
      <c r="C601" s="26"/>
      <c r="D601" s="26"/>
      <c r="E601" s="26"/>
      <c r="F601" s="53"/>
      <c r="K601" s="27"/>
      <c r="L601" s="59"/>
      <c r="M601" s="27"/>
      <c r="N601" s="53"/>
    </row>
    <row r="602">
      <c r="B602" s="26"/>
      <c r="C602" s="26"/>
      <c r="D602" s="26"/>
      <c r="E602" s="26"/>
      <c r="F602" s="53"/>
      <c r="K602" s="27"/>
      <c r="L602" s="59"/>
      <c r="M602" s="27"/>
      <c r="N602" s="53"/>
    </row>
    <row r="603">
      <c r="B603" s="26"/>
      <c r="C603" s="26"/>
      <c r="D603" s="26"/>
      <c r="E603" s="26"/>
      <c r="F603" s="53"/>
      <c r="K603" s="27"/>
      <c r="L603" s="59"/>
      <c r="M603" s="27"/>
      <c r="N603" s="53"/>
    </row>
    <row r="604">
      <c r="B604" s="26"/>
      <c r="C604" s="26"/>
      <c r="D604" s="26"/>
      <c r="E604" s="26"/>
      <c r="F604" s="53"/>
      <c r="K604" s="27"/>
      <c r="L604" s="59"/>
      <c r="M604" s="27"/>
      <c r="N604" s="53"/>
    </row>
    <row r="605">
      <c r="B605" s="26"/>
      <c r="C605" s="26"/>
      <c r="D605" s="26"/>
      <c r="E605" s="26"/>
      <c r="F605" s="53"/>
      <c r="K605" s="27"/>
      <c r="L605" s="59"/>
      <c r="M605" s="27"/>
      <c r="N605" s="53"/>
    </row>
    <row r="606">
      <c r="B606" s="26"/>
      <c r="C606" s="26"/>
      <c r="D606" s="26"/>
      <c r="E606" s="26"/>
      <c r="F606" s="53"/>
      <c r="K606" s="27"/>
      <c r="L606" s="59"/>
      <c r="M606" s="27"/>
      <c r="N606" s="53"/>
    </row>
    <row r="607">
      <c r="B607" s="26"/>
      <c r="C607" s="26"/>
      <c r="D607" s="26"/>
      <c r="E607" s="26"/>
      <c r="F607" s="53"/>
      <c r="K607" s="27"/>
      <c r="L607" s="59"/>
      <c r="M607" s="27"/>
      <c r="N607" s="53"/>
    </row>
    <row r="608">
      <c r="B608" s="26"/>
      <c r="C608" s="26"/>
      <c r="D608" s="26"/>
      <c r="E608" s="26"/>
      <c r="F608" s="53"/>
      <c r="K608" s="27"/>
      <c r="L608" s="59"/>
      <c r="M608" s="27"/>
      <c r="N608" s="53"/>
    </row>
    <row r="609">
      <c r="B609" s="26"/>
      <c r="C609" s="26"/>
      <c r="D609" s="26"/>
      <c r="E609" s="26"/>
      <c r="F609" s="53"/>
      <c r="K609" s="27"/>
      <c r="L609" s="59"/>
      <c r="M609" s="27"/>
      <c r="N609" s="53"/>
    </row>
    <row r="610">
      <c r="B610" s="26"/>
      <c r="C610" s="26"/>
      <c r="D610" s="26"/>
      <c r="E610" s="26"/>
      <c r="F610" s="53"/>
      <c r="K610" s="27"/>
      <c r="L610" s="59"/>
      <c r="M610" s="27"/>
      <c r="N610" s="53"/>
    </row>
    <row r="611">
      <c r="B611" s="26"/>
      <c r="C611" s="26"/>
      <c r="D611" s="26"/>
      <c r="E611" s="26"/>
      <c r="F611" s="53"/>
      <c r="K611" s="27"/>
      <c r="L611" s="59"/>
      <c r="M611" s="27"/>
      <c r="N611" s="53"/>
    </row>
    <row r="612">
      <c r="B612" s="26"/>
      <c r="C612" s="26"/>
      <c r="D612" s="26"/>
      <c r="E612" s="26"/>
      <c r="F612" s="53"/>
      <c r="K612" s="27"/>
      <c r="L612" s="59"/>
      <c r="M612" s="27"/>
      <c r="N612" s="53"/>
    </row>
    <row r="613">
      <c r="B613" s="26"/>
      <c r="C613" s="26"/>
      <c r="D613" s="26"/>
      <c r="E613" s="26"/>
      <c r="F613" s="53"/>
      <c r="K613" s="27"/>
      <c r="L613" s="59"/>
      <c r="M613" s="27"/>
      <c r="N613" s="53"/>
    </row>
    <row r="614">
      <c r="B614" s="26"/>
      <c r="C614" s="26"/>
      <c r="D614" s="26"/>
      <c r="E614" s="26"/>
      <c r="F614" s="53"/>
      <c r="K614" s="27"/>
      <c r="L614" s="59"/>
      <c r="M614" s="27"/>
      <c r="N614" s="53"/>
    </row>
    <row r="615">
      <c r="B615" s="26"/>
      <c r="C615" s="26"/>
      <c r="D615" s="26"/>
      <c r="E615" s="26"/>
      <c r="F615" s="53"/>
      <c r="K615" s="27"/>
      <c r="L615" s="59"/>
      <c r="M615" s="27"/>
      <c r="N615" s="53"/>
    </row>
    <row r="616">
      <c r="B616" s="26"/>
      <c r="C616" s="26"/>
      <c r="D616" s="26"/>
      <c r="E616" s="26"/>
      <c r="F616" s="53"/>
      <c r="K616" s="27"/>
      <c r="L616" s="59"/>
      <c r="M616" s="27"/>
      <c r="N616" s="53"/>
    </row>
    <row r="617">
      <c r="B617" s="26"/>
      <c r="C617" s="26"/>
      <c r="D617" s="26"/>
      <c r="E617" s="26"/>
      <c r="F617" s="53"/>
      <c r="K617" s="27"/>
      <c r="L617" s="59"/>
      <c r="M617" s="27"/>
      <c r="N617" s="53"/>
    </row>
    <row r="618">
      <c r="B618" s="26"/>
      <c r="C618" s="26"/>
      <c r="D618" s="26"/>
      <c r="E618" s="26"/>
      <c r="F618" s="53"/>
      <c r="K618" s="27"/>
      <c r="L618" s="59"/>
      <c r="M618" s="27"/>
      <c r="N618" s="53"/>
    </row>
    <row r="619">
      <c r="B619" s="26"/>
      <c r="C619" s="26"/>
      <c r="D619" s="26"/>
      <c r="E619" s="26"/>
      <c r="F619" s="53"/>
      <c r="K619" s="27"/>
      <c r="L619" s="59"/>
      <c r="M619" s="27"/>
      <c r="N619" s="53"/>
    </row>
    <row r="620">
      <c r="B620" s="26"/>
      <c r="C620" s="26"/>
      <c r="D620" s="26"/>
      <c r="E620" s="26"/>
      <c r="F620" s="53"/>
      <c r="K620" s="27"/>
      <c r="L620" s="59"/>
      <c r="M620" s="27"/>
      <c r="N620" s="53"/>
    </row>
    <row r="621">
      <c r="B621" s="26"/>
      <c r="C621" s="26"/>
      <c r="D621" s="26"/>
      <c r="E621" s="26"/>
      <c r="F621" s="53"/>
      <c r="K621" s="27"/>
      <c r="L621" s="59"/>
      <c r="M621" s="27"/>
      <c r="N621" s="53"/>
    </row>
    <row r="622">
      <c r="B622" s="26"/>
      <c r="C622" s="26"/>
      <c r="D622" s="26"/>
      <c r="E622" s="26"/>
      <c r="F622" s="53"/>
      <c r="K622" s="27"/>
      <c r="L622" s="59"/>
      <c r="M622" s="27"/>
      <c r="N622" s="53"/>
    </row>
    <row r="623">
      <c r="B623" s="26"/>
      <c r="C623" s="26"/>
      <c r="D623" s="26"/>
      <c r="E623" s="26"/>
      <c r="F623" s="53"/>
      <c r="K623" s="27"/>
      <c r="L623" s="59"/>
      <c r="M623" s="27"/>
      <c r="N623" s="53"/>
    </row>
    <row r="624">
      <c r="B624" s="26"/>
      <c r="C624" s="26"/>
      <c r="D624" s="26"/>
      <c r="E624" s="26"/>
      <c r="F624" s="53"/>
      <c r="K624" s="27"/>
      <c r="L624" s="59"/>
      <c r="M624" s="27"/>
      <c r="N624" s="53"/>
    </row>
    <row r="625">
      <c r="B625" s="26"/>
      <c r="C625" s="26"/>
      <c r="D625" s="26"/>
      <c r="E625" s="26"/>
      <c r="F625" s="53"/>
      <c r="K625" s="27"/>
      <c r="L625" s="59"/>
      <c r="M625" s="27"/>
      <c r="N625" s="53"/>
    </row>
    <row r="626">
      <c r="B626" s="26"/>
      <c r="C626" s="26"/>
      <c r="D626" s="26"/>
      <c r="E626" s="26"/>
      <c r="F626" s="53"/>
      <c r="K626" s="27"/>
      <c r="L626" s="59"/>
      <c r="M626" s="27"/>
      <c r="N626" s="53"/>
    </row>
    <row r="627">
      <c r="B627" s="26"/>
      <c r="C627" s="26"/>
      <c r="D627" s="26"/>
      <c r="E627" s="26"/>
      <c r="F627" s="53"/>
      <c r="K627" s="27"/>
      <c r="L627" s="59"/>
      <c r="M627" s="27"/>
      <c r="N627" s="53"/>
    </row>
    <row r="628">
      <c r="B628" s="26"/>
      <c r="C628" s="26"/>
      <c r="D628" s="26"/>
      <c r="E628" s="26"/>
      <c r="F628" s="53"/>
      <c r="K628" s="27"/>
      <c r="L628" s="59"/>
      <c r="M628" s="27"/>
      <c r="N628" s="53"/>
    </row>
    <row r="629">
      <c r="B629" s="26"/>
      <c r="C629" s="26"/>
      <c r="D629" s="26"/>
      <c r="E629" s="26"/>
      <c r="F629" s="53"/>
      <c r="K629" s="27"/>
      <c r="L629" s="59"/>
      <c r="M629" s="27"/>
      <c r="N629" s="53"/>
    </row>
    <row r="630">
      <c r="B630" s="26"/>
      <c r="C630" s="26"/>
      <c r="D630" s="26"/>
      <c r="E630" s="26"/>
      <c r="F630" s="53"/>
      <c r="K630" s="27"/>
      <c r="L630" s="59"/>
      <c r="M630" s="27"/>
      <c r="N630" s="53"/>
    </row>
    <row r="631">
      <c r="B631" s="26"/>
      <c r="C631" s="26"/>
      <c r="D631" s="26"/>
      <c r="E631" s="26"/>
      <c r="F631" s="53"/>
      <c r="K631" s="27"/>
      <c r="L631" s="59"/>
      <c r="M631" s="27"/>
      <c r="N631" s="53"/>
    </row>
    <row r="632">
      <c r="B632" s="26"/>
      <c r="C632" s="26"/>
      <c r="D632" s="26"/>
      <c r="E632" s="26"/>
      <c r="F632" s="53"/>
      <c r="K632" s="27"/>
      <c r="L632" s="59"/>
      <c r="M632" s="27"/>
      <c r="N632" s="53"/>
    </row>
    <row r="633">
      <c r="B633" s="26"/>
      <c r="C633" s="26"/>
      <c r="D633" s="26"/>
      <c r="E633" s="26"/>
      <c r="F633" s="53"/>
      <c r="K633" s="27"/>
      <c r="L633" s="59"/>
      <c r="M633" s="27"/>
      <c r="N633" s="53"/>
    </row>
    <row r="634">
      <c r="B634" s="26"/>
      <c r="C634" s="26"/>
      <c r="D634" s="26"/>
      <c r="E634" s="26"/>
      <c r="F634" s="53"/>
      <c r="K634" s="27"/>
      <c r="L634" s="59"/>
      <c r="M634" s="27"/>
      <c r="N634" s="53"/>
    </row>
    <row r="635">
      <c r="B635" s="26"/>
      <c r="C635" s="26"/>
      <c r="D635" s="26"/>
      <c r="E635" s="26"/>
      <c r="F635" s="53"/>
      <c r="K635" s="27"/>
      <c r="L635" s="59"/>
      <c r="M635" s="27"/>
      <c r="N635" s="53"/>
    </row>
    <row r="636">
      <c r="B636" s="26"/>
      <c r="C636" s="26"/>
      <c r="D636" s="26"/>
      <c r="E636" s="26"/>
      <c r="F636" s="53"/>
      <c r="K636" s="27"/>
      <c r="L636" s="59"/>
      <c r="M636" s="27"/>
      <c r="N636" s="53"/>
    </row>
    <row r="637">
      <c r="B637" s="26"/>
      <c r="C637" s="26"/>
      <c r="D637" s="26"/>
      <c r="E637" s="26"/>
      <c r="F637" s="53"/>
      <c r="K637" s="27"/>
      <c r="L637" s="59"/>
      <c r="M637" s="27"/>
      <c r="N637" s="53"/>
    </row>
    <row r="638">
      <c r="B638" s="26"/>
      <c r="C638" s="26"/>
      <c r="D638" s="26"/>
      <c r="E638" s="26"/>
      <c r="F638" s="53"/>
      <c r="K638" s="27"/>
      <c r="L638" s="59"/>
      <c r="M638" s="27"/>
      <c r="N638" s="53"/>
    </row>
    <row r="639">
      <c r="B639" s="26"/>
      <c r="C639" s="26"/>
      <c r="D639" s="26"/>
      <c r="E639" s="26"/>
      <c r="F639" s="53"/>
      <c r="K639" s="27"/>
      <c r="L639" s="59"/>
      <c r="M639" s="27"/>
      <c r="N639" s="53"/>
    </row>
    <row r="640">
      <c r="B640" s="26"/>
      <c r="C640" s="26"/>
      <c r="D640" s="26"/>
      <c r="E640" s="26"/>
      <c r="F640" s="53"/>
      <c r="K640" s="27"/>
      <c r="L640" s="59"/>
      <c r="M640" s="27"/>
      <c r="N640" s="53"/>
    </row>
    <row r="641">
      <c r="B641" s="26"/>
      <c r="C641" s="26"/>
      <c r="D641" s="26"/>
      <c r="E641" s="26"/>
      <c r="F641" s="53"/>
      <c r="K641" s="27"/>
      <c r="L641" s="59"/>
      <c r="M641" s="27"/>
      <c r="N641" s="53"/>
    </row>
    <row r="642">
      <c r="B642" s="26"/>
      <c r="C642" s="26"/>
      <c r="D642" s="26"/>
      <c r="E642" s="26"/>
      <c r="F642" s="53"/>
      <c r="K642" s="27"/>
      <c r="L642" s="59"/>
      <c r="M642" s="27"/>
      <c r="N642" s="53"/>
    </row>
    <row r="643">
      <c r="B643" s="26"/>
      <c r="C643" s="26"/>
      <c r="D643" s="26"/>
      <c r="E643" s="26"/>
      <c r="F643" s="53"/>
      <c r="K643" s="27"/>
      <c r="L643" s="59"/>
      <c r="M643" s="27"/>
      <c r="N643" s="53"/>
    </row>
    <row r="644">
      <c r="B644" s="26"/>
      <c r="C644" s="26"/>
      <c r="D644" s="26"/>
      <c r="E644" s="26"/>
      <c r="F644" s="53"/>
      <c r="K644" s="27"/>
      <c r="L644" s="59"/>
      <c r="M644" s="27"/>
      <c r="N644" s="53"/>
    </row>
    <row r="645">
      <c r="B645" s="26"/>
      <c r="C645" s="26"/>
      <c r="D645" s="26"/>
      <c r="E645" s="26"/>
      <c r="F645" s="53"/>
      <c r="K645" s="27"/>
      <c r="L645" s="59"/>
      <c r="M645" s="27"/>
      <c r="N645" s="53"/>
    </row>
    <row r="646">
      <c r="B646" s="26"/>
      <c r="C646" s="26"/>
      <c r="D646" s="26"/>
      <c r="E646" s="26"/>
      <c r="F646" s="53"/>
      <c r="K646" s="27"/>
      <c r="L646" s="59"/>
      <c r="M646" s="27"/>
      <c r="N646" s="53"/>
    </row>
    <row r="647">
      <c r="B647" s="26"/>
      <c r="C647" s="26"/>
      <c r="D647" s="26"/>
      <c r="E647" s="26"/>
      <c r="F647" s="53"/>
      <c r="K647" s="27"/>
      <c r="L647" s="59"/>
      <c r="M647" s="27"/>
      <c r="N647" s="53"/>
    </row>
    <row r="648">
      <c r="B648" s="26"/>
      <c r="C648" s="26"/>
      <c r="D648" s="26"/>
      <c r="E648" s="26"/>
      <c r="F648" s="53"/>
      <c r="K648" s="27"/>
      <c r="L648" s="59"/>
      <c r="M648" s="27"/>
      <c r="N648" s="53"/>
    </row>
    <row r="649">
      <c r="B649" s="26"/>
      <c r="C649" s="26"/>
      <c r="D649" s="26"/>
      <c r="E649" s="26"/>
      <c r="F649" s="53"/>
      <c r="K649" s="27"/>
      <c r="L649" s="59"/>
      <c r="M649" s="27"/>
      <c r="N649" s="53"/>
    </row>
    <row r="650">
      <c r="B650" s="26"/>
      <c r="C650" s="26"/>
      <c r="D650" s="26"/>
      <c r="E650" s="26"/>
      <c r="F650" s="53"/>
      <c r="K650" s="27"/>
      <c r="L650" s="59"/>
      <c r="M650" s="27"/>
      <c r="N650" s="53"/>
    </row>
    <row r="651">
      <c r="B651" s="26"/>
      <c r="C651" s="26"/>
      <c r="D651" s="26"/>
      <c r="E651" s="26"/>
      <c r="F651" s="53"/>
      <c r="K651" s="27"/>
      <c r="L651" s="59"/>
      <c r="M651" s="27"/>
      <c r="N651" s="53"/>
    </row>
    <row r="652">
      <c r="B652" s="26"/>
      <c r="C652" s="26"/>
      <c r="D652" s="26"/>
      <c r="E652" s="26"/>
      <c r="F652" s="53"/>
      <c r="K652" s="27"/>
      <c r="L652" s="59"/>
      <c r="M652" s="27"/>
      <c r="N652" s="53"/>
    </row>
    <row r="653">
      <c r="B653" s="26"/>
      <c r="C653" s="26"/>
      <c r="D653" s="26"/>
      <c r="E653" s="26"/>
      <c r="F653" s="53"/>
      <c r="K653" s="27"/>
      <c r="L653" s="59"/>
      <c r="M653" s="27"/>
      <c r="N653" s="53"/>
    </row>
    <row r="654">
      <c r="B654" s="26"/>
      <c r="C654" s="26"/>
      <c r="D654" s="26"/>
      <c r="E654" s="26"/>
      <c r="F654" s="53"/>
      <c r="K654" s="27"/>
      <c r="L654" s="59"/>
      <c r="M654" s="27"/>
      <c r="N654" s="53"/>
    </row>
    <row r="655">
      <c r="B655" s="26"/>
      <c r="C655" s="26"/>
      <c r="D655" s="26"/>
      <c r="E655" s="26"/>
      <c r="F655" s="53"/>
      <c r="K655" s="27"/>
      <c r="L655" s="59"/>
      <c r="M655" s="27"/>
      <c r="N655" s="53"/>
    </row>
    <row r="656">
      <c r="B656" s="26"/>
      <c r="C656" s="26"/>
      <c r="D656" s="26"/>
      <c r="E656" s="26"/>
      <c r="F656" s="53"/>
      <c r="K656" s="27"/>
      <c r="L656" s="59"/>
      <c r="M656" s="27"/>
      <c r="N656" s="53"/>
    </row>
    <row r="657">
      <c r="B657" s="26"/>
      <c r="C657" s="26"/>
      <c r="D657" s="26"/>
      <c r="E657" s="26"/>
      <c r="F657" s="53"/>
      <c r="K657" s="27"/>
      <c r="L657" s="59"/>
      <c r="M657" s="27"/>
      <c r="N657" s="53"/>
    </row>
    <row r="658">
      <c r="B658" s="26"/>
      <c r="C658" s="26"/>
      <c r="D658" s="26"/>
      <c r="E658" s="26"/>
      <c r="F658" s="53"/>
      <c r="K658" s="27"/>
      <c r="L658" s="59"/>
      <c r="M658" s="27"/>
      <c r="N658" s="53"/>
    </row>
    <row r="659">
      <c r="B659" s="26"/>
      <c r="C659" s="26"/>
      <c r="D659" s="26"/>
      <c r="E659" s="26"/>
      <c r="F659" s="53"/>
      <c r="K659" s="27"/>
      <c r="L659" s="59"/>
      <c r="M659" s="27"/>
      <c r="N659" s="53"/>
    </row>
    <row r="660">
      <c r="B660" s="26"/>
      <c r="C660" s="26"/>
      <c r="D660" s="26"/>
      <c r="E660" s="26"/>
      <c r="F660" s="53"/>
      <c r="K660" s="27"/>
      <c r="L660" s="59"/>
      <c r="M660" s="27"/>
      <c r="N660" s="53"/>
    </row>
    <row r="661">
      <c r="B661" s="26"/>
      <c r="C661" s="26"/>
      <c r="D661" s="26"/>
      <c r="E661" s="26"/>
      <c r="F661" s="53"/>
      <c r="K661" s="27"/>
      <c r="L661" s="59"/>
      <c r="M661" s="27"/>
      <c r="N661" s="53"/>
    </row>
    <row r="662">
      <c r="B662" s="26"/>
      <c r="C662" s="26"/>
      <c r="D662" s="26"/>
      <c r="E662" s="26"/>
      <c r="F662" s="53"/>
      <c r="K662" s="27"/>
      <c r="L662" s="59"/>
      <c r="M662" s="27"/>
      <c r="N662" s="53"/>
    </row>
    <row r="663">
      <c r="B663" s="26"/>
      <c r="C663" s="26"/>
      <c r="D663" s="26"/>
      <c r="E663" s="26"/>
      <c r="F663" s="53"/>
      <c r="K663" s="27"/>
      <c r="L663" s="59"/>
      <c r="M663" s="27"/>
      <c r="N663" s="53"/>
    </row>
    <row r="664">
      <c r="B664" s="26"/>
      <c r="C664" s="26"/>
      <c r="D664" s="26"/>
      <c r="E664" s="26"/>
      <c r="F664" s="53"/>
      <c r="K664" s="27"/>
      <c r="L664" s="59"/>
      <c r="M664" s="27"/>
      <c r="N664" s="53"/>
    </row>
    <row r="665">
      <c r="B665" s="26"/>
      <c r="C665" s="26"/>
      <c r="D665" s="26"/>
      <c r="E665" s="26"/>
      <c r="F665" s="53"/>
      <c r="K665" s="27"/>
      <c r="L665" s="59"/>
      <c r="M665" s="27"/>
      <c r="N665" s="53"/>
    </row>
    <row r="666">
      <c r="B666" s="26"/>
      <c r="C666" s="26"/>
      <c r="D666" s="26"/>
      <c r="E666" s="26"/>
      <c r="F666" s="53"/>
      <c r="K666" s="27"/>
      <c r="L666" s="59"/>
      <c r="M666" s="27"/>
      <c r="N666" s="53"/>
    </row>
    <row r="667">
      <c r="B667" s="26"/>
      <c r="C667" s="26"/>
      <c r="D667" s="26"/>
      <c r="E667" s="26"/>
      <c r="F667" s="53"/>
      <c r="K667" s="27"/>
      <c r="L667" s="59"/>
      <c r="M667" s="27"/>
      <c r="N667" s="53"/>
    </row>
    <row r="668">
      <c r="B668" s="26"/>
      <c r="C668" s="26"/>
      <c r="D668" s="26"/>
      <c r="E668" s="26"/>
      <c r="F668" s="53"/>
      <c r="K668" s="27"/>
      <c r="L668" s="59"/>
      <c r="M668" s="27"/>
      <c r="N668" s="53"/>
    </row>
    <row r="669">
      <c r="B669" s="26"/>
      <c r="C669" s="26"/>
      <c r="D669" s="26"/>
      <c r="E669" s="26"/>
      <c r="F669" s="53"/>
      <c r="K669" s="27"/>
      <c r="L669" s="59"/>
      <c r="M669" s="27"/>
      <c r="N669" s="53"/>
    </row>
    <row r="670">
      <c r="B670" s="26"/>
      <c r="C670" s="26"/>
      <c r="D670" s="26"/>
      <c r="E670" s="26"/>
      <c r="F670" s="53"/>
      <c r="K670" s="27"/>
      <c r="L670" s="59"/>
      <c r="M670" s="27"/>
      <c r="N670" s="53"/>
    </row>
    <row r="671">
      <c r="B671" s="26"/>
      <c r="C671" s="26"/>
      <c r="D671" s="26"/>
      <c r="E671" s="26"/>
      <c r="F671" s="53"/>
      <c r="K671" s="27"/>
      <c r="L671" s="59"/>
      <c r="M671" s="27"/>
      <c r="N671" s="53"/>
    </row>
    <row r="672">
      <c r="B672" s="26"/>
      <c r="C672" s="26"/>
      <c r="D672" s="26"/>
      <c r="E672" s="26"/>
      <c r="F672" s="53"/>
      <c r="K672" s="27"/>
      <c r="L672" s="59"/>
      <c r="M672" s="27"/>
      <c r="N672" s="53"/>
    </row>
    <row r="673">
      <c r="B673" s="26"/>
      <c r="C673" s="26"/>
      <c r="D673" s="26"/>
      <c r="E673" s="26"/>
      <c r="F673" s="53"/>
      <c r="K673" s="27"/>
      <c r="L673" s="59"/>
      <c r="M673" s="27"/>
      <c r="N673" s="53"/>
    </row>
    <row r="674">
      <c r="B674" s="26"/>
      <c r="C674" s="26"/>
      <c r="D674" s="26"/>
      <c r="E674" s="26"/>
      <c r="F674" s="53"/>
      <c r="K674" s="27"/>
      <c r="L674" s="59"/>
      <c r="M674" s="27"/>
      <c r="N674" s="53"/>
    </row>
    <row r="675">
      <c r="B675" s="26"/>
      <c r="C675" s="26"/>
      <c r="D675" s="26"/>
      <c r="E675" s="26"/>
      <c r="F675" s="53"/>
      <c r="K675" s="27"/>
      <c r="L675" s="59"/>
      <c r="M675" s="27"/>
      <c r="N675" s="53"/>
    </row>
    <row r="676">
      <c r="B676" s="26"/>
      <c r="C676" s="26"/>
      <c r="D676" s="26"/>
      <c r="E676" s="26"/>
      <c r="F676" s="53"/>
      <c r="K676" s="27"/>
      <c r="L676" s="59"/>
      <c r="M676" s="27"/>
      <c r="N676" s="53"/>
    </row>
    <row r="677">
      <c r="B677" s="26"/>
      <c r="C677" s="26"/>
      <c r="D677" s="26"/>
      <c r="E677" s="26"/>
      <c r="F677" s="53"/>
      <c r="K677" s="27"/>
      <c r="L677" s="59"/>
      <c r="M677" s="27"/>
      <c r="N677" s="53"/>
    </row>
    <row r="678">
      <c r="B678" s="26"/>
      <c r="C678" s="26"/>
      <c r="D678" s="26"/>
      <c r="E678" s="26"/>
      <c r="F678" s="53"/>
      <c r="K678" s="27"/>
      <c r="L678" s="59"/>
      <c r="M678" s="27"/>
      <c r="N678" s="53"/>
    </row>
    <row r="679">
      <c r="B679" s="26"/>
      <c r="C679" s="26"/>
      <c r="D679" s="26"/>
      <c r="E679" s="26"/>
      <c r="F679" s="53"/>
      <c r="K679" s="27"/>
      <c r="L679" s="59"/>
      <c r="M679" s="27"/>
      <c r="N679" s="53"/>
    </row>
    <row r="680">
      <c r="B680" s="26"/>
      <c r="C680" s="26"/>
      <c r="D680" s="26"/>
      <c r="E680" s="26"/>
      <c r="F680" s="53"/>
      <c r="K680" s="27"/>
      <c r="L680" s="59"/>
      <c r="M680" s="27"/>
      <c r="N680" s="53"/>
    </row>
    <row r="681">
      <c r="B681" s="26"/>
      <c r="C681" s="26"/>
      <c r="D681" s="26"/>
      <c r="E681" s="26"/>
      <c r="F681" s="53"/>
      <c r="K681" s="27"/>
      <c r="L681" s="59"/>
      <c r="M681" s="27"/>
      <c r="N681" s="53"/>
    </row>
    <row r="682">
      <c r="B682" s="26"/>
      <c r="C682" s="26"/>
      <c r="D682" s="26"/>
      <c r="E682" s="26"/>
      <c r="F682" s="53"/>
      <c r="K682" s="27"/>
      <c r="L682" s="59"/>
      <c r="M682" s="27"/>
      <c r="N682" s="53"/>
    </row>
    <row r="683">
      <c r="B683" s="26"/>
      <c r="C683" s="26"/>
      <c r="D683" s="26"/>
      <c r="E683" s="26"/>
      <c r="F683" s="53"/>
      <c r="K683" s="27"/>
      <c r="L683" s="59"/>
      <c r="M683" s="27"/>
      <c r="N683" s="53"/>
    </row>
    <row r="684">
      <c r="B684" s="26"/>
      <c r="C684" s="26"/>
      <c r="D684" s="26"/>
      <c r="E684" s="26"/>
      <c r="F684" s="53"/>
      <c r="K684" s="27"/>
      <c r="L684" s="59"/>
      <c r="M684" s="27"/>
      <c r="N684" s="53"/>
    </row>
    <row r="685">
      <c r="B685" s="26"/>
      <c r="C685" s="26"/>
      <c r="D685" s="26"/>
      <c r="E685" s="26"/>
      <c r="F685" s="53"/>
      <c r="K685" s="27"/>
      <c r="L685" s="59"/>
      <c r="M685" s="27"/>
      <c r="N685" s="53"/>
    </row>
    <row r="686">
      <c r="B686" s="26"/>
      <c r="C686" s="26"/>
      <c r="D686" s="26"/>
      <c r="E686" s="26"/>
      <c r="F686" s="53"/>
      <c r="K686" s="27"/>
      <c r="L686" s="59"/>
      <c r="M686" s="27"/>
      <c r="N686" s="53"/>
    </row>
    <row r="687">
      <c r="B687" s="26"/>
      <c r="C687" s="26"/>
      <c r="D687" s="26"/>
      <c r="E687" s="26"/>
      <c r="F687" s="53"/>
      <c r="K687" s="27"/>
      <c r="L687" s="59"/>
      <c r="M687" s="27"/>
      <c r="N687" s="53"/>
    </row>
    <row r="688">
      <c r="B688" s="26"/>
      <c r="C688" s="26"/>
      <c r="D688" s="26"/>
      <c r="E688" s="26"/>
      <c r="F688" s="53"/>
      <c r="K688" s="27"/>
      <c r="L688" s="59"/>
      <c r="M688" s="27"/>
      <c r="N688" s="53"/>
    </row>
    <row r="689">
      <c r="B689" s="26"/>
      <c r="C689" s="26"/>
      <c r="D689" s="26"/>
      <c r="E689" s="26"/>
      <c r="F689" s="53"/>
      <c r="K689" s="27"/>
      <c r="L689" s="59"/>
      <c r="M689" s="27"/>
      <c r="N689" s="53"/>
    </row>
    <row r="690">
      <c r="B690" s="26"/>
      <c r="C690" s="26"/>
      <c r="D690" s="26"/>
      <c r="E690" s="26"/>
      <c r="F690" s="53"/>
      <c r="K690" s="27"/>
      <c r="L690" s="59"/>
      <c r="M690" s="27"/>
      <c r="N690" s="53"/>
    </row>
    <row r="691">
      <c r="B691" s="26"/>
      <c r="C691" s="26"/>
      <c r="D691" s="26"/>
      <c r="E691" s="26"/>
      <c r="F691" s="53"/>
      <c r="K691" s="27"/>
      <c r="L691" s="59"/>
      <c r="M691" s="27"/>
      <c r="N691" s="53"/>
    </row>
    <row r="692">
      <c r="B692" s="26"/>
      <c r="C692" s="26"/>
      <c r="D692" s="26"/>
      <c r="E692" s="26"/>
      <c r="F692" s="53"/>
      <c r="K692" s="27"/>
      <c r="L692" s="59"/>
      <c r="M692" s="27"/>
      <c r="N692" s="53"/>
    </row>
    <row r="693">
      <c r="B693" s="26"/>
      <c r="C693" s="26"/>
      <c r="D693" s="26"/>
      <c r="E693" s="26"/>
      <c r="F693" s="53"/>
      <c r="K693" s="27"/>
      <c r="L693" s="59"/>
      <c r="M693" s="27"/>
      <c r="N693" s="53"/>
    </row>
    <row r="694">
      <c r="B694" s="26"/>
      <c r="C694" s="26"/>
      <c r="D694" s="26"/>
      <c r="E694" s="26"/>
      <c r="F694" s="53"/>
      <c r="K694" s="27"/>
      <c r="L694" s="59"/>
      <c r="M694" s="27"/>
      <c r="N694" s="53"/>
    </row>
    <row r="695">
      <c r="B695" s="26"/>
      <c r="C695" s="26"/>
      <c r="D695" s="26"/>
      <c r="E695" s="26"/>
      <c r="F695" s="53"/>
      <c r="K695" s="27"/>
      <c r="L695" s="59"/>
      <c r="M695" s="27"/>
      <c r="N695" s="53"/>
    </row>
    <row r="696">
      <c r="B696" s="26"/>
      <c r="C696" s="26"/>
      <c r="D696" s="26"/>
      <c r="E696" s="26"/>
      <c r="F696" s="53"/>
      <c r="K696" s="27"/>
      <c r="L696" s="59"/>
      <c r="M696" s="27"/>
      <c r="N696" s="53"/>
    </row>
    <row r="697">
      <c r="B697" s="26"/>
      <c r="C697" s="26"/>
      <c r="D697" s="26"/>
      <c r="E697" s="26"/>
      <c r="F697" s="53"/>
      <c r="K697" s="27"/>
      <c r="L697" s="59"/>
      <c r="M697" s="27"/>
      <c r="N697" s="53"/>
    </row>
    <row r="698">
      <c r="B698" s="26"/>
      <c r="C698" s="26"/>
      <c r="D698" s="26"/>
      <c r="E698" s="26"/>
      <c r="F698" s="53"/>
      <c r="K698" s="27"/>
      <c r="L698" s="59"/>
      <c r="M698" s="27"/>
      <c r="N698" s="53"/>
    </row>
    <row r="699">
      <c r="B699" s="26"/>
      <c r="C699" s="26"/>
      <c r="D699" s="26"/>
      <c r="E699" s="26"/>
      <c r="F699" s="53"/>
      <c r="K699" s="27"/>
      <c r="L699" s="59"/>
      <c r="M699" s="27"/>
      <c r="N699" s="53"/>
    </row>
    <row r="700">
      <c r="B700" s="26"/>
      <c r="C700" s="26"/>
      <c r="D700" s="26"/>
      <c r="E700" s="26"/>
      <c r="F700" s="53"/>
      <c r="K700" s="27"/>
      <c r="L700" s="59"/>
      <c r="M700" s="27"/>
      <c r="N700" s="53"/>
    </row>
    <row r="701">
      <c r="B701" s="26"/>
      <c r="C701" s="26"/>
      <c r="D701" s="26"/>
      <c r="E701" s="26"/>
      <c r="F701" s="53"/>
      <c r="K701" s="27"/>
      <c r="L701" s="59"/>
      <c r="M701" s="27"/>
      <c r="N701" s="53"/>
    </row>
    <row r="702">
      <c r="B702" s="26"/>
      <c r="C702" s="26"/>
      <c r="D702" s="26"/>
      <c r="E702" s="26"/>
      <c r="F702" s="53"/>
      <c r="K702" s="27"/>
      <c r="L702" s="59"/>
      <c r="M702" s="27"/>
      <c r="N702" s="53"/>
    </row>
    <row r="703">
      <c r="B703" s="26"/>
      <c r="C703" s="26"/>
      <c r="D703" s="26"/>
      <c r="E703" s="26"/>
      <c r="F703" s="53"/>
      <c r="K703" s="27"/>
      <c r="L703" s="59"/>
      <c r="M703" s="27"/>
      <c r="N703" s="53"/>
    </row>
    <row r="704">
      <c r="B704" s="26"/>
      <c r="C704" s="26"/>
      <c r="D704" s="26"/>
      <c r="E704" s="26"/>
      <c r="F704" s="53"/>
      <c r="K704" s="27"/>
      <c r="L704" s="59"/>
      <c r="M704" s="27"/>
      <c r="N704" s="53"/>
    </row>
    <row r="705">
      <c r="B705" s="26"/>
      <c r="C705" s="26"/>
      <c r="D705" s="26"/>
      <c r="E705" s="26"/>
      <c r="F705" s="53"/>
      <c r="K705" s="27"/>
      <c r="L705" s="59"/>
      <c r="M705" s="27"/>
      <c r="N705" s="53"/>
    </row>
    <row r="706">
      <c r="B706" s="26"/>
      <c r="C706" s="26"/>
      <c r="D706" s="26"/>
      <c r="E706" s="26"/>
      <c r="F706" s="53"/>
      <c r="K706" s="27"/>
      <c r="L706" s="59"/>
      <c r="M706" s="27"/>
      <c r="N706" s="53"/>
    </row>
    <row r="707">
      <c r="B707" s="26"/>
      <c r="C707" s="26"/>
      <c r="D707" s="26"/>
      <c r="E707" s="26"/>
      <c r="F707" s="53"/>
      <c r="K707" s="27"/>
      <c r="L707" s="59"/>
      <c r="M707" s="27"/>
      <c r="N707" s="53"/>
    </row>
    <row r="708">
      <c r="B708" s="26"/>
      <c r="C708" s="26"/>
      <c r="D708" s="26"/>
      <c r="E708" s="26"/>
      <c r="F708" s="53"/>
      <c r="K708" s="27"/>
      <c r="L708" s="59"/>
      <c r="M708" s="27"/>
      <c r="N708" s="53"/>
    </row>
    <row r="709">
      <c r="B709" s="26"/>
      <c r="C709" s="26"/>
      <c r="D709" s="26"/>
      <c r="E709" s="26"/>
      <c r="F709" s="53"/>
      <c r="K709" s="27"/>
      <c r="L709" s="59"/>
      <c r="M709" s="27"/>
      <c r="N709" s="53"/>
    </row>
    <row r="710">
      <c r="B710" s="26"/>
      <c r="C710" s="26"/>
      <c r="D710" s="26"/>
      <c r="E710" s="26"/>
      <c r="F710" s="53"/>
      <c r="K710" s="27"/>
      <c r="L710" s="59"/>
      <c r="M710" s="27"/>
      <c r="N710" s="53"/>
    </row>
    <row r="711">
      <c r="B711" s="26"/>
      <c r="C711" s="26"/>
      <c r="D711" s="26"/>
      <c r="E711" s="26"/>
      <c r="F711" s="53"/>
      <c r="K711" s="27"/>
      <c r="L711" s="59"/>
      <c r="M711" s="27"/>
      <c r="N711" s="53"/>
    </row>
    <row r="712">
      <c r="B712" s="26"/>
      <c r="C712" s="26"/>
      <c r="D712" s="26"/>
      <c r="E712" s="26"/>
      <c r="F712" s="53"/>
      <c r="K712" s="27"/>
      <c r="L712" s="59"/>
      <c r="M712" s="27"/>
      <c r="N712" s="53"/>
    </row>
    <row r="713">
      <c r="B713" s="26"/>
      <c r="C713" s="26"/>
      <c r="D713" s="26"/>
      <c r="E713" s="26"/>
      <c r="F713" s="53"/>
      <c r="K713" s="27"/>
      <c r="L713" s="59"/>
      <c r="M713" s="27"/>
      <c r="N713" s="53"/>
    </row>
    <row r="714">
      <c r="B714" s="26"/>
      <c r="C714" s="26"/>
      <c r="D714" s="26"/>
      <c r="E714" s="26"/>
      <c r="F714" s="53"/>
      <c r="K714" s="27"/>
      <c r="L714" s="59"/>
      <c r="M714" s="27"/>
      <c r="N714" s="53"/>
    </row>
    <row r="715">
      <c r="B715" s="26"/>
      <c r="C715" s="26"/>
      <c r="D715" s="26"/>
      <c r="E715" s="26"/>
      <c r="F715" s="53"/>
      <c r="K715" s="27"/>
      <c r="L715" s="59"/>
      <c r="M715" s="27"/>
      <c r="N715" s="53"/>
    </row>
    <row r="716">
      <c r="B716" s="26"/>
      <c r="C716" s="26"/>
      <c r="D716" s="26"/>
      <c r="E716" s="26"/>
      <c r="F716" s="53"/>
      <c r="K716" s="27"/>
      <c r="L716" s="59"/>
      <c r="M716" s="27"/>
      <c r="N716" s="53"/>
    </row>
    <row r="717">
      <c r="B717" s="26"/>
      <c r="C717" s="26"/>
      <c r="D717" s="26"/>
      <c r="E717" s="26"/>
      <c r="F717" s="53"/>
      <c r="K717" s="27"/>
      <c r="L717" s="59"/>
      <c r="M717" s="27"/>
      <c r="N717" s="53"/>
    </row>
    <row r="718">
      <c r="B718" s="26"/>
      <c r="C718" s="26"/>
      <c r="D718" s="26"/>
      <c r="E718" s="26"/>
      <c r="F718" s="53"/>
      <c r="K718" s="27"/>
      <c r="L718" s="59"/>
      <c r="M718" s="27"/>
      <c r="N718" s="53"/>
    </row>
    <row r="719">
      <c r="B719" s="26"/>
      <c r="C719" s="26"/>
      <c r="D719" s="26"/>
      <c r="E719" s="26"/>
      <c r="F719" s="53"/>
      <c r="K719" s="27"/>
      <c r="L719" s="59"/>
      <c r="M719" s="27"/>
      <c r="N719" s="53"/>
    </row>
    <row r="720">
      <c r="B720" s="26"/>
      <c r="C720" s="26"/>
      <c r="D720" s="26"/>
      <c r="E720" s="26"/>
      <c r="F720" s="53"/>
      <c r="K720" s="27"/>
      <c r="L720" s="59"/>
      <c r="M720" s="27"/>
      <c r="N720" s="53"/>
    </row>
    <row r="721">
      <c r="B721" s="26"/>
      <c r="C721" s="26"/>
      <c r="D721" s="26"/>
      <c r="E721" s="26"/>
      <c r="F721" s="53"/>
      <c r="K721" s="27"/>
      <c r="L721" s="59"/>
      <c r="M721" s="27"/>
      <c r="N721" s="53"/>
    </row>
    <row r="722">
      <c r="B722" s="26"/>
      <c r="C722" s="26"/>
      <c r="D722" s="26"/>
      <c r="E722" s="26"/>
      <c r="F722" s="53"/>
      <c r="K722" s="27"/>
      <c r="L722" s="59"/>
      <c r="M722" s="27"/>
      <c r="N722" s="53"/>
    </row>
    <row r="723">
      <c r="B723" s="26"/>
      <c r="C723" s="26"/>
      <c r="D723" s="26"/>
      <c r="E723" s="26"/>
      <c r="F723" s="53"/>
      <c r="K723" s="27"/>
      <c r="L723" s="59"/>
      <c r="M723" s="27"/>
      <c r="N723" s="53"/>
    </row>
    <row r="724">
      <c r="B724" s="26"/>
      <c r="C724" s="26"/>
      <c r="D724" s="26"/>
      <c r="E724" s="26"/>
      <c r="F724" s="53"/>
      <c r="K724" s="27"/>
      <c r="L724" s="59"/>
      <c r="M724" s="27"/>
      <c r="N724" s="53"/>
    </row>
    <row r="725">
      <c r="B725" s="26"/>
      <c r="C725" s="26"/>
      <c r="D725" s="26"/>
      <c r="E725" s="26"/>
      <c r="F725" s="53"/>
      <c r="K725" s="27"/>
      <c r="L725" s="59"/>
      <c r="M725" s="27"/>
      <c r="N725" s="53"/>
    </row>
    <row r="726">
      <c r="B726" s="26"/>
      <c r="C726" s="26"/>
      <c r="D726" s="26"/>
      <c r="E726" s="26"/>
      <c r="F726" s="53"/>
      <c r="K726" s="27"/>
      <c r="L726" s="59"/>
      <c r="M726" s="27"/>
      <c r="N726" s="53"/>
    </row>
    <row r="727">
      <c r="B727" s="26"/>
      <c r="C727" s="26"/>
      <c r="D727" s="26"/>
      <c r="E727" s="26"/>
      <c r="F727" s="53"/>
      <c r="K727" s="27"/>
      <c r="L727" s="59"/>
      <c r="M727" s="27"/>
      <c r="N727" s="53"/>
    </row>
    <row r="728">
      <c r="B728" s="26"/>
      <c r="C728" s="26"/>
      <c r="D728" s="26"/>
      <c r="E728" s="26"/>
      <c r="F728" s="53"/>
      <c r="K728" s="27"/>
      <c r="L728" s="59"/>
      <c r="M728" s="27"/>
      <c r="N728" s="53"/>
    </row>
    <row r="729">
      <c r="B729" s="26"/>
      <c r="C729" s="26"/>
      <c r="D729" s="26"/>
      <c r="E729" s="26"/>
      <c r="F729" s="53"/>
      <c r="K729" s="27"/>
      <c r="L729" s="59"/>
      <c r="M729" s="27"/>
      <c r="N729" s="53"/>
    </row>
    <row r="730">
      <c r="B730" s="26"/>
      <c r="C730" s="26"/>
      <c r="D730" s="26"/>
      <c r="E730" s="26"/>
      <c r="F730" s="53"/>
      <c r="K730" s="27"/>
      <c r="L730" s="59"/>
      <c r="M730" s="27"/>
      <c r="N730" s="53"/>
    </row>
    <row r="731">
      <c r="B731" s="26"/>
      <c r="C731" s="26"/>
      <c r="D731" s="26"/>
      <c r="E731" s="26"/>
      <c r="F731" s="53"/>
      <c r="K731" s="27"/>
      <c r="L731" s="59"/>
      <c r="M731" s="27"/>
      <c r="N731" s="53"/>
    </row>
    <row r="732">
      <c r="B732" s="26"/>
      <c r="C732" s="26"/>
      <c r="D732" s="26"/>
      <c r="E732" s="26"/>
      <c r="F732" s="53"/>
      <c r="K732" s="27"/>
      <c r="L732" s="59"/>
      <c r="M732" s="27"/>
      <c r="N732" s="53"/>
    </row>
    <row r="733">
      <c r="B733" s="26"/>
      <c r="C733" s="26"/>
      <c r="D733" s="26"/>
      <c r="E733" s="26"/>
      <c r="F733" s="53"/>
      <c r="K733" s="27"/>
      <c r="L733" s="59"/>
      <c r="M733" s="27"/>
      <c r="N733" s="53"/>
    </row>
    <row r="734">
      <c r="B734" s="26"/>
      <c r="C734" s="26"/>
      <c r="D734" s="26"/>
      <c r="E734" s="26"/>
      <c r="F734" s="53"/>
      <c r="K734" s="27"/>
      <c r="L734" s="59"/>
      <c r="M734" s="27"/>
      <c r="N734" s="53"/>
    </row>
    <row r="735">
      <c r="B735" s="26"/>
      <c r="C735" s="26"/>
      <c r="D735" s="26"/>
      <c r="E735" s="26"/>
      <c r="F735" s="53"/>
      <c r="K735" s="27"/>
      <c r="L735" s="59"/>
      <c r="M735" s="27"/>
      <c r="N735" s="53"/>
    </row>
    <row r="736">
      <c r="B736" s="26"/>
      <c r="C736" s="26"/>
      <c r="D736" s="26"/>
      <c r="E736" s="26"/>
      <c r="F736" s="53"/>
      <c r="K736" s="27"/>
      <c r="L736" s="59"/>
      <c r="M736" s="27"/>
      <c r="N736" s="53"/>
    </row>
    <row r="737">
      <c r="B737" s="26"/>
      <c r="C737" s="26"/>
      <c r="D737" s="26"/>
      <c r="E737" s="26"/>
      <c r="F737" s="53"/>
      <c r="K737" s="27"/>
      <c r="L737" s="59"/>
      <c r="M737" s="27"/>
      <c r="N737" s="53"/>
    </row>
    <row r="738">
      <c r="B738" s="26"/>
      <c r="C738" s="26"/>
      <c r="D738" s="26"/>
      <c r="E738" s="26"/>
      <c r="F738" s="53"/>
      <c r="K738" s="27"/>
      <c r="L738" s="59"/>
      <c r="M738" s="27"/>
      <c r="N738" s="53"/>
    </row>
    <row r="739">
      <c r="B739" s="26"/>
      <c r="C739" s="26"/>
      <c r="D739" s="26"/>
      <c r="E739" s="26"/>
      <c r="F739" s="53"/>
      <c r="K739" s="27"/>
      <c r="L739" s="59"/>
      <c r="M739" s="27"/>
      <c r="N739" s="53"/>
    </row>
    <row r="740">
      <c r="B740" s="26"/>
      <c r="C740" s="26"/>
      <c r="D740" s="26"/>
      <c r="E740" s="26"/>
      <c r="F740" s="53"/>
      <c r="K740" s="27"/>
      <c r="L740" s="59"/>
      <c r="M740" s="27"/>
      <c r="N740" s="53"/>
    </row>
    <row r="741">
      <c r="B741" s="26"/>
      <c r="C741" s="26"/>
      <c r="D741" s="26"/>
      <c r="E741" s="26"/>
      <c r="F741" s="53"/>
      <c r="K741" s="27"/>
      <c r="L741" s="59"/>
      <c r="M741" s="27"/>
      <c r="N741" s="53"/>
    </row>
    <row r="742">
      <c r="B742" s="26"/>
      <c r="C742" s="26"/>
      <c r="D742" s="26"/>
      <c r="E742" s="26"/>
      <c r="F742" s="53"/>
      <c r="K742" s="27"/>
      <c r="L742" s="59"/>
      <c r="M742" s="27"/>
      <c r="N742" s="53"/>
    </row>
    <row r="743">
      <c r="B743" s="26"/>
      <c r="C743" s="26"/>
      <c r="D743" s="26"/>
      <c r="E743" s="26"/>
      <c r="F743" s="53"/>
      <c r="K743" s="27"/>
      <c r="L743" s="59"/>
      <c r="M743" s="27"/>
      <c r="N743" s="53"/>
    </row>
    <row r="744">
      <c r="B744" s="26"/>
      <c r="C744" s="26"/>
      <c r="D744" s="26"/>
      <c r="E744" s="26"/>
      <c r="F744" s="53"/>
      <c r="K744" s="27"/>
      <c r="L744" s="59"/>
      <c r="M744" s="27"/>
      <c r="N744" s="53"/>
    </row>
    <row r="745">
      <c r="B745" s="26"/>
      <c r="C745" s="26"/>
      <c r="D745" s="26"/>
      <c r="E745" s="26"/>
      <c r="F745" s="53"/>
      <c r="K745" s="27"/>
      <c r="L745" s="59"/>
      <c r="M745" s="27"/>
      <c r="N745" s="53"/>
    </row>
    <row r="746">
      <c r="B746" s="26"/>
      <c r="C746" s="26"/>
      <c r="D746" s="26"/>
      <c r="E746" s="26"/>
      <c r="F746" s="53"/>
      <c r="K746" s="27"/>
      <c r="L746" s="59"/>
      <c r="M746" s="27"/>
      <c r="N746" s="53"/>
    </row>
    <row r="747">
      <c r="B747" s="26"/>
      <c r="C747" s="26"/>
      <c r="D747" s="26"/>
      <c r="E747" s="26"/>
      <c r="F747" s="53"/>
      <c r="K747" s="27"/>
      <c r="L747" s="59"/>
      <c r="M747" s="27"/>
      <c r="N747" s="53"/>
    </row>
    <row r="748">
      <c r="B748" s="26"/>
      <c r="C748" s="26"/>
      <c r="D748" s="26"/>
      <c r="E748" s="26"/>
      <c r="F748" s="53"/>
      <c r="K748" s="27"/>
      <c r="L748" s="59"/>
      <c r="M748" s="27"/>
      <c r="N748" s="53"/>
    </row>
    <row r="749">
      <c r="B749" s="26"/>
      <c r="C749" s="26"/>
      <c r="D749" s="26"/>
      <c r="E749" s="26"/>
      <c r="F749" s="53"/>
      <c r="K749" s="27"/>
      <c r="L749" s="59"/>
      <c r="M749" s="27"/>
      <c r="N749" s="53"/>
    </row>
    <row r="750">
      <c r="B750" s="26"/>
      <c r="C750" s="26"/>
      <c r="D750" s="26"/>
      <c r="E750" s="26"/>
      <c r="F750" s="53"/>
      <c r="K750" s="27"/>
      <c r="L750" s="59"/>
      <c r="M750" s="27"/>
      <c r="N750" s="53"/>
    </row>
    <row r="751">
      <c r="B751" s="26"/>
      <c r="C751" s="26"/>
      <c r="D751" s="26"/>
      <c r="E751" s="26"/>
      <c r="F751" s="53"/>
      <c r="K751" s="27"/>
      <c r="L751" s="59"/>
      <c r="M751" s="27"/>
      <c r="N751" s="53"/>
    </row>
    <row r="752">
      <c r="B752" s="26"/>
      <c r="C752" s="26"/>
      <c r="D752" s="26"/>
      <c r="E752" s="26"/>
      <c r="F752" s="53"/>
      <c r="K752" s="27"/>
      <c r="L752" s="59"/>
      <c r="M752" s="27"/>
      <c r="N752" s="53"/>
    </row>
    <row r="753">
      <c r="B753" s="26"/>
      <c r="C753" s="26"/>
      <c r="D753" s="26"/>
      <c r="E753" s="26"/>
      <c r="F753" s="53"/>
      <c r="K753" s="27"/>
      <c r="L753" s="59"/>
      <c r="M753" s="27"/>
      <c r="N753" s="53"/>
    </row>
    <row r="754">
      <c r="B754" s="26"/>
      <c r="C754" s="26"/>
      <c r="D754" s="26"/>
      <c r="E754" s="26"/>
      <c r="F754" s="53"/>
      <c r="K754" s="27"/>
      <c r="L754" s="59"/>
      <c r="M754" s="27"/>
      <c r="N754" s="53"/>
    </row>
    <row r="755">
      <c r="B755" s="26"/>
      <c r="C755" s="26"/>
      <c r="D755" s="26"/>
      <c r="E755" s="26"/>
      <c r="F755" s="53"/>
      <c r="K755" s="27"/>
      <c r="L755" s="59"/>
      <c r="M755" s="27"/>
      <c r="N755" s="53"/>
    </row>
    <row r="756">
      <c r="B756" s="26"/>
      <c r="C756" s="26"/>
      <c r="D756" s="26"/>
      <c r="E756" s="26"/>
      <c r="F756" s="53"/>
      <c r="K756" s="27"/>
      <c r="L756" s="59"/>
      <c r="M756" s="27"/>
      <c r="N756" s="53"/>
    </row>
    <row r="757">
      <c r="B757" s="26"/>
      <c r="C757" s="26"/>
      <c r="D757" s="26"/>
      <c r="E757" s="26"/>
      <c r="F757" s="53"/>
      <c r="K757" s="27"/>
      <c r="L757" s="59"/>
      <c r="M757" s="27"/>
      <c r="N757" s="53"/>
    </row>
    <row r="758">
      <c r="B758" s="26"/>
      <c r="C758" s="26"/>
      <c r="D758" s="26"/>
      <c r="E758" s="26"/>
      <c r="F758" s="53"/>
      <c r="K758" s="27"/>
      <c r="L758" s="59"/>
      <c r="M758" s="27"/>
      <c r="N758" s="53"/>
    </row>
    <row r="759">
      <c r="B759" s="26"/>
      <c r="C759" s="26"/>
      <c r="D759" s="26"/>
      <c r="E759" s="26"/>
      <c r="F759" s="53"/>
      <c r="K759" s="27"/>
      <c r="L759" s="59"/>
      <c r="M759" s="27"/>
      <c r="N759" s="53"/>
    </row>
    <row r="760">
      <c r="B760" s="26"/>
      <c r="C760" s="26"/>
      <c r="D760" s="26"/>
      <c r="E760" s="26"/>
      <c r="F760" s="53"/>
      <c r="K760" s="27"/>
      <c r="L760" s="59"/>
      <c r="M760" s="27"/>
      <c r="N760" s="53"/>
    </row>
    <row r="761">
      <c r="B761" s="26"/>
      <c r="C761" s="26"/>
      <c r="D761" s="26"/>
      <c r="E761" s="26"/>
      <c r="F761" s="53"/>
      <c r="K761" s="27"/>
      <c r="L761" s="59"/>
      <c r="M761" s="27"/>
      <c r="N761" s="53"/>
    </row>
    <row r="762">
      <c r="B762" s="26"/>
      <c r="C762" s="26"/>
      <c r="D762" s="26"/>
      <c r="E762" s="26"/>
      <c r="F762" s="53"/>
      <c r="K762" s="27"/>
      <c r="L762" s="59"/>
      <c r="M762" s="27"/>
      <c r="N762" s="53"/>
    </row>
    <row r="763">
      <c r="B763" s="26"/>
      <c r="C763" s="26"/>
      <c r="D763" s="26"/>
      <c r="E763" s="26"/>
      <c r="F763" s="53"/>
      <c r="K763" s="27"/>
      <c r="L763" s="59"/>
      <c r="M763" s="27"/>
      <c r="N763" s="53"/>
    </row>
    <row r="764">
      <c r="B764" s="26"/>
      <c r="C764" s="26"/>
      <c r="D764" s="26"/>
      <c r="E764" s="26"/>
      <c r="F764" s="53"/>
      <c r="K764" s="27"/>
      <c r="L764" s="59"/>
      <c r="M764" s="27"/>
      <c r="N764" s="53"/>
    </row>
    <row r="765">
      <c r="B765" s="26"/>
      <c r="C765" s="26"/>
      <c r="D765" s="26"/>
      <c r="E765" s="26"/>
      <c r="F765" s="53"/>
      <c r="K765" s="27"/>
      <c r="L765" s="59"/>
      <c r="M765" s="27"/>
      <c r="N765" s="53"/>
    </row>
    <row r="766">
      <c r="B766" s="26"/>
      <c r="C766" s="26"/>
      <c r="D766" s="26"/>
      <c r="E766" s="26"/>
      <c r="F766" s="53"/>
      <c r="K766" s="27"/>
      <c r="L766" s="59"/>
      <c r="M766" s="27"/>
      <c r="N766" s="53"/>
    </row>
    <row r="767">
      <c r="B767" s="26"/>
      <c r="C767" s="26"/>
      <c r="D767" s="26"/>
      <c r="E767" s="26"/>
      <c r="F767" s="53"/>
      <c r="K767" s="27"/>
      <c r="L767" s="59"/>
      <c r="M767" s="27"/>
      <c r="N767" s="53"/>
    </row>
    <row r="768">
      <c r="B768" s="26"/>
      <c r="C768" s="26"/>
      <c r="D768" s="26"/>
      <c r="E768" s="26"/>
      <c r="F768" s="53"/>
      <c r="K768" s="27"/>
      <c r="L768" s="59"/>
      <c r="M768" s="27"/>
      <c r="N768" s="53"/>
    </row>
    <row r="769">
      <c r="B769" s="26"/>
      <c r="C769" s="26"/>
      <c r="D769" s="26"/>
      <c r="E769" s="26"/>
      <c r="F769" s="53"/>
      <c r="K769" s="27"/>
      <c r="L769" s="59"/>
      <c r="M769" s="27"/>
      <c r="N769" s="53"/>
    </row>
    <row r="770">
      <c r="B770" s="26"/>
      <c r="C770" s="26"/>
      <c r="D770" s="26"/>
      <c r="E770" s="26"/>
      <c r="F770" s="53"/>
      <c r="K770" s="27"/>
      <c r="L770" s="59"/>
      <c r="M770" s="27"/>
      <c r="N770" s="53"/>
    </row>
    <row r="771">
      <c r="B771" s="26"/>
      <c r="C771" s="26"/>
      <c r="D771" s="26"/>
      <c r="E771" s="26"/>
      <c r="F771" s="53"/>
      <c r="K771" s="27"/>
      <c r="L771" s="59"/>
      <c r="M771" s="27"/>
      <c r="N771" s="53"/>
    </row>
    <row r="772">
      <c r="B772" s="26"/>
      <c r="C772" s="26"/>
      <c r="D772" s="26"/>
      <c r="E772" s="26"/>
      <c r="F772" s="53"/>
      <c r="K772" s="27"/>
      <c r="L772" s="59"/>
      <c r="M772" s="27"/>
      <c r="N772" s="53"/>
    </row>
    <row r="773">
      <c r="B773" s="26"/>
      <c r="C773" s="26"/>
      <c r="D773" s="26"/>
      <c r="E773" s="26"/>
      <c r="F773" s="53"/>
      <c r="K773" s="27"/>
      <c r="L773" s="59"/>
      <c r="M773" s="27"/>
      <c r="N773" s="53"/>
    </row>
    <row r="774">
      <c r="B774" s="26"/>
      <c r="C774" s="26"/>
      <c r="D774" s="26"/>
      <c r="E774" s="26"/>
      <c r="F774" s="53"/>
      <c r="K774" s="27"/>
      <c r="L774" s="59"/>
      <c r="M774" s="27"/>
      <c r="N774" s="53"/>
    </row>
    <row r="775">
      <c r="B775" s="26"/>
      <c r="C775" s="26"/>
      <c r="D775" s="26"/>
      <c r="E775" s="26"/>
      <c r="F775" s="53"/>
      <c r="K775" s="27"/>
      <c r="L775" s="59"/>
      <c r="M775" s="27"/>
      <c r="N775" s="53"/>
    </row>
    <row r="776">
      <c r="B776" s="26"/>
      <c r="C776" s="26"/>
      <c r="D776" s="26"/>
      <c r="E776" s="26"/>
      <c r="F776" s="53"/>
      <c r="K776" s="27"/>
      <c r="L776" s="59"/>
      <c r="M776" s="27"/>
      <c r="N776" s="53"/>
    </row>
    <row r="777">
      <c r="B777" s="26"/>
      <c r="C777" s="26"/>
      <c r="D777" s="26"/>
      <c r="E777" s="26"/>
      <c r="F777" s="53"/>
      <c r="K777" s="27"/>
      <c r="L777" s="59"/>
      <c r="M777" s="27"/>
      <c r="N777" s="53"/>
    </row>
    <row r="778">
      <c r="B778" s="26"/>
      <c r="C778" s="26"/>
      <c r="D778" s="26"/>
      <c r="E778" s="26"/>
      <c r="F778" s="53"/>
      <c r="K778" s="27"/>
      <c r="L778" s="59"/>
      <c r="M778" s="27"/>
      <c r="N778" s="53"/>
    </row>
    <row r="779">
      <c r="B779" s="26"/>
      <c r="C779" s="26"/>
      <c r="D779" s="26"/>
      <c r="E779" s="26"/>
      <c r="F779" s="53"/>
      <c r="K779" s="27"/>
      <c r="L779" s="59"/>
      <c r="M779" s="27"/>
      <c r="N779" s="53"/>
    </row>
    <row r="780">
      <c r="B780" s="26"/>
      <c r="C780" s="26"/>
      <c r="D780" s="26"/>
      <c r="E780" s="26"/>
      <c r="F780" s="53"/>
      <c r="K780" s="27"/>
      <c r="L780" s="59"/>
      <c r="M780" s="27"/>
      <c r="N780" s="53"/>
    </row>
    <row r="781">
      <c r="B781" s="26"/>
      <c r="C781" s="26"/>
      <c r="D781" s="26"/>
      <c r="E781" s="26"/>
      <c r="F781" s="53"/>
      <c r="K781" s="27"/>
      <c r="L781" s="59"/>
      <c r="M781" s="27"/>
      <c r="N781" s="53"/>
    </row>
    <row r="782">
      <c r="B782" s="26"/>
      <c r="C782" s="26"/>
      <c r="D782" s="26"/>
      <c r="E782" s="26"/>
      <c r="F782" s="53"/>
      <c r="K782" s="27"/>
      <c r="L782" s="59"/>
      <c r="M782" s="27"/>
      <c r="N782" s="53"/>
    </row>
    <row r="783">
      <c r="B783" s="26"/>
      <c r="C783" s="26"/>
      <c r="D783" s="26"/>
      <c r="E783" s="26"/>
      <c r="F783" s="53"/>
      <c r="K783" s="27"/>
      <c r="L783" s="59"/>
      <c r="M783" s="27"/>
      <c r="N783" s="53"/>
    </row>
    <row r="784">
      <c r="B784" s="26"/>
      <c r="C784" s="26"/>
      <c r="D784" s="26"/>
      <c r="E784" s="26"/>
      <c r="F784" s="53"/>
      <c r="K784" s="27"/>
      <c r="L784" s="59"/>
      <c r="M784" s="27"/>
      <c r="N784" s="53"/>
    </row>
    <row r="785">
      <c r="B785" s="26"/>
      <c r="C785" s="26"/>
      <c r="D785" s="26"/>
      <c r="E785" s="26"/>
      <c r="F785" s="53"/>
      <c r="K785" s="27"/>
      <c r="L785" s="59"/>
      <c r="M785" s="27"/>
      <c r="N785" s="53"/>
    </row>
    <row r="786">
      <c r="B786" s="26"/>
      <c r="C786" s="26"/>
      <c r="D786" s="26"/>
      <c r="E786" s="26"/>
      <c r="F786" s="53"/>
      <c r="K786" s="27"/>
      <c r="L786" s="59"/>
      <c r="M786" s="27"/>
      <c r="N786" s="53"/>
    </row>
    <row r="787">
      <c r="B787" s="26"/>
      <c r="C787" s="26"/>
      <c r="D787" s="26"/>
      <c r="E787" s="26"/>
      <c r="F787" s="53"/>
      <c r="K787" s="27"/>
      <c r="L787" s="59"/>
      <c r="M787" s="27"/>
      <c r="N787" s="53"/>
    </row>
    <row r="788">
      <c r="B788" s="26"/>
      <c r="C788" s="26"/>
      <c r="D788" s="26"/>
      <c r="E788" s="26"/>
      <c r="F788" s="53"/>
      <c r="K788" s="27"/>
      <c r="L788" s="59"/>
      <c r="M788" s="27"/>
      <c r="N788" s="53"/>
    </row>
    <row r="789">
      <c r="B789" s="26"/>
      <c r="C789" s="26"/>
      <c r="D789" s="26"/>
      <c r="E789" s="26"/>
      <c r="F789" s="53"/>
      <c r="K789" s="27"/>
      <c r="L789" s="59"/>
      <c r="M789" s="27"/>
      <c r="N789" s="53"/>
    </row>
    <row r="790">
      <c r="B790" s="26"/>
      <c r="C790" s="26"/>
      <c r="D790" s="26"/>
      <c r="E790" s="26"/>
      <c r="F790" s="53"/>
      <c r="K790" s="27"/>
      <c r="L790" s="59"/>
      <c r="M790" s="27"/>
      <c r="N790" s="53"/>
    </row>
    <row r="791">
      <c r="B791" s="26"/>
      <c r="C791" s="26"/>
      <c r="D791" s="26"/>
      <c r="E791" s="26"/>
      <c r="F791" s="53"/>
      <c r="K791" s="27"/>
      <c r="L791" s="59"/>
      <c r="M791" s="27"/>
      <c r="N791" s="53"/>
    </row>
    <row r="792">
      <c r="B792" s="26"/>
      <c r="C792" s="26"/>
      <c r="D792" s="26"/>
      <c r="E792" s="26"/>
      <c r="F792" s="53"/>
      <c r="K792" s="27"/>
      <c r="L792" s="59"/>
      <c r="M792" s="27"/>
      <c r="N792" s="53"/>
    </row>
    <row r="793">
      <c r="B793" s="26"/>
      <c r="C793" s="26"/>
      <c r="D793" s="26"/>
      <c r="E793" s="26"/>
      <c r="F793" s="53"/>
      <c r="K793" s="27"/>
      <c r="L793" s="59"/>
      <c r="M793" s="27"/>
      <c r="N793" s="53"/>
    </row>
    <row r="794">
      <c r="B794" s="26"/>
      <c r="C794" s="26"/>
      <c r="D794" s="26"/>
      <c r="E794" s="26"/>
      <c r="F794" s="53"/>
      <c r="K794" s="27"/>
      <c r="L794" s="59"/>
      <c r="M794" s="27"/>
      <c r="N794" s="53"/>
    </row>
    <row r="795">
      <c r="B795" s="26"/>
      <c r="C795" s="26"/>
      <c r="D795" s="26"/>
      <c r="E795" s="26"/>
      <c r="F795" s="53"/>
      <c r="K795" s="27"/>
      <c r="L795" s="59"/>
      <c r="M795" s="27"/>
      <c r="N795" s="53"/>
    </row>
    <row r="796">
      <c r="B796" s="26"/>
      <c r="C796" s="26"/>
      <c r="D796" s="26"/>
      <c r="E796" s="26"/>
      <c r="F796" s="53"/>
      <c r="K796" s="27"/>
      <c r="L796" s="59"/>
      <c r="M796" s="27"/>
      <c r="N796" s="53"/>
    </row>
    <row r="797">
      <c r="B797" s="26"/>
      <c r="C797" s="26"/>
      <c r="D797" s="26"/>
      <c r="E797" s="26"/>
      <c r="F797" s="53"/>
      <c r="K797" s="27"/>
      <c r="L797" s="59"/>
      <c r="M797" s="27"/>
      <c r="N797" s="53"/>
    </row>
    <row r="798">
      <c r="B798" s="26"/>
      <c r="C798" s="26"/>
      <c r="D798" s="26"/>
      <c r="E798" s="26"/>
      <c r="F798" s="53"/>
      <c r="K798" s="27"/>
      <c r="L798" s="59"/>
      <c r="M798" s="27"/>
      <c r="N798" s="53"/>
    </row>
    <row r="799">
      <c r="B799" s="26"/>
      <c r="C799" s="26"/>
      <c r="D799" s="26"/>
      <c r="E799" s="26"/>
      <c r="F799" s="53"/>
      <c r="K799" s="27"/>
      <c r="L799" s="59"/>
      <c r="M799" s="27"/>
      <c r="N799" s="53"/>
    </row>
    <row r="800">
      <c r="B800" s="26"/>
      <c r="C800" s="26"/>
      <c r="D800" s="26"/>
      <c r="E800" s="26"/>
      <c r="F800" s="53"/>
      <c r="K800" s="27"/>
      <c r="L800" s="59"/>
      <c r="M800" s="27"/>
      <c r="N800" s="53"/>
    </row>
    <row r="801">
      <c r="B801" s="26"/>
      <c r="C801" s="26"/>
      <c r="D801" s="26"/>
      <c r="E801" s="26"/>
      <c r="F801" s="53"/>
      <c r="K801" s="27"/>
      <c r="L801" s="59"/>
      <c r="M801" s="27"/>
      <c r="N801" s="53"/>
    </row>
    <row r="802">
      <c r="B802" s="26"/>
      <c r="C802" s="26"/>
      <c r="D802" s="26"/>
      <c r="E802" s="26"/>
      <c r="F802" s="53"/>
      <c r="K802" s="27"/>
      <c r="L802" s="59"/>
      <c r="M802" s="27"/>
      <c r="N802" s="53"/>
    </row>
    <row r="803">
      <c r="B803" s="26"/>
      <c r="C803" s="26"/>
      <c r="D803" s="26"/>
      <c r="E803" s="26"/>
      <c r="F803" s="53"/>
      <c r="K803" s="27"/>
      <c r="L803" s="59"/>
      <c r="M803" s="27"/>
      <c r="N803" s="53"/>
    </row>
    <row r="804">
      <c r="B804" s="26"/>
      <c r="C804" s="26"/>
      <c r="D804" s="26"/>
      <c r="E804" s="26"/>
      <c r="F804" s="53"/>
      <c r="K804" s="27"/>
      <c r="L804" s="59"/>
      <c r="M804" s="27"/>
      <c r="N804" s="53"/>
    </row>
    <row r="805">
      <c r="B805" s="26"/>
      <c r="C805" s="26"/>
      <c r="D805" s="26"/>
      <c r="E805" s="26"/>
      <c r="F805" s="53"/>
      <c r="K805" s="27"/>
      <c r="L805" s="59"/>
      <c r="M805" s="27"/>
      <c r="N805" s="53"/>
    </row>
    <row r="806">
      <c r="B806" s="26"/>
      <c r="C806" s="26"/>
      <c r="D806" s="26"/>
      <c r="E806" s="26"/>
      <c r="F806" s="53"/>
      <c r="K806" s="27"/>
      <c r="L806" s="59"/>
      <c r="M806" s="27"/>
      <c r="N806" s="53"/>
    </row>
    <row r="807">
      <c r="B807" s="26"/>
      <c r="C807" s="26"/>
      <c r="D807" s="26"/>
      <c r="E807" s="26"/>
      <c r="F807" s="53"/>
      <c r="K807" s="27"/>
      <c r="L807" s="59"/>
      <c r="M807" s="27"/>
      <c r="N807" s="53"/>
    </row>
    <row r="808">
      <c r="B808" s="26"/>
      <c r="C808" s="26"/>
      <c r="D808" s="26"/>
      <c r="E808" s="26"/>
      <c r="F808" s="53"/>
      <c r="K808" s="27"/>
      <c r="L808" s="59"/>
      <c r="M808" s="27"/>
      <c r="N808" s="53"/>
    </row>
    <row r="809">
      <c r="B809" s="26"/>
      <c r="C809" s="26"/>
      <c r="D809" s="26"/>
      <c r="E809" s="26"/>
      <c r="F809" s="53"/>
      <c r="K809" s="27"/>
      <c r="L809" s="59"/>
      <c r="M809" s="27"/>
      <c r="N809" s="53"/>
    </row>
    <row r="810">
      <c r="B810" s="26"/>
      <c r="C810" s="26"/>
      <c r="D810" s="26"/>
      <c r="E810" s="26"/>
      <c r="F810" s="53"/>
      <c r="K810" s="27"/>
      <c r="L810" s="59"/>
      <c r="M810" s="27"/>
      <c r="N810" s="53"/>
    </row>
    <row r="811">
      <c r="B811" s="26"/>
      <c r="C811" s="26"/>
      <c r="D811" s="26"/>
      <c r="E811" s="26"/>
      <c r="F811" s="53"/>
      <c r="K811" s="27"/>
      <c r="L811" s="59"/>
      <c r="M811" s="27"/>
      <c r="N811" s="53"/>
    </row>
    <row r="812">
      <c r="B812" s="26"/>
      <c r="C812" s="26"/>
      <c r="D812" s="26"/>
      <c r="E812" s="26"/>
      <c r="F812" s="53"/>
      <c r="K812" s="27"/>
      <c r="L812" s="59"/>
      <c r="M812" s="27"/>
      <c r="N812" s="53"/>
    </row>
    <row r="813">
      <c r="B813" s="26"/>
      <c r="C813" s="26"/>
      <c r="D813" s="26"/>
      <c r="E813" s="26"/>
      <c r="F813" s="53"/>
      <c r="K813" s="27"/>
      <c r="L813" s="59"/>
      <c r="M813" s="27"/>
      <c r="N813" s="53"/>
    </row>
    <row r="814">
      <c r="B814" s="26"/>
      <c r="C814" s="26"/>
      <c r="D814" s="26"/>
      <c r="E814" s="26"/>
      <c r="F814" s="53"/>
      <c r="K814" s="27"/>
      <c r="L814" s="59"/>
      <c r="M814" s="27"/>
      <c r="N814" s="53"/>
    </row>
    <row r="815">
      <c r="B815" s="26"/>
      <c r="C815" s="26"/>
      <c r="D815" s="26"/>
      <c r="E815" s="26"/>
      <c r="F815" s="53"/>
      <c r="K815" s="27"/>
      <c r="L815" s="59"/>
      <c r="M815" s="27"/>
      <c r="N815" s="53"/>
    </row>
    <row r="816">
      <c r="B816" s="26"/>
      <c r="C816" s="26"/>
      <c r="D816" s="26"/>
      <c r="E816" s="26"/>
      <c r="F816" s="53"/>
      <c r="K816" s="27"/>
      <c r="L816" s="59"/>
      <c r="M816" s="27"/>
      <c r="N816" s="53"/>
    </row>
    <row r="817">
      <c r="B817" s="26"/>
      <c r="C817" s="26"/>
      <c r="D817" s="26"/>
      <c r="E817" s="26"/>
      <c r="F817" s="53"/>
      <c r="K817" s="27"/>
      <c r="L817" s="59"/>
      <c r="M817" s="27"/>
      <c r="N817" s="53"/>
    </row>
    <row r="818">
      <c r="B818" s="26"/>
      <c r="C818" s="26"/>
      <c r="D818" s="26"/>
      <c r="E818" s="26"/>
      <c r="F818" s="53"/>
      <c r="K818" s="27"/>
      <c r="L818" s="59"/>
      <c r="M818" s="27"/>
      <c r="N818" s="53"/>
    </row>
    <row r="819">
      <c r="B819" s="26"/>
      <c r="C819" s="26"/>
      <c r="D819" s="26"/>
      <c r="E819" s="26"/>
      <c r="F819" s="53"/>
      <c r="K819" s="27"/>
      <c r="L819" s="59"/>
      <c r="M819" s="27"/>
      <c r="N819" s="53"/>
    </row>
    <row r="820">
      <c r="B820" s="26"/>
      <c r="C820" s="26"/>
      <c r="D820" s="26"/>
      <c r="E820" s="26"/>
      <c r="F820" s="53"/>
      <c r="K820" s="27"/>
      <c r="L820" s="59"/>
      <c r="M820" s="27"/>
      <c r="N820" s="53"/>
    </row>
    <row r="821">
      <c r="B821" s="26"/>
      <c r="C821" s="26"/>
      <c r="D821" s="26"/>
      <c r="E821" s="26"/>
      <c r="F821" s="53"/>
      <c r="K821" s="27"/>
      <c r="L821" s="59"/>
      <c r="M821" s="27"/>
      <c r="N821" s="53"/>
    </row>
    <row r="822">
      <c r="B822" s="26"/>
      <c r="C822" s="26"/>
      <c r="D822" s="26"/>
      <c r="E822" s="26"/>
      <c r="F822" s="53"/>
      <c r="K822" s="27"/>
      <c r="L822" s="59"/>
      <c r="M822" s="27"/>
      <c r="N822" s="53"/>
    </row>
    <row r="823">
      <c r="B823" s="26"/>
      <c r="C823" s="26"/>
      <c r="D823" s="26"/>
      <c r="E823" s="26"/>
      <c r="F823" s="53"/>
      <c r="K823" s="27"/>
      <c r="L823" s="59"/>
      <c r="M823" s="27"/>
      <c r="N823" s="53"/>
    </row>
    <row r="824">
      <c r="B824" s="26"/>
      <c r="C824" s="26"/>
      <c r="D824" s="26"/>
      <c r="E824" s="26"/>
      <c r="F824" s="53"/>
      <c r="K824" s="27"/>
      <c r="L824" s="59"/>
      <c r="M824" s="27"/>
      <c r="N824" s="53"/>
    </row>
    <row r="825">
      <c r="B825" s="26"/>
      <c r="C825" s="26"/>
      <c r="D825" s="26"/>
      <c r="E825" s="26"/>
      <c r="F825" s="53"/>
      <c r="K825" s="27"/>
      <c r="L825" s="59"/>
      <c r="M825" s="27"/>
      <c r="N825" s="53"/>
    </row>
    <row r="826">
      <c r="B826" s="26"/>
      <c r="C826" s="26"/>
      <c r="D826" s="26"/>
      <c r="E826" s="26"/>
      <c r="F826" s="53"/>
      <c r="K826" s="27"/>
      <c r="L826" s="59"/>
      <c r="M826" s="27"/>
      <c r="N826" s="53"/>
    </row>
    <row r="827">
      <c r="B827" s="26"/>
      <c r="C827" s="26"/>
      <c r="D827" s="26"/>
      <c r="E827" s="26"/>
      <c r="F827" s="53"/>
      <c r="K827" s="27"/>
      <c r="L827" s="59"/>
      <c r="M827" s="27"/>
      <c r="N827" s="53"/>
    </row>
    <row r="828">
      <c r="B828" s="26"/>
      <c r="C828" s="26"/>
      <c r="D828" s="26"/>
      <c r="E828" s="26"/>
      <c r="F828" s="53"/>
      <c r="K828" s="27"/>
      <c r="L828" s="59"/>
      <c r="M828" s="27"/>
      <c r="N828" s="53"/>
    </row>
    <row r="829">
      <c r="B829" s="26"/>
      <c r="C829" s="26"/>
      <c r="D829" s="26"/>
      <c r="E829" s="26"/>
      <c r="F829" s="53"/>
      <c r="K829" s="27"/>
      <c r="L829" s="59"/>
      <c r="M829" s="27"/>
      <c r="N829" s="53"/>
    </row>
    <row r="830">
      <c r="B830" s="26"/>
      <c r="C830" s="26"/>
      <c r="D830" s="26"/>
      <c r="E830" s="26"/>
      <c r="F830" s="53"/>
      <c r="K830" s="27"/>
      <c r="L830" s="59"/>
      <c r="M830" s="27"/>
      <c r="N830" s="53"/>
    </row>
    <row r="831">
      <c r="B831" s="26"/>
      <c r="C831" s="26"/>
      <c r="D831" s="26"/>
      <c r="E831" s="26"/>
      <c r="F831" s="53"/>
      <c r="K831" s="27"/>
      <c r="L831" s="59"/>
      <c r="M831" s="27"/>
      <c r="N831" s="53"/>
    </row>
    <row r="832">
      <c r="B832" s="26"/>
      <c r="C832" s="26"/>
      <c r="D832" s="26"/>
      <c r="E832" s="26"/>
      <c r="F832" s="53"/>
      <c r="K832" s="27"/>
      <c r="L832" s="59"/>
      <c r="M832" s="27"/>
      <c r="N832" s="53"/>
    </row>
    <row r="833">
      <c r="B833" s="26"/>
      <c r="C833" s="26"/>
      <c r="D833" s="26"/>
      <c r="E833" s="26"/>
      <c r="F833" s="53"/>
      <c r="K833" s="27"/>
      <c r="L833" s="59"/>
      <c r="M833" s="27"/>
      <c r="N833" s="53"/>
    </row>
    <row r="834">
      <c r="B834" s="26"/>
      <c r="C834" s="26"/>
      <c r="D834" s="26"/>
      <c r="E834" s="26"/>
      <c r="F834" s="53"/>
      <c r="K834" s="27"/>
      <c r="L834" s="59"/>
      <c r="M834" s="27"/>
      <c r="N834" s="53"/>
    </row>
    <row r="835">
      <c r="B835" s="26"/>
      <c r="C835" s="26"/>
      <c r="D835" s="26"/>
      <c r="E835" s="26"/>
      <c r="F835" s="53"/>
      <c r="K835" s="27"/>
      <c r="L835" s="59"/>
      <c r="M835" s="27"/>
      <c r="N835" s="53"/>
    </row>
    <row r="836">
      <c r="B836" s="26"/>
      <c r="C836" s="26"/>
      <c r="D836" s="26"/>
      <c r="E836" s="26"/>
      <c r="F836" s="53"/>
      <c r="K836" s="27"/>
      <c r="L836" s="59"/>
      <c r="M836" s="27"/>
      <c r="N836" s="53"/>
    </row>
    <row r="837">
      <c r="B837" s="26"/>
      <c r="C837" s="26"/>
      <c r="D837" s="26"/>
      <c r="E837" s="26"/>
      <c r="F837" s="53"/>
      <c r="K837" s="27"/>
      <c r="L837" s="59"/>
      <c r="M837" s="27"/>
      <c r="N837" s="53"/>
    </row>
    <row r="838">
      <c r="B838" s="26"/>
      <c r="C838" s="26"/>
      <c r="D838" s="26"/>
      <c r="E838" s="26"/>
      <c r="F838" s="53"/>
      <c r="K838" s="27"/>
      <c r="L838" s="59"/>
      <c r="M838" s="27"/>
      <c r="N838" s="53"/>
    </row>
    <row r="839">
      <c r="B839" s="26"/>
      <c r="C839" s="26"/>
      <c r="D839" s="26"/>
      <c r="E839" s="26"/>
      <c r="F839" s="53"/>
      <c r="K839" s="27"/>
      <c r="L839" s="59"/>
      <c r="M839" s="27"/>
      <c r="N839" s="53"/>
    </row>
    <row r="840">
      <c r="B840" s="26"/>
      <c r="C840" s="26"/>
      <c r="D840" s="26"/>
      <c r="E840" s="26"/>
      <c r="F840" s="53"/>
      <c r="K840" s="27"/>
      <c r="L840" s="59"/>
      <c r="M840" s="27"/>
      <c r="N840" s="53"/>
    </row>
    <row r="841">
      <c r="B841" s="26"/>
      <c r="C841" s="26"/>
      <c r="D841" s="26"/>
      <c r="E841" s="26"/>
      <c r="F841" s="53"/>
      <c r="K841" s="27"/>
      <c r="L841" s="59"/>
      <c r="M841" s="27"/>
      <c r="N841" s="53"/>
    </row>
    <row r="842">
      <c r="B842" s="26"/>
      <c r="C842" s="26"/>
      <c r="D842" s="26"/>
      <c r="E842" s="26"/>
      <c r="F842" s="53"/>
      <c r="K842" s="27"/>
      <c r="L842" s="59"/>
      <c r="M842" s="27"/>
      <c r="N842" s="53"/>
    </row>
    <row r="843">
      <c r="B843" s="26"/>
      <c r="C843" s="26"/>
      <c r="D843" s="26"/>
      <c r="E843" s="26"/>
      <c r="F843" s="53"/>
      <c r="K843" s="27"/>
      <c r="L843" s="59"/>
      <c r="M843" s="27"/>
      <c r="N843" s="53"/>
    </row>
    <row r="844">
      <c r="B844" s="26"/>
      <c r="C844" s="26"/>
      <c r="D844" s="26"/>
      <c r="E844" s="26"/>
      <c r="F844" s="53"/>
      <c r="K844" s="27"/>
      <c r="L844" s="59"/>
      <c r="M844" s="27"/>
      <c r="N844" s="53"/>
    </row>
    <row r="845">
      <c r="B845" s="26"/>
      <c r="C845" s="26"/>
      <c r="D845" s="26"/>
      <c r="E845" s="26"/>
      <c r="F845" s="53"/>
      <c r="K845" s="27"/>
      <c r="L845" s="59"/>
      <c r="M845" s="27"/>
      <c r="N845" s="53"/>
    </row>
    <row r="846">
      <c r="B846" s="26"/>
      <c r="C846" s="26"/>
      <c r="D846" s="26"/>
      <c r="E846" s="26"/>
      <c r="F846" s="53"/>
      <c r="K846" s="27"/>
      <c r="L846" s="59"/>
      <c r="M846" s="27"/>
      <c r="N846" s="53"/>
    </row>
    <row r="847">
      <c r="B847" s="26"/>
      <c r="C847" s="26"/>
      <c r="D847" s="26"/>
      <c r="E847" s="26"/>
      <c r="F847" s="53"/>
      <c r="K847" s="27"/>
      <c r="L847" s="59"/>
      <c r="M847" s="27"/>
      <c r="N847" s="53"/>
    </row>
    <row r="848">
      <c r="B848" s="26"/>
      <c r="C848" s="26"/>
      <c r="D848" s="26"/>
      <c r="E848" s="26"/>
      <c r="F848" s="53"/>
      <c r="K848" s="27"/>
      <c r="L848" s="59"/>
      <c r="M848" s="27"/>
      <c r="N848" s="53"/>
    </row>
    <row r="849">
      <c r="B849" s="26"/>
      <c r="C849" s="26"/>
      <c r="D849" s="26"/>
      <c r="E849" s="26"/>
      <c r="F849" s="53"/>
      <c r="K849" s="27"/>
      <c r="L849" s="59"/>
      <c r="M849" s="27"/>
      <c r="N849" s="53"/>
    </row>
    <row r="850">
      <c r="B850" s="26"/>
      <c r="C850" s="26"/>
      <c r="D850" s="26"/>
      <c r="E850" s="26"/>
      <c r="F850" s="53"/>
      <c r="K850" s="27"/>
      <c r="L850" s="59"/>
      <c r="M850" s="27"/>
      <c r="N850" s="53"/>
    </row>
    <row r="851">
      <c r="B851" s="26"/>
      <c r="C851" s="26"/>
      <c r="D851" s="26"/>
      <c r="E851" s="26"/>
      <c r="F851" s="53"/>
      <c r="K851" s="27"/>
      <c r="L851" s="59"/>
      <c r="M851" s="27"/>
      <c r="N851" s="53"/>
    </row>
    <row r="852">
      <c r="B852" s="26"/>
      <c r="C852" s="26"/>
      <c r="D852" s="26"/>
      <c r="E852" s="26"/>
      <c r="F852" s="53"/>
      <c r="K852" s="27"/>
      <c r="L852" s="59"/>
      <c r="M852" s="27"/>
      <c r="N852" s="53"/>
    </row>
    <row r="853">
      <c r="B853" s="26"/>
      <c r="C853" s="26"/>
      <c r="D853" s="26"/>
      <c r="E853" s="26"/>
      <c r="F853" s="53"/>
      <c r="K853" s="27"/>
      <c r="L853" s="59"/>
      <c r="M853" s="27"/>
      <c r="N853" s="53"/>
    </row>
    <row r="854">
      <c r="B854" s="26"/>
      <c r="C854" s="26"/>
      <c r="D854" s="26"/>
      <c r="E854" s="26"/>
      <c r="F854" s="53"/>
      <c r="K854" s="27"/>
      <c r="L854" s="59"/>
      <c r="M854" s="27"/>
      <c r="N854" s="53"/>
    </row>
    <row r="855">
      <c r="B855" s="26"/>
      <c r="C855" s="26"/>
      <c r="D855" s="26"/>
      <c r="E855" s="26"/>
      <c r="F855" s="53"/>
      <c r="K855" s="27"/>
      <c r="L855" s="59"/>
      <c r="M855" s="27"/>
      <c r="N855" s="53"/>
    </row>
    <row r="856">
      <c r="B856" s="26"/>
      <c r="C856" s="26"/>
      <c r="D856" s="26"/>
      <c r="E856" s="26"/>
      <c r="F856" s="53"/>
      <c r="K856" s="27"/>
      <c r="L856" s="59"/>
      <c r="M856" s="27"/>
      <c r="N856" s="53"/>
    </row>
    <row r="857">
      <c r="B857" s="26"/>
      <c r="C857" s="26"/>
      <c r="D857" s="26"/>
      <c r="E857" s="26"/>
      <c r="F857" s="53"/>
      <c r="K857" s="27"/>
      <c r="L857" s="59"/>
      <c r="M857" s="27"/>
      <c r="N857" s="53"/>
    </row>
    <row r="858">
      <c r="B858" s="26"/>
      <c r="C858" s="26"/>
      <c r="D858" s="26"/>
      <c r="E858" s="26"/>
      <c r="F858" s="53"/>
      <c r="K858" s="27"/>
      <c r="L858" s="59"/>
      <c r="M858" s="27"/>
      <c r="N858" s="53"/>
    </row>
    <row r="859">
      <c r="B859" s="26"/>
      <c r="C859" s="26"/>
      <c r="D859" s="26"/>
      <c r="E859" s="26"/>
      <c r="F859" s="53"/>
      <c r="K859" s="27"/>
      <c r="L859" s="59"/>
      <c r="M859" s="27"/>
      <c r="N859" s="53"/>
    </row>
    <row r="860">
      <c r="B860" s="26"/>
      <c r="C860" s="26"/>
      <c r="D860" s="26"/>
      <c r="E860" s="26"/>
      <c r="F860" s="53"/>
      <c r="K860" s="27"/>
      <c r="L860" s="59"/>
      <c r="M860" s="27"/>
      <c r="N860" s="53"/>
    </row>
    <row r="861">
      <c r="B861" s="26"/>
      <c r="C861" s="26"/>
      <c r="D861" s="26"/>
      <c r="E861" s="26"/>
      <c r="F861" s="53"/>
      <c r="K861" s="27"/>
      <c r="L861" s="59"/>
      <c r="M861" s="27"/>
      <c r="N861" s="53"/>
    </row>
    <row r="862">
      <c r="B862" s="26"/>
      <c r="C862" s="26"/>
      <c r="D862" s="26"/>
      <c r="E862" s="26"/>
      <c r="F862" s="53"/>
      <c r="K862" s="27"/>
      <c r="L862" s="59"/>
      <c r="M862" s="27"/>
      <c r="N862" s="53"/>
    </row>
    <row r="863">
      <c r="B863" s="26"/>
      <c r="C863" s="26"/>
      <c r="D863" s="26"/>
      <c r="E863" s="26"/>
      <c r="F863" s="53"/>
      <c r="K863" s="27"/>
      <c r="L863" s="59"/>
      <c r="M863" s="27"/>
      <c r="N863" s="53"/>
    </row>
    <row r="864">
      <c r="B864" s="26"/>
      <c r="C864" s="26"/>
      <c r="D864" s="26"/>
      <c r="E864" s="26"/>
      <c r="F864" s="53"/>
      <c r="K864" s="27"/>
      <c r="L864" s="59"/>
      <c r="M864" s="27"/>
      <c r="N864" s="53"/>
    </row>
    <row r="865">
      <c r="B865" s="26"/>
      <c r="C865" s="26"/>
      <c r="D865" s="26"/>
      <c r="E865" s="26"/>
      <c r="F865" s="53"/>
      <c r="K865" s="27"/>
      <c r="L865" s="59"/>
      <c r="M865" s="27"/>
      <c r="N865" s="53"/>
    </row>
    <row r="866">
      <c r="B866" s="26"/>
      <c r="C866" s="26"/>
      <c r="D866" s="26"/>
      <c r="E866" s="26"/>
      <c r="F866" s="53"/>
      <c r="K866" s="27"/>
      <c r="L866" s="59"/>
      <c r="M866" s="27"/>
      <c r="N866" s="53"/>
    </row>
    <row r="867">
      <c r="B867" s="26"/>
      <c r="C867" s="26"/>
      <c r="D867" s="26"/>
      <c r="E867" s="26"/>
      <c r="F867" s="53"/>
      <c r="K867" s="27"/>
      <c r="L867" s="59"/>
      <c r="M867" s="27"/>
      <c r="N867" s="53"/>
    </row>
    <row r="868">
      <c r="B868" s="26"/>
      <c r="C868" s="26"/>
      <c r="D868" s="26"/>
      <c r="E868" s="26"/>
      <c r="F868" s="53"/>
      <c r="K868" s="27"/>
      <c r="L868" s="59"/>
      <c r="M868" s="27"/>
      <c r="N868" s="53"/>
    </row>
    <row r="869">
      <c r="B869" s="26"/>
      <c r="C869" s="26"/>
      <c r="D869" s="26"/>
      <c r="E869" s="26"/>
      <c r="F869" s="53"/>
      <c r="K869" s="27"/>
      <c r="L869" s="59"/>
      <c r="M869" s="27"/>
      <c r="N869" s="53"/>
    </row>
    <row r="870">
      <c r="B870" s="26"/>
      <c r="C870" s="26"/>
      <c r="D870" s="26"/>
      <c r="E870" s="26"/>
      <c r="F870" s="53"/>
      <c r="K870" s="27"/>
      <c r="L870" s="59"/>
      <c r="M870" s="27"/>
      <c r="N870" s="53"/>
    </row>
    <row r="871">
      <c r="B871" s="26"/>
      <c r="C871" s="26"/>
      <c r="D871" s="26"/>
      <c r="E871" s="26"/>
      <c r="F871" s="53"/>
      <c r="K871" s="27"/>
      <c r="L871" s="59"/>
      <c r="M871" s="27"/>
      <c r="N871" s="53"/>
    </row>
    <row r="872">
      <c r="B872" s="26"/>
      <c r="C872" s="26"/>
      <c r="D872" s="26"/>
      <c r="E872" s="26"/>
      <c r="F872" s="53"/>
      <c r="K872" s="27"/>
      <c r="L872" s="59"/>
      <c r="M872" s="27"/>
      <c r="N872" s="53"/>
    </row>
    <row r="873">
      <c r="B873" s="26"/>
      <c r="C873" s="26"/>
      <c r="D873" s="26"/>
      <c r="E873" s="26"/>
      <c r="F873" s="53"/>
      <c r="K873" s="27"/>
      <c r="L873" s="59"/>
      <c r="M873" s="27"/>
      <c r="N873" s="53"/>
    </row>
    <row r="874">
      <c r="B874" s="26"/>
      <c r="C874" s="26"/>
      <c r="D874" s="26"/>
      <c r="E874" s="26"/>
      <c r="F874" s="53"/>
      <c r="K874" s="27"/>
      <c r="L874" s="59"/>
      <c r="M874" s="27"/>
      <c r="N874" s="53"/>
    </row>
    <row r="875">
      <c r="B875" s="26"/>
      <c r="C875" s="26"/>
      <c r="D875" s="26"/>
      <c r="E875" s="26"/>
      <c r="F875" s="53"/>
      <c r="K875" s="27"/>
      <c r="L875" s="59"/>
      <c r="M875" s="27"/>
      <c r="N875" s="53"/>
    </row>
    <row r="876">
      <c r="B876" s="26"/>
      <c r="C876" s="26"/>
      <c r="D876" s="26"/>
      <c r="E876" s="26"/>
      <c r="F876" s="53"/>
      <c r="K876" s="27"/>
      <c r="L876" s="59"/>
      <c r="M876" s="27"/>
      <c r="N876" s="53"/>
    </row>
    <row r="877">
      <c r="B877" s="26"/>
      <c r="C877" s="26"/>
      <c r="D877" s="26"/>
      <c r="E877" s="26"/>
      <c r="F877" s="53"/>
      <c r="K877" s="27"/>
      <c r="L877" s="59"/>
      <c r="M877" s="27"/>
      <c r="N877" s="53"/>
    </row>
    <row r="878">
      <c r="B878" s="26"/>
      <c r="C878" s="26"/>
      <c r="D878" s="26"/>
      <c r="E878" s="26"/>
      <c r="F878" s="53"/>
      <c r="K878" s="27"/>
      <c r="L878" s="59"/>
      <c r="M878" s="27"/>
      <c r="N878" s="53"/>
    </row>
    <row r="879">
      <c r="B879" s="26"/>
      <c r="C879" s="26"/>
      <c r="D879" s="26"/>
      <c r="E879" s="26"/>
      <c r="F879" s="53"/>
      <c r="K879" s="27"/>
      <c r="L879" s="59"/>
      <c r="M879" s="27"/>
      <c r="N879" s="53"/>
    </row>
    <row r="880">
      <c r="B880" s="26"/>
      <c r="C880" s="26"/>
      <c r="D880" s="26"/>
      <c r="E880" s="26"/>
      <c r="F880" s="53"/>
      <c r="K880" s="27"/>
      <c r="L880" s="59"/>
      <c r="M880" s="27"/>
      <c r="N880" s="53"/>
    </row>
    <row r="881">
      <c r="B881" s="26"/>
      <c r="C881" s="26"/>
      <c r="D881" s="26"/>
      <c r="E881" s="26"/>
      <c r="F881" s="53"/>
      <c r="K881" s="27"/>
      <c r="L881" s="59"/>
      <c r="M881" s="27"/>
      <c r="N881" s="53"/>
    </row>
    <row r="882">
      <c r="B882" s="26"/>
      <c r="C882" s="26"/>
      <c r="D882" s="26"/>
      <c r="E882" s="26"/>
      <c r="F882" s="53"/>
      <c r="K882" s="27"/>
      <c r="L882" s="59"/>
      <c r="M882" s="27"/>
      <c r="N882" s="53"/>
    </row>
    <row r="883">
      <c r="B883" s="26"/>
      <c r="C883" s="26"/>
      <c r="D883" s="26"/>
      <c r="E883" s="26"/>
      <c r="F883" s="53"/>
      <c r="K883" s="27"/>
      <c r="L883" s="59"/>
      <c r="M883" s="27"/>
      <c r="N883" s="53"/>
    </row>
    <row r="884">
      <c r="B884" s="26"/>
      <c r="C884" s="26"/>
      <c r="D884" s="26"/>
      <c r="E884" s="26"/>
      <c r="F884" s="53"/>
      <c r="K884" s="27"/>
      <c r="L884" s="59"/>
      <c r="M884" s="27"/>
      <c r="N884" s="53"/>
    </row>
    <row r="885">
      <c r="B885" s="26"/>
      <c r="C885" s="26"/>
      <c r="D885" s="26"/>
      <c r="E885" s="26"/>
      <c r="F885" s="53"/>
      <c r="K885" s="27"/>
      <c r="L885" s="59"/>
      <c r="M885" s="27"/>
      <c r="N885" s="53"/>
    </row>
    <row r="886">
      <c r="B886" s="26"/>
      <c r="C886" s="26"/>
      <c r="D886" s="26"/>
      <c r="E886" s="26"/>
      <c r="F886" s="53"/>
      <c r="K886" s="27"/>
      <c r="L886" s="59"/>
      <c r="M886" s="27"/>
      <c r="N886" s="53"/>
    </row>
    <row r="887">
      <c r="B887" s="26"/>
      <c r="C887" s="26"/>
      <c r="D887" s="26"/>
      <c r="E887" s="26"/>
      <c r="F887" s="53"/>
      <c r="K887" s="27"/>
      <c r="L887" s="59"/>
      <c r="M887" s="27"/>
      <c r="N887" s="53"/>
    </row>
    <row r="888">
      <c r="B888" s="26"/>
      <c r="C888" s="26"/>
      <c r="D888" s="26"/>
      <c r="E888" s="26"/>
      <c r="F888" s="53"/>
      <c r="K888" s="27"/>
      <c r="L888" s="59"/>
      <c r="M888" s="27"/>
      <c r="N888" s="53"/>
    </row>
    <row r="889">
      <c r="B889" s="26"/>
      <c r="C889" s="26"/>
      <c r="D889" s="26"/>
      <c r="E889" s="26"/>
      <c r="F889" s="53"/>
      <c r="K889" s="27"/>
      <c r="L889" s="59"/>
      <c r="M889" s="27"/>
      <c r="N889" s="53"/>
    </row>
    <row r="890">
      <c r="B890" s="26"/>
      <c r="C890" s="26"/>
      <c r="D890" s="26"/>
      <c r="E890" s="26"/>
      <c r="F890" s="53"/>
      <c r="K890" s="27"/>
      <c r="L890" s="59"/>
      <c r="M890" s="27"/>
      <c r="N890" s="53"/>
    </row>
    <row r="891">
      <c r="B891" s="26"/>
      <c r="C891" s="26"/>
      <c r="D891" s="26"/>
      <c r="E891" s="26"/>
      <c r="F891" s="53"/>
      <c r="K891" s="27"/>
      <c r="L891" s="59"/>
      <c r="M891" s="27"/>
      <c r="N891" s="53"/>
    </row>
    <row r="892">
      <c r="B892" s="26"/>
      <c r="C892" s="26"/>
      <c r="D892" s="26"/>
      <c r="E892" s="26"/>
      <c r="F892" s="53"/>
      <c r="K892" s="27"/>
      <c r="L892" s="59"/>
      <c r="M892" s="27"/>
      <c r="N892" s="53"/>
    </row>
    <row r="893">
      <c r="B893" s="26"/>
      <c r="C893" s="26"/>
      <c r="D893" s="26"/>
      <c r="E893" s="26"/>
      <c r="F893" s="53"/>
      <c r="K893" s="27"/>
      <c r="L893" s="59"/>
      <c r="M893" s="27"/>
      <c r="N893" s="53"/>
    </row>
    <row r="894">
      <c r="B894" s="26"/>
      <c r="C894" s="26"/>
      <c r="D894" s="26"/>
      <c r="E894" s="26"/>
      <c r="F894" s="53"/>
      <c r="K894" s="27"/>
      <c r="L894" s="59"/>
      <c r="M894" s="27"/>
      <c r="N894" s="53"/>
    </row>
    <row r="895">
      <c r="B895" s="26"/>
      <c r="C895" s="26"/>
      <c r="D895" s="26"/>
      <c r="E895" s="26"/>
      <c r="F895" s="53"/>
      <c r="K895" s="27"/>
      <c r="L895" s="59"/>
      <c r="M895" s="27"/>
      <c r="N895" s="53"/>
    </row>
    <row r="896">
      <c r="B896" s="26"/>
      <c r="C896" s="26"/>
      <c r="D896" s="26"/>
      <c r="E896" s="26"/>
      <c r="F896" s="53"/>
      <c r="K896" s="27"/>
      <c r="L896" s="59"/>
      <c r="M896" s="27"/>
      <c r="N896" s="53"/>
    </row>
    <row r="897">
      <c r="B897" s="26"/>
      <c r="C897" s="26"/>
      <c r="D897" s="26"/>
      <c r="E897" s="26"/>
      <c r="F897" s="53"/>
      <c r="K897" s="27"/>
      <c r="L897" s="59"/>
      <c r="M897" s="27"/>
      <c r="N897" s="53"/>
    </row>
    <row r="898">
      <c r="B898" s="26"/>
      <c r="C898" s="26"/>
      <c r="D898" s="26"/>
      <c r="E898" s="26"/>
      <c r="F898" s="53"/>
      <c r="K898" s="27"/>
      <c r="L898" s="59"/>
      <c r="M898" s="27"/>
      <c r="N898" s="53"/>
    </row>
    <row r="899">
      <c r="B899" s="26"/>
      <c r="C899" s="26"/>
      <c r="D899" s="26"/>
      <c r="E899" s="26"/>
      <c r="F899" s="53"/>
      <c r="K899" s="27"/>
      <c r="L899" s="59"/>
      <c r="M899" s="27"/>
      <c r="N899" s="53"/>
    </row>
    <row r="900">
      <c r="B900" s="26"/>
      <c r="C900" s="26"/>
      <c r="D900" s="26"/>
      <c r="E900" s="26"/>
      <c r="F900" s="53"/>
      <c r="K900" s="27"/>
      <c r="L900" s="59"/>
      <c r="M900" s="27"/>
      <c r="N900" s="53"/>
    </row>
    <row r="901">
      <c r="B901" s="26"/>
      <c r="C901" s="26"/>
      <c r="D901" s="26"/>
      <c r="E901" s="26"/>
      <c r="F901" s="53"/>
      <c r="K901" s="27"/>
      <c r="L901" s="59"/>
      <c r="M901" s="27"/>
      <c r="N901" s="53"/>
    </row>
    <row r="902">
      <c r="B902" s="26"/>
      <c r="C902" s="26"/>
      <c r="D902" s="26"/>
      <c r="E902" s="26"/>
      <c r="F902" s="53"/>
      <c r="K902" s="27"/>
      <c r="L902" s="59"/>
      <c r="M902" s="27"/>
      <c r="N902" s="53"/>
    </row>
    <row r="903">
      <c r="B903" s="26"/>
      <c r="C903" s="26"/>
      <c r="D903" s="26"/>
      <c r="E903" s="26"/>
      <c r="F903" s="53"/>
      <c r="K903" s="27"/>
      <c r="L903" s="59"/>
      <c r="M903" s="27"/>
      <c r="N903" s="53"/>
    </row>
    <row r="904">
      <c r="B904" s="26"/>
      <c r="C904" s="26"/>
      <c r="D904" s="26"/>
      <c r="E904" s="26"/>
      <c r="F904" s="53"/>
      <c r="K904" s="27"/>
      <c r="L904" s="59"/>
      <c r="M904" s="27"/>
      <c r="N904" s="53"/>
    </row>
    <row r="905">
      <c r="B905" s="26"/>
      <c r="C905" s="26"/>
      <c r="D905" s="26"/>
      <c r="E905" s="26"/>
      <c r="F905" s="53"/>
      <c r="K905" s="27"/>
      <c r="L905" s="59"/>
      <c r="M905" s="27"/>
      <c r="N905" s="53"/>
    </row>
    <row r="906">
      <c r="B906" s="26"/>
      <c r="C906" s="26"/>
      <c r="D906" s="26"/>
      <c r="E906" s="26"/>
      <c r="F906" s="53"/>
      <c r="K906" s="27"/>
      <c r="L906" s="59"/>
      <c r="M906" s="27"/>
      <c r="N906" s="53"/>
    </row>
    <row r="907">
      <c r="B907" s="26"/>
      <c r="C907" s="26"/>
      <c r="D907" s="26"/>
      <c r="E907" s="26"/>
      <c r="F907" s="53"/>
      <c r="K907" s="27"/>
      <c r="L907" s="59"/>
      <c r="M907" s="27"/>
      <c r="N907" s="53"/>
    </row>
    <row r="908">
      <c r="B908" s="26"/>
      <c r="C908" s="26"/>
      <c r="D908" s="26"/>
      <c r="E908" s="26"/>
      <c r="F908" s="53"/>
      <c r="K908" s="27"/>
      <c r="L908" s="59"/>
      <c r="M908" s="27"/>
      <c r="N908" s="53"/>
    </row>
    <row r="909">
      <c r="B909" s="26"/>
      <c r="C909" s="26"/>
      <c r="D909" s="26"/>
      <c r="E909" s="26"/>
      <c r="F909" s="53"/>
      <c r="K909" s="27"/>
      <c r="L909" s="59"/>
      <c r="M909" s="27"/>
      <c r="N909" s="53"/>
    </row>
    <row r="910">
      <c r="B910" s="26"/>
      <c r="C910" s="26"/>
      <c r="D910" s="26"/>
      <c r="E910" s="26"/>
      <c r="F910" s="53"/>
      <c r="K910" s="27"/>
      <c r="L910" s="59"/>
      <c r="M910" s="27"/>
      <c r="N910" s="53"/>
    </row>
    <row r="911">
      <c r="B911" s="26"/>
      <c r="C911" s="26"/>
      <c r="D911" s="26"/>
      <c r="E911" s="26"/>
      <c r="F911" s="53"/>
      <c r="K911" s="27"/>
      <c r="L911" s="59"/>
      <c r="M911" s="27"/>
      <c r="N911" s="53"/>
    </row>
    <row r="912">
      <c r="B912" s="26"/>
      <c r="C912" s="26"/>
      <c r="D912" s="26"/>
      <c r="E912" s="26"/>
      <c r="F912" s="53"/>
      <c r="K912" s="27"/>
      <c r="L912" s="59"/>
      <c r="M912" s="27"/>
      <c r="N912" s="53"/>
    </row>
    <row r="913">
      <c r="B913" s="26"/>
      <c r="C913" s="26"/>
      <c r="D913" s="26"/>
      <c r="E913" s="26"/>
      <c r="F913" s="53"/>
      <c r="K913" s="27"/>
      <c r="L913" s="59"/>
      <c r="M913" s="27"/>
      <c r="N913" s="53"/>
    </row>
    <row r="914">
      <c r="B914" s="26"/>
      <c r="C914" s="26"/>
      <c r="D914" s="26"/>
      <c r="E914" s="26"/>
      <c r="F914" s="53"/>
      <c r="K914" s="27"/>
      <c r="L914" s="59"/>
      <c r="M914" s="27"/>
      <c r="N914" s="53"/>
    </row>
    <row r="915">
      <c r="B915" s="26"/>
      <c r="C915" s="26"/>
      <c r="D915" s="26"/>
      <c r="E915" s="26"/>
      <c r="F915" s="53"/>
      <c r="K915" s="27"/>
      <c r="L915" s="59"/>
      <c r="M915" s="27"/>
      <c r="N915" s="53"/>
    </row>
    <row r="916">
      <c r="B916" s="26"/>
      <c r="C916" s="26"/>
      <c r="D916" s="26"/>
      <c r="E916" s="26"/>
      <c r="F916" s="53"/>
      <c r="K916" s="27"/>
      <c r="L916" s="59"/>
      <c r="M916" s="27"/>
      <c r="N916" s="53"/>
    </row>
    <row r="917">
      <c r="B917" s="26"/>
      <c r="C917" s="26"/>
      <c r="D917" s="26"/>
      <c r="E917" s="26"/>
      <c r="F917" s="53"/>
      <c r="K917" s="27"/>
      <c r="L917" s="59"/>
      <c r="M917" s="27"/>
      <c r="N917" s="53"/>
    </row>
    <row r="918">
      <c r="B918" s="26"/>
      <c r="C918" s="26"/>
      <c r="D918" s="26"/>
      <c r="E918" s="26"/>
      <c r="F918" s="53"/>
      <c r="K918" s="27"/>
      <c r="L918" s="59"/>
      <c r="M918" s="27"/>
      <c r="N918" s="53"/>
    </row>
    <row r="919">
      <c r="B919" s="26"/>
      <c r="C919" s="26"/>
      <c r="D919" s="26"/>
      <c r="E919" s="26"/>
      <c r="F919" s="53"/>
      <c r="K919" s="27"/>
      <c r="L919" s="59"/>
      <c r="M919" s="27"/>
      <c r="N919" s="53"/>
    </row>
    <row r="920">
      <c r="B920" s="26"/>
      <c r="C920" s="26"/>
      <c r="D920" s="26"/>
      <c r="E920" s="26"/>
      <c r="F920" s="53"/>
      <c r="K920" s="27"/>
      <c r="L920" s="59"/>
      <c r="M920" s="27"/>
      <c r="N920" s="53"/>
    </row>
    <row r="921">
      <c r="B921" s="26"/>
      <c r="C921" s="26"/>
      <c r="D921" s="26"/>
      <c r="E921" s="26"/>
      <c r="F921" s="53"/>
      <c r="K921" s="27"/>
      <c r="L921" s="59"/>
      <c r="M921" s="27"/>
      <c r="N921" s="53"/>
    </row>
    <row r="922">
      <c r="B922" s="26"/>
      <c r="C922" s="26"/>
      <c r="D922" s="26"/>
      <c r="E922" s="26"/>
      <c r="F922" s="53"/>
      <c r="K922" s="27"/>
      <c r="L922" s="59"/>
      <c r="M922" s="27"/>
      <c r="N922" s="53"/>
    </row>
    <row r="923">
      <c r="B923" s="26"/>
      <c r="C923" s="26"/>
      <c r="D923" s="26"/>
      <c r="E923" s="26"/>
      <c r="F923" s="53"/>
      <c r="K923" s="27"/>
      <c r="L923" s="59"/>
      <c r="M923" s="27"/>
      <c r="N923" s="53"/>
    </row>
    <row r="924">
      <c r="B924" s="26"/>
      <c r="C924" s="26"/>
      <c r="D924" s="26"/>
      <c r="E924" s="26"/>
      <c r="F924" s="53"/>
      <c r="K924" s="27"/>
      <c r="L924" s="59"/>
      <c r="M924" s="27"/>
      <c r="N924" s="53"/>
    </row>
    <row r="925">
      <c r="B925" s="26"/>
      <c r="C925" s="26"/>
      <c r="D925" s="26"/>
      <c r="E925" s="26"/>
      <c r="F925" s="53"/>
      <c r="K925" s="27"/>
      <c r="L925" s="59"/>
      <c r="M925" s="27"/>
      <c r="N925" s="53"/>
    </row>
    <row r="926">
      <c r="B926" s="26"/>
      <c r="C926" s="26"/>
      <c r="D926" s="26"/>
      <c r="E926" s="26"/>
      <c r="F926" s="53"/>
      <c r="K926" s="27"/>
      <c r="L926" s="59"/>
      <c r="M926" s="27"/>
      <c r="N926" s="53"/>
    </row>
    <row r="927">
      <c r="B927" s="26"/>
      <c r="C927" s="26"/>
      <c r="D927" s="26"/>
      <c r="E927" s="26"/>
      <c r="F927" s="53"/>
      <c r="K927" s="27"/>
      <c r="L927" s="59"/>
      <c r="M927" s="27"/>
      <c r="N927" s="53"/>
    </row>
    <row r="928">
      <c r="B928" s="26"/>
      <c r="C928" s="26"/>
      <c r="D928" s="26"/>
      <c r="E928" s="26"/>
      <c r="F928" s="53"/>
      <c r="K928" s="27"/>
      <c r="L928" s="59"/>
      <c r="M928" s="27"/>
      <c r="N928" s="53"/>
    </row>
    <row r="929">
      <c r="B929" s="26"/>
      <c r="C929" s="26"/>
      <c r="D929" s="26"/>
      <c r="E929" s="26"/>
      <c r="F929" s="53"/>
      <c r="K929" s="27"/>
      <c r="L929" s="59"/>
      <c r="M929" s="27"/>
      <c r="N929" s="53"/>
    </row>
    <row r="930">
      <c r="B930" s="26"/>
      <c r="C930" s="26"/>
      <c r="D930" s="26"/>
      <c r="E930" s="26"/>
      <c r="F930" s="53"/>
      <c r="K930" s="27"/>
      <c r="L930" s="59"/>
      <c r="M930" s="27"/>
      <c r="N930" s="53"/>
    </row>
    <row r="931">
      <c r="B931" s="26"/>
      <c r="C931" s="26"/>
      <c r="D931" s="26"/>
      <c r="E931" s="26"/>
      <c r="F931" s="53"/>
      <c r="K931" s="27"/>
      <c r="L931" s="59"/>
      <c r="M931" s="27"/>
      <c r="N931" s="53"/>
    </row>
    <row r="932">
      <c r="B932" s="26"/>
      <c r="C932" s="26"/>
      <c r="D932" s="26"/>
      <c r="E932" s="26"/>
      <c r="F932" s="53"/>
      <c r="K932" s="27"/>
      <c r="L932" s="59"/>
      <c r="M932" s="27"/>
      <c r="N932" s="53"/>
    </row>
    <row r="933">
      <c r="B933" s="26"/>
      <c r="C933" s="26"/>
      <c r="D933" s="26"/>
      <c r="E933" s="26"/>
      <c r="F933" s="53"/>
      <c r="K933" s="27"/>
      <c r="L933" s="59"/>
      <c r="M933" s="27"/>
      <c r="N933" s="53"/>
    </row>
    <row r="934">
      <c r="B934" s="26"/>
      <c r="C934" s="26"/>
      <c r="D934" s="26"/>
      <c r="E934" s="26"/>
      <c r="F934" s="53"/>
      <c r="K934" s="27"/>
      <c r="L934" s="59"/>
      <c r="M934" s="27"/>
      <c r="N934" s="53"/>
    </row>
    <row r="935">
      <c r="B935" s="26"/>
      <c r="C935" s="26"/>
      <c r="D935" s="26"/>
      <c r="E935" s="26"/>
      <c r="F935" s="53"/>
      <c r="K935" s="27"/>
      <c r="L935" s="59"/>
      <c r="M935" s="27"/>
      <c r="N935" s="53"/>
    </row>
    <row r="936">
      <c r="B936" s="26"/>
      <c r="C936" s="26"/>
      <c r="D936" s="26"/>
      <c r="E936" s="26"/>
      <c r="F936" s="53"/>
      <c r="K936" s="27"/>
      <c r="L936" s="59"/>
      <c r="M936" s="27"/>
      <c r="N936" s="53"/>
    </row>
    <row r="937">
      <c r="B937" s="26"/>
      <c r="C937" s="26"/>
      <c r="D937" s="26"/>
      <c r="E937" s="26"/>
      <c r="F937" s="53"/>
      <c r="K937" s="27"/>
      <c r="L937" s="59"/>
      <c r="M937" s="27"/>
      <c r="N937" s="53"/>
    </row>
    <row r="938">
      <c r="B938" s="26"/>
      <c r="C938" s="26"/>
      <c r="D938" s="26"/>
      <c r="E938" s="26"/>
      <c r="F938" s="53"/>
      <c r="K938" s="27"/>
      <c r="L938" s="59"/>
      <c r="M938" s="27"/>
      <c r="N938" s="53"/>
    </row>
    <row r="939">
      <c r="B939" s="26"/>
      <c r="C939" s="26"/>
      <c r="D939" s="26"/>
      <c r="E939" s="26"/>
      <c r="F939" s="53"/>
      <c r="K939" s="27"/>
      <c r="L939" s="59"/>
      <c r="M939" s="27"/>
      <c r="N939" s="53"/>
    </row>
    <row r="940">
      <c r="B940" s="26"/>
      <c r="C940" s="26"/>
      <c r="D940" s="26"/>
      <c r="E940" s="26"/>
      <c r="F940" s="53"/>
      <c r="K940" s="27"/>
      <c r="L940" s="59"/>
      <c r="M940" s="27"/>
      <c r="N940" s="53"/>
    </row>
    <row r="941">
      <c r="B941" s="26"/>
      <c r="C941" s="26"/>
      <c r="D941" s="26"/>
      <c r="E941" s="26"/>
      <c r="F941" s="53"/>
      <c r="K941" s="27"/>
      <c r="L941" s="59"/>
      <c r="M941" s="27"/>
      <c r="N941" s="53"/>
    </row>
    <row r="942">
      <c r="B942" s="26"/>
      <c r="C942" s="26"/>
      <c r="D942" s="26"/>
      <c r="E942" s="26"/>
      <c r="F942" s="53"/>
      <c r="K942" s="27"/>
      <c r="L942" s="59"/>
      <c r="M942" s="27"/>
      <c r="N942" s="53"/>
    </row>
    <row r="943">
      <c r="B943" s="26"/>
      <c r="C943" s="26"/>
      <c r="D943" s="26"/>
      <c r="E943" s="26"/>
      <c r="F943" s="53"/>
      <c r="K943" s="27"/>
      <c r="L943" s="59"/>
      <c r="M943" s="27"/>
      <c r="N943" s="53"/>
    </row>
    <row r="944">
      <c r="B944" s="26"/>
      <c r="C944" s="26"/>
      <c r="D944" s="26"/>
      <c r="E944" s="26"/>
      <c r="F944" s="53"/>
      <c r="K944" s="27"/>
      <c r="L944" s="59"/>
      <c r="M944" s="27"/>
      <c r="N944" s="53"/>
    </row>
    <row r="945">
      <c r="B945" s="26"/>
      <c r="C945" s="26"/>
      <c r="D945" s="26"/>
      <c r="E945" s="26"/>
      <c r="F945" s="53"/>
      <c r="K945" s="27"/>
      <c r="L945" s="59"/>
      <c r="M945" s="27"/>
      <c r="N945" s="53"/>
    </row>
    <row r="946">
      <c r="B946" s="26"/>
      <c r="C946" s="26"/>
      <c r="D946" s="26"/>
      <c r="E946" s="26"/>
      <c r="F946" s="53"/>
      <c r="K946" s="27"/>
      <c r="L946" s="59"/>
      <c r="M946" s="27"/>
      <c r="N946" s="53"/>
    </row>
    <row r="947">
      <c r="B947" s="26"/>
      <c r="C947" s="26"/>
      <c r="D947" s="26"/>
      <c r="E947" s="26"/>
      <c r="F947" s="53"/>
      <c r="K947" s="27"/>
      <c r="L947" s="59"/>
      <c r="M947" s="27"/>
      <c r="N947" s="53"/>
    </row>
    <row r="948">
      <c r="B948" s="26"/>
      <c r="C948" s="26"/>
      <c r="D948" s="26"/>
      <c r="E948" s="26"/>
      <c r="F948" s="53"/>
      <c r="K948" s="27"/>
      <c r="L948" s="59"/>
      <c r="M948" s="27"/>
      <c r="N948" s="53"/>
    </row>
    <row r="949">
      <c r="B949" s="26"/>
      <c r="C949" s="26"/>
      <c r="D949" s="26"/>
      <c r="E949" s="26"/>
      <c r="F949" s="53"/>
      <c r="K949" s="27"/>
      <c r="L949" s="59"/>
      <c r="M949" s="27"/>
      <c r="N949" s="53"/>
    </row>
    <row r="950">
      <c r="B950" s="26"/>
      <c r="C950" s="26"/>
      <c r="D950" s="26"/>
      <c r="E950" s="26"/>
      <c r="F950" s="53"/>
      <c r="K950" s="27"/>
      <c r="L950" s="59"/>
      <c r="M950" s="27"/>
      <c r="N950" s="53"/>
    </row>
    <row r="951">
      <c r="B951" s="26"/>
      <c r="C951" s="26"/>
      <c r="D951" s="26"/>
      <c r="E951" s="26"/>
      <c r="F951" s="53"/>
      <c r="K951" s="27"/>
      <c r="L951" s="59"/>
      <c r="M951" s="27"/>
      <c r="N951" s="53"/>
    </row>
    <row r="952">
      <c r="B952" s="26"/>
      <c r="C952" s="26"/>
      <c r="D952" s="26"/>
      <c r="E952" s="26"/>
      <c r="F952" s="53"/>
      <c r="K952" s="27"/>
      <c r="L952" s="59"/>
      <c r="M952" s="27"/>
      <c r="N952" s="53"/>
    </row>
    <row r="953">
      <c r="B953" s="26"/>
      <c r="C953" s="26"/>
      <c r="D953" s="26"/>
      <c r="E953" s="26"/>
      <c r="F953" s="53"/>
      <c r="K953" s="27"/>
      <c r="L953" s="59"/>
      <c r="M953" s="27"/>
      <c r="N953" s="53"/>
    </row>
    <row r="954">
      <c r="B954" s="26"/>
      <c r="C954" s="26"/>
      <c r="D954" s="26"/>
      <c r="E954" s="26"/>
      <c r="F954" s="53"/>
      <c r="K954" s="27"/>
      <c r="L954" s="59"/>
      <c r="M954" s="27"/>
      <c r="N954" s="53"/>
    </row>
    <row r="955">
      <c r="B955" s="26"/>
      <c r="C955" s="26"/>
      <c r="D955" s="26"/>
      <c r="E955" s="26"/>
      <c r="F955" s="53"/>
      <c r="K955" s="27"/>
      <c r="L955" s="59"/>
      <c r="M955" s="27"/>
      <c r="N955" s="53"/>
    </row>
    <row r="956">
      <c r="B956" s="26"/>
      <c r="C956" s="26"/>
      <c r="D956" s="26"/>
      <c r="E956" s="26"/>
      <c r="F956" s="53"/>
      <c r="K956" s="27"/>
      <c r="L956" s="59"/>
      <c r="M956" s="27"/>
      <c r="N956" s="53"/>
    </row>
    <row r="957">
      <c r="B957" s="26"/>
      <c r="C957" s="26"/>
      <c r="D957" s="26"/>
      <c r="E957" s="26"/>
      <c r="F957" s="53"/>
      <c r="K957" s="27"/>
      <c r="L957" s="59"/>
      <c r="M957" s="27"/>
      <c r="N957" s="53"/>
    </row>
    <row r="958">
      <c r="B958" s="26"/>
      <c r="C958" s="26"/>
      <c r="D958" s="26"/>
      <c r="E958" s="26"/>
      <c r="F958" s="53"/>
      <c r="K958" s="27"/>
      <c r="L958" s="59"/>
      <c r="M958" s="27"/>
      <c r="N958" s="53"/>
    </row>
    <row r="959">
      <c r="B959" s="26"/>
      <c r="C959" s="26"/>
      <c r="D959" s="26"/>
      <c r="E959" s="26"/>
      <c r="F959" s="53"/>
      <c r="K959" s="27"/>
      <c r="L959" s="59"/>
      <c r="M959" s="27"/>
      <c r="N959" s="53"/>
    </row>
    <row r="960">
      <c r="B960" s="26"/>
      <c r="C960" s="26"/>
      <c r="D960" s="26"/>
      <c r="E960" s="26"/>
      <c r="F960" s="53"/>
      <c r="K960" s="27"/>
      <c r="L960" s="59"/>
      <c r="M960" s="27"/>
      <c r="N960" s="53"/>
    </row>
    <row r="961">
      <c r="B961" s="26"/>
      <c r="C961" s="26"/>
      <c r="D961" s="26"/>
      <c r="E961" s="26"/>
      <c r="F961" s="53"/>
      <c r="K961" s="27"/>
      <c r="L961" s="59"/>
      <c r="M961" s="27"/>
      <c r="N961" s="53"/>
    </row>
    <row r="962">
      <c r="B962" s="26"/>
      <c r="C962" s="26"/>
      <c r="D962" s="26"/>
      <c r="E962" s="26"/>
      <c r="F962" s="53"/>
      <c r="K962" s="27"/>
      <c r="L962" s="59"/>
      <c r="M962" s="27"/>
      <c r="N962" s="53"/>
    </row>
    <row r="963">
      <c r="B963" s="26"/>
      <c r="C963" s="26"/>
      <c r="D963" s="26"/>
      <c r="E963" s="26"/>
      <c r="F963" s="53"/>
      <c r="K963" s="27"/>
      <c r="L963" s="59"/>
      <c r="M963" s="27"/>
      <c r="N963" s="53"/>
    </row>
    <row r="964">
      <c r="B964" s="26"/>
      <c r="C964" s="26"/>
      <c r="D964" s="26"/>
      <c r="E964" s="26"/>
      <c r="F964" s="53"/>
      <c r="K964" s="27"/>
      <c r="L964" s="59"/>
      <c r="M964" s="27"/>
      <c r="N964" s="53"/>
    </row>
    <row r="965">
      <c r="B965" s="26"/>
      <c r="C965" s="26"/>
      <c r="D965" s="26"/>
      <c r="E965" s="26"/>
      <c r="F965" s="53"/>
      <c r="K965" s="27"/>
      <c r="L965" s="59"/>
      <c r="M965" s="27"/>
      <c r="N965" s="53"/>
    </row>
    <row r="966">
      <c r="B966" s="26"/>
      <c r="C966" s="26"/>
      <c r="D966" s="26"/>
      <c r="E966" s="26"/>
      <c r="F966" s="53"/>
      <c r="K966" s="27"/>
      <c r="L966" s="59"/>
      <c r="M966" s="27"/>
      <c r="N966" s="53"/>
    </row>
    <row r="967">
      <c r="B967" s="26"/>
      <c r="C967" s="26"/>
      <c r="D967" s="26"/>
      <c r="E967" s="26"/>
      <c r="F967" s="53"/>
      <c r="K967" s="27"/>
      <c r="L967" s="59"/>
      <c r="M967" s="27"/>
      <c r="N967" s="53"/>
    </row>
    <row r="968">
      <c r="B968" s="26"/>
      <c r="C968" s="26"/>
      <c r="D968" s="26"/>
      <c r="E968" s="26"/>
      <c r="F968" s="53"/>
      <c r="K968" s="27"/>
      <c r="L968" s="59"/>
      <c r="M968" s="27"/>
      <c r="N968" s="53"/>
    </row>
    <row r="969">
      <c r="B969" s="26"/>
      <c r="C969" s="26"/>
      <c r="D969" s="26"/>
      <c r="E969" s="26"/>
      <c r="F969" s="53"/>
      <c r="K969" s="27"/>
      <c r="L969" s="59"/>
      <c r="M969" s="27"/>
      <c r="N969" s="53"/>
    </row>
    <row r="970">
      <c r="B970" s="26"/>
      <c r="C970" s="26"/>
      <c r="D970" s="26"/>
      <c r="E970" s="26"/>
      <c r="F970" s="53"/>
      <c r="K970" s="27"/>
      <c r="L970" s="59"/>
      <c r="M970" s="27"/>
      <c r="N970" s="53"/>
    </row>
    <row r="971">
      <c r="B971" s="26"/>
      <c r="C971" s="26"/>
      <c r="D971" s="26"/>
      <c r="E971" s="26"/>
      <c r="F971" s="53"/>
      <c r="K971" s="27"/>
      <c r="L971" s="59"/>
      <c r="M971" s="27"/>
      <c r="N971" s="53"/>
    </row>
    <row r="972">
      <c r="B972" s="26"/>
      <c r="C972" s="26"/>
      <c r="D972" s="26"/>
      <c r="E972" s="26"/>
      <c r="F972" s="53"/>
      <c r="K972" s="27"/>
      <c r="L972" s="59"/>
      <c r="M972" s="27"/>
      <c r="N972" s="53"/>
    </row>
    <row r="973">
      <c r="B973" s="26"/>
      <c r="C973" s="26"/>
      <c r="D973" s="26"/>
      <c r="E973" s="26"/>
      <c r="F973" s="53"/>
      <c r="K973" s="27"/>
      <c r="L973" s="59"/>
      <c r="M973" s="27"/>
      <c r="N973" s="53"/>
    </row>
    <row r="974">
      <c r="B974" s="26"/>
      <c r="C974" s="26"/>
      <c r="D974" s="26"/>
      <c r="E974" s="26"/>
      <c r="F974" s="53"/>
      <c r="K974" s="27"/>
      <c r="L974" s="59"/>
      <c r="M974" s="27"/>
      <c r="N974" s="53"/>
    </row>
    <row r="975">
      <c r="B975" s="26"/>
      <c r="C975" s="26"/>
      <c r="D975" s="26"/>
      <c r="E975" s="26"/>
      <c r="F975" s="53"/>
      <c r="K975" s="27"/>
      <c r="L975" s="59"/>
      <c r="M975" s="27"/>
      <c r="N975" s="53"/>
    </row>
    <row r="976">
      <c r="B976" s="26"/>
      <c r="C976" s="26"/>
      <c r="D976" s="26"/>
      <c r="E976" s="26"/>
      <c r="F976" s="53"/>
      <c r="K976" s="27"/>
      <c r="L976" s="59"/>
      <c r="M976" s="27"/>
      <c r="N976" s="53"/>
    </row>
    <row r="977">
      <c r="B977" s="26"/>
      <c r="C977" s="26"/>
      <c r="D977" s="26"/>
      <c r="E977" s="26"/>
      <c r="F977" s="53"/>
      <c r="K977" s="27"/>
      <c r="L977" s="59"/>
      <c r="M977" s="27"/>
      <c r="N977" s="53"/>
    </row>
    <row r="978">
      <c r="B978" s="26"/>
      <c r="C978" s="26"/>
      <c r="D978" s="26"/>
      <c r="E978" s="26"/>
      <c r="F978" s="53"/>
      <c r="K978" s="27"/>
      <c r="L978" s="59"/>
      <c r="M978" s="27"/>
      <c r="N978" s="53"/>
    </row>
    <row r="979">
      <c r="B979" s="26"/>
      <c r="C979" s="26"/>
      <c r="D979" s="26"/>
      <c r="E979" s="26"/>
      <c r="F979" s="53"/>
      <c r="K979" s="27"/>
      <c r="L979" s="59"/>
      <c r="M979" s="27"/>
      <c r="N979" s="53"/>
    </row>
    <row r="980">
      <c r="B980" s="26"/>
      <c r="C980" s="26"/>
      <c r="D980" s="26"/>
      <c r="E980" s="26"/>
      <c r="F980" s="53"/>
      <c r="K980" s="27"/>
      <c r="L980" s="59"/>
      <c r="M980" s="27"/>
      <c r="N980" s="53"/>
    </row>
    <row r="981">
      <c r="B981" s="26"/>
      <c r="C981" s="26"/>
      <c r="D981" s="26"/>
      <c r="E981" s="26"/>
      <c r="F981" s="53"/>
      <c r="K981" s="27"/>
      <c r="L981" s="59"/>
      <c r="M981" s="27"/>
      <c r="N981" s="53"/>
    </row>
    <row r="982">
      <c r="B982" s="26"/>
      <c r="C982" s="26"/>
      <c r="D982" s="26"/>
      <c r="E982" s="26"/>
      <c r="F982" s="53"/>
      <c r="K982" s="27"/>
      <c r="L982" s="59"/>
      <c r="M982" s="27"/>
      <c r="N982" s="53"/>
    </row>
    <row r="983">
      <c r="B983" s="26"/>
      <c r="C983" s="26"/>
      <c r="D983" s="26"/>
      <c r="E983" s="26"/>
      <c r="F983" s="53"/>
      <c r="K983" s="27"/>
      <c r="L983" s="59"/>
      <c r="M983" s="27"/>
      <c r="N983" s="53"/>
    </row>
    <row r="984">
      <c r="B984" s="26"/>
      <c r="C984" s="26"/>
      <c r="D984" s="26"/>
      <c r="E984" s="26"/>
      <c r="F984" s="53"/>
      <c r="K984" s="27"/>
      <c r="L984" s="59"/>
      <c r="M984" s="27"/>
      <c r="N984" s="53"/>
    </row>
    <row r="985">
      <c r="B985" s="26"/>
      <c r="C985" s="26"/>
      <c r="D985" s="26"/>
      <c r="E985" s="26"/>
      <c r="F985" s="53"/>
      <c r="K985" s="27"/>
      <c r="L985" s="59"/>
      <c r="M985" s="27"/>
      <c r="N985" s="53"/>
    </row>
    <row r="986">
      <c r="B986" s="26"/>
      <c r="C986" s="26"/>
      <c r="D986" s="26"/>
      <c r="E986" s="26"/>
      <c r="F986" s="53"/>
      <c r="K986" s="27"/>
      <c r="L986" s="59"/>
      <c r="M986" s="27"/>
      <c r="N986" s="53"/>
    </row>
    <row r="987">
      <c r="B987" s="26"/>
      <c r="C987" s="26"/>
      <c r="D987" s="26"/>
      <c r="E987" s="26"/>
      <c r="F987" s="53"/>
      <c r="K987" s="27"/>
      <c r="L987" s="59"/>
      <c r="M987" s="27"/>
      <c r="N987" s="53"/>
    </row>
    <row r="988">
      <c r="B988" s="26"/>
      <c r="C988" s="26"/>
      <c r="D988" s="26"/>
      <c r="E988" s="26"/>
      <c r="F988" s="53"/>
      <c r="K988" s="27"/>
      <c r="L988" s="59"/>
      <c r="M988" s="27"/>
      <c r="N988" s="53"/>
    </row>
    <row r="989">
      <c r="B989" s="26"/>
      <c r="C989" s="26"/>
      <c r="D989" s="26"/>
      <c r="E989" s="26"/>
      <c r="F989" s="53"/>
      <c r="K989" s="27"/>
      <c r="L989" s="59"/>
      <c r="M989" s="27"/>
      <c r="N989" s="53"/>
    </row>
    <row r="990">
      <c r="B990" s="26"/>
      <c r="C990" s="26"/>
      <c r="D990" s="26"/>
      <c r="E990" s="26"/>
      <c r="F990" s="53"/>
      <c r="K990" s="27"/>
      <c r="L990" s="59"/>
      <c r="M990" s="27"/>
      <c r="N990" s="53"/>
    </row>
    <row r="991">
      <c r="B991" s="26"/>
      <c r="C991" s="26"/>
      <c r="D991" s="26"/>
      <c r="E991" s="26"/>
      <c r="F991" s="53"/>
      <c r="K991" s="27"/>
      <c r="L991" s="59"/>
      <c r="M991" s="27"/>
      <c r="N991" s="53"/>
    </row>
    <row r="992">
      <c r="B992" s="26"/>
      <c r="C992" s="26"/>
      <c r="D992" s="26"/>
      <c r="E992" s="26"/>
      <c r="F992" s="53"/>
      <c r="K992" s="27"/>
      <c r="L992" s="59"/>
      <c r="M992" s="27"/>
      <c r="N992" s="53"/>
    </row>
    <row r="993">
      <c r="B993" s="26"/>
      <c r="C993" s="26"/>
      <c r="D993" s="26"/>
      <c r="E993" s="26"/>
      <c r="F993" s="53"/>
      <c r="K993" s="27"/>
      <c r="L993" s="59"/>
      <c r="M993" s="27"/>
      <c r="N993" s="53"/>
    </row>
    <row r="994">
      <c r="B994" s="26"/>
      <c r="C994" s="26"/>
      <c r="D994" s="26"/>
      <c r="E994" s="26"/>
      <c r="F994" s="53"/>
      <c r="K994" s="27"/>
      <c r="L994" s="59"/>
      <c r="M994" s="27"/>
      <c r="N994" s="53"/>
    </row>
    <row r="995">
      <c r="B995" s="26"/>
      <c r="C995" s="26"/>
      <c r="D995" s="26"/>
      <c r="E995" s="26"/>
      <c r="F995" s="53"/>
      <c r="K995" s="27"/>
      <c r="L995" s="59"/>
      <c r="M995" s="27"/>
      <c r="N995" s="53"/>
    </row>
    <row r="996">
      <c r="B996" s="26"/>
      <c r="C996" s="26"/>
      <c r="D996" s="26"/>
      <c r="E996" s="26"/>
      <c r="F996" s="53"/>
      <c r="K996" s="27"/>
      <c r="L996" s="59"/>
      <c r="M996" s="27"/>
      <c r="N996" s="53"/>
    </row>
    <row r="997">
      <c r="B997" s="26"/>
      <c r="C997" s="26"/>
      <c r="D997" s="26"/>
      <c r="E997" s="26"/>
      <c r="F997" s="53"/>
      <c r="K997" s="27"/>
      <c r="L997" s="59"/>
      <c r="M997" s="27"/>
      <c r="N997" s="53"/>
    </row>
    <row r="998">
      <c r="B998" s="26"/>
      <c r="C998" s="26"/>
      <c r="D998" s="26"/>
      <c r="E998" s="26"/>
      <c r="F998" s="53"/>
      <c r="K998" s="27"/>
      <c r="L998" s="59"/>
      <c r="M998" s="27"/>
      <c r="N998" s="53"/>
    </row>
    <row r="999">
      <c r="B999" s="26"/>
      <c r="C999" s="26"/>
      <c r="D999" s="26"/>
      <c r="E999" s="26"/>
      <c r="F999" s="53"/>
      <c r="K999" s="27"/>
      <c r="L999" s="59"/>
      <c r="M999" s="27"/>
      <c r="N999" s="53"/>
    </row>
    <row r="1000">
      <c r="B1000" s="26"/>
      <c r="C1000" s="26"/>
      <c r="D1000" s="26"/>
      <c r="E1000" s="26"/>
      <c r="F1000" s="53"/>
      <c r="K1000" s="27"/>
      <c r="L1000" s="59"/>
      <c r="M1000" s="27"/>
      <c r="N1000" s="53"/>
    </row>
  </sheetData>
  <drawing r:id="rId1"/>
</worksheet>
</file>