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nah\Biological Oceanography\Master Thesis\Project\Data assembly\Fish\"/>
    </mc:Choice>
  </mc:AlternateContent>
  <xr:revisionPtr revIDLastSave="0" documentId="13_ncr:1_{FA8F34F1-BBE5-462C-BFE9-81CFD76DF088}" xr6:coauthVersionLast="47" xr6:coauthVersionMax="47" xr10:uidLastSave="{00000000-0000-0000-0000-000000000000}"/>
  <bookViews>
    <workbookView xWindow="1290" yWindow="1270" windowWidth="16100" windowHeight="7360" tabRatio="987" xr2:uid="{00000000-000D-0000-FFFF-FFFF00000000}"/>
  </bookViews>
  <sheets>
    <sheet name="C. harengus" sheetId="1" r:id="rId1"/>
    <sheet name="Myococephalus scorpio" sheetId="2" r:id="rId2"/>
    <sheet name="Merlangius merlangus" sheetId="3" r:id="rId3"/>
    <sheet name="Gadus morhua" sheetId="4" r:id="rId4"/>
    <sheet name="P. flesus" sheetId="5" r:id="rId5"/>
    <sheet name="P.platess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6" l="1"/>
  <c r="E14" i="6"/>
  <c r="F13" i="6"/>
  <c r="E13" i="6"/>
  <c r="F12" i="6"/>
  <c r="E12" i="6"/>
  <c r="E11" i="6"/>
  <c r="F11" i="6" s="1"/>
  <c r="F10" i="6"/>
  <c r="E10" i="6"/>
  <c r="F9" i="6"/>
  <c r="E9" i="6"/>
  <c r="F8" i="6"/>
  <c r="E8" i="6"/>
  <c r="E7" i="6"/>
  <c r="F7" i="6" s="1"/>
  <c r="F6" i="6"/>
  <c r="E6" i="6"/>
  <c r="F5" i="6"/>
  <c r="E5" i="6"/>
  <c r="F4" i="6"/>
  <c r="E4" i="6"/>
  <c r="E3" i="6"/>
  <c r="F3" i="6" s="1"/>
  <c r="F2" i="6"/>
  <c r="F16" i="6" s="1"/>
  <c r="E2" i="6"/>
  <c r="F7" i="5"/>
  <c r="E7" i="5"/>
  <c r="E6" i="5"/>
  <c r="F6" i="5" s="1"/>
  <c r="F5" i="5"/>
  <c r="E5" i="5"/>
  <c r="E4" i="5"/>
  <c r="F4" i="5" s="1"/>
  <c r="F3" i="5"/>
  <c r="E3" i="5"/>
  <c r="F2" i="5"/>
  <c r="F9" i="5" s="1"/>
  <c r="E2" i="5"/>
  <c r="E22" i="4"/>
  <c r="F22" i="4" s="1"/>
  <c r="F21" i="4"/>
  <c r="E21" i="4"/>
  <c r="E20" i="4"/>
  <c r="F20" i="4" s="1"/>
  <c r="E19" i="4"/>
  <c r="F19" i="4" s="1"/>
  <c r="E18" i="4"/>
  <c r="F18" i="4" s="1"/>
  <c r="F17" i="4"/>
  <c r="E17" i="4"/>
  <c r="E16" i="4"/>
  <c r="F16" i="4" s="1"/>
  <c r="E15" i="4"/>
  <c r="F15" i="4" s="1"/>
  <c r="E14" i="4"/>
  <c r="F14" i="4" s="1"/>
  <c r="F13" i="4"/>
  <c r="E13" i="4"/>
  <c r="E12" i="4"/>
  <c r="F12" i="4" s="1"/>
  <c r="E11" i="4"/>
  <c r="F11" i="4" s="1"/>
  <c r="E10" i="4"/>
  <c r="F10" i="4" s="1"/>
  <c r="F9" i="4"/>
  <c r="E9" i="4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23" i="2"/>
  <c r="F23" i="2" s="1"/>
  <c r="F22" i="2"/>
  <c r="E22" i="2"/>
  <c r="F21" i="2"/>
  <c r="E21" i="2"/>
  <c r="E20" i="2"/>
  <c r="F20" i="2" s="1"/>
  <c r="E19" i="2"/>
  <c r="F19" i="2" s="1"/>
  <c r="F18" i="2"/>
  <c r="E18" i="2"/>
  <c r="F17" i="2"/>
  <c r="E17" i="2"/>
  <c r="E16" i="2"/>
  <c r="F16" i="2" s="1"/>
  <c r="E15" i="2"/>
  <c r="F15" i="2" s="1"/>
  <c r="F14" i="2"/>
  <c r="E14" i="2"/>
  <c r="F13" i="2"/>
  <c r="E13" i="2"/>
  <c r="E12" i="2"/>
  <c r="F12" i="2" s="1"/>
  <c r="E11" i="2"/>
  <c r="F11" i="2" s="1"/>
  <c r="F10" i="2"/>
  <c r="E10" i="2"/>
  <c r="F9" i="2"/>
  <c r="E9" i="2"/>
  <c r="E8" i="2"/>
  <c r="F8" i="2" s="1"/>
  <c r="E7" i="2"/>
  <c r="F7" i="2" s="1"/>
  <c r="F6" i="2"/>
  <c r="E6" i="2"/>
  <c r="F5" i="2"/>
  <c r="E5" i="2"/>
  <c r="E4" i="2"/>
  <c r="F4" i="2" s="1"/>
  <c r="E3" i="2"/>
  <c r="F3" i="2" s="1"/>
  <c r="F2" i="2"/>
  <c r="E2" i="2"/>
  <c r="G19" i="1"/>
  <c r="F19" i="1"/>
  <c r="G18" i="1"/>
  <c r="F18" i="1"/>
  <c r="F17" i="1"/>
  <c r="G17" i="1" s="1"/>
  <c r="F16" i="1"/>
  <c r="G16" i="1" s="1"/>
  <c r="G15" i="1"/>
  <c r="F15" i="1"/>
  <c r="G14" i="1"/>
  <c r="F14" i="1"/>
  <c r="F13" i="1"/>
  <c r="G13" i="1" s="1"/>
  <c r="F12" i="1"/>
  <c r="G12" i="1" s="1"/>
  <c r="G11" i="1"/>
  <c r="F11" i="1"/>
  <c r="G10" i="1"/>
  <c r="F10" i="1"/>
  <c r="F9" i="1"/>
  <c r="G9" i="1" s="1"/>
  <c r="F8" i="1"/>
  <c r="G8" i="1" s="1"/>
  <c r="G7" i="1"/>
  <c r="F7" i="1"/>
  <c r="G6" i="1"/>
  <c r="F6" i="1"/>
  <c r="F5" i="1"/>
  <c r="G5" i="1" s="1"/>
  <c r="F4" i="1"/>
  <c r="G4" i="1" s="1"/>
  <c r="G3" i="1"/>
  <c r="F3" i="1"/>
  <c r="G2" i="1"/>
  <c r="F2" i="1"/>
  <c r="G21" i="1" l="1"/>
  <c r="F24" i="4"/>
  <c r="F25" i="2"/>
</calcChain>
</file>

<file path=xl/sharedStrings.xml><?xml version="1.0" encoding="utf-8"?>
<sst xmlns="http://schemas.openxmlformats.org/spreadsheetml/2006/main" count="36" uniqueCount="10">
  <si>
    <t>Length (mm)</t>
  </si>
  <si>
    <t>Fresh weight (g)</t>
  </si>
  <si>
    <t>Ash content</t>
  </si>
  <si>
    <t>Dry weight (g)</t>
  </si>
  <si>
    <t>Ash weight (g)</t>
  </si>
  <si>
    <t>AFDW (g)</t>
  </si>
  <si>
    <t>AFDW % from FW</t>
  </si>
  <si>
    <t>Mean AFDW/FW</t>
  </si>
  <si>
    <t>AFDW/FW</t>
  </si>
  <si>
    <t>Dry weight 8g)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</si>
</sst>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FF0000"/>
      <name val="Arial"/>
      <family val="2"/>
    </font>
    <font>
      <sz val="10"/>
      <color rgb="FF99330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Clupea harengus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harengus'!$B$1</c:f>
              <c:strCache>
                <c:ptCount val="1"/>
                <c:pt idx="0">
                  <c:v>Fresh weight (g)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'C. harengus'!$A$2:$A$19</c:f>
              <c:numCache>
                <c:formatCode>General</c:formatCode>
                <c:ptCount val="1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xVal>
          <c:yVal>
            <c:numRef>
              <c:f>'C. harengus'!$B$2:$B$19</c:f>
              <c:numCache>
                <c:formatCode>0.00</c:formatCode>
                <c:ptCount val="18"/>
                <c:pt idx="0">
                  <c:v>2.0392000000000001</c:v>
                </c:pt>
                <c:pt idx="1">
                  <c:v>2.5518999999999998</c:v>
                </c:pt>
                <c:pt idx="2">
                  <c:v>2.6743000000000001</c:v>
                </c:pt>
                <c:pt idx="3">
                  <c:v>2.0387</c:v>
                </c:pt>
                <c:pt idx="4">
                  <c:v>2.4893000000000001</c:v>
                </c:pt>
                <c:pt idx="5">
                  <c:v>2.4066000000000001</c:v>
                </c:pt>
                <c:pt idx="6">
                  <c:v>3.0434000000000001</c:v>
                </c:pt>
                <c:pt idx="7">
                  <c:v>2.9175</c:v>
                </c:pt>
                <c:pt idx="8">
                  <c:v>2.9173</c:v>
                </c:pt>
                <c:pt idx="9">
                  <c:v>2.4184999999999999</c:v>
                </c:pt>
                <c:pt idx="10">
                  <c:v>2.7075</c:v>
                </c:pt>
                <c:pt idx="11">
                  <c:v>3.3532999999999999</c:v>
                </c:pt>
                <c:pt idx="12">
                  <c:v>4.0998000000000001</c:v>
                </c:pt>
                <c:pt idx="13">
                  <c:v>4.2473999999999998</c:v>
                </c:pt>
                <c:pt idx="14">
                  <c:v>4.0282999999999998</c:v>
                </c:pt>
                <c:pt idx="15">
                  <c:v>4.6372</c:v>
                </c:pt>
                <c:pt idx="16">
                  <c:v>3.8580999999999999</c:v>
                </c:pt>
                <c:pt idx="17">
                  <c:v>4.0605000000000002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4E34-8CEE-16DC7D5A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287"/>
        <c:axId val="96998433"/>
      </c:scatterChart>
      <c:valAx>
        <c:axId val="13421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96998433"/>
        <c:crosses val="autoZero"/>
        <c:crossBetween val="midCat"/>
      </c:valAx>
      <c:valAx>
        <c:axId val="96998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fresh weight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3421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M. scorpio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'Myococephalus scorpio'!$B$1</c:f>
              <c:strCache>
                <c:ptCount val="1"/>
                <c:pt idx="0">
                  <c:v>Fresh weight (g)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'Myococephalus scorpio'!$A$2:$A$23</c:f>
              <c:numCache>
                <c:formatCode>General</c:formatCode>
                <c:ptCount val="2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140</c:v>
                </c:pt>
              </c:numCache>
            </c:numRef>
          </c:xVal>
          <c:yVal>
            <c:numRef>
              <c:f>'Myococephalus scorpio'!$B$2:$B$23</c:f>
              <c:numCache>
                <c:formatCode>General</c:formatCode>
                <c:ptCount val="22"/>
                <c:pt idx="0">
                  <c:v>4.4881000000000002</c:v>
                </c:pt>
                <c:pt idx="1">
                  <c:v>4.7819000000000003</c:v>
                </c:pt>
                <c:pt idx="2">
                  <c:v>3.5840999999999998</c:v>
                </c:pt>
                <c:pt idx="3">
                  <c:v>4.6775000000000002</c:v>
                </c:pt>
                <c:pt idx="4">
                  <c:v>5.0075000000000003</c:v>
                </c:pt>
                <c:pt idx="5">
                  <c:v>4.1554000000000002</c:v>
                </c:pt>
                <c:pt idx="6">
                  <c:v>6.8479000000000001</c:v>
                </c:pt>
                <c:pt idx="7">
                  <c:v>8.5142000000000007</c:v>
                </c:pt>
                <c:pt idx="8">
                  <c:v>7.8350999999999997</c:v>
                </c:pt>
                <c:pt idx="9">
                  <c:v>7.4661999999999997</c:v>
                </c:pt>
                <c:pt idx="10">
                  <c:v>6.89</c:v>
                </c:pt>
                <c:pt idx="11">
                  <c:v>13.3767</c:v>
                </c:pt>
                <c:pt idx="12">
                  <c:v>9.6676000000000002</c:v>
                </c:pt>
                <c:pt idx="13">
                  <c:v>9.0441000000000003</c:v>
                </c:pt>
                <c:pt idx="14">
                  <c:v>9.3886000000000003</c:v>
                </c:pt>
                <c:pt idx="15">
                  <c:v>11.1526</c:v>
                </c:pt>
                <c:pt idx="16">
                  <c:v>17.481200000000001</c:v>
                </c:pt>
                <c:pt idx="17">
                  <c:v>15.718</c:v>
                </c:pt>
                <c:pt idx="18">
                  <c:v>13.6326</c:v>
                </c:pt>
                <c:pt idx="19">
                  <c:v>11.9659</c:v>
                </c:pt>
                <c:pt idx="20">
                  <c:v>20.4452</c:v>
                </c:pt>
                <c:pt idx="21">
                  <c:v>42.903199999999998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C-4B9F-BDC2-0990F2AEF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2822"/>
        <c:axId val="83588704"/>
      </c:scatterChart>
      <c:valAx>
        <c:axId val="7845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83588704"/>
        <c:crosses val="autoZero"/>
        <c:crossBetween val="midCat"/>
      </c:valAx>
      <c:valAx>
        <c:axId val="83588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fresh weight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784528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Gadus morhua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'Gadus morhua'!$B$1:$B$1</c:f>
              <c:strCache>
                <c:ptCount val="1"/>
                <c:pt idx="0">
                  <c:v>Fresh weight (g)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'Gadus morhua'!$A$2:$A$22</c:f>
              <c:numCache>
                <c:formatCode>General</c:formatCode>
                <c:ptCount val="21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</c:numCache>
            </c:numRef>
          </c:xVal>
          <c:yVal>
            <c:numRef>
              <c:f>'Gadus morhua'!$B$2:$B$22</c:f>
              <c:numCache>
                <c:formatCode>General</c:formatCode>
                <c:ptCount val="21"/>
                <c:pt idx="0">
                  <c:v>4.6803999999999997</c:v>
                </c:pt>
                <c:pt idx="1">
                  <c:v>4.0092999999999996</c:v>
                </c:pt>
                <c:pt idx="2">
                  <c:v>5.5292000000000003</c:v>
                </c:pt>
                <c:pt idx="3">
                  <c:v>5.3917000000000002</c:v>
                </c:pt>
                <c:pt idx="4">
                  <c:v>5.2462999999999997</c:v>
                </c:pt>
                <c:pt idx="5">
                  <c:v>6.2664999999999997</c:v>
                </c:pt>
                <c:pt idx="6">
                  <c:v>8.4657</c:v>
                </c:pt>
                <c:pt idx="7">
                  <c:v>8.0775000000000006</c:v>
                </c:pt>
                <c:pt idx="8">
                  <c:v>9.1026000000000007</c:v>
                </c:pt>
                <c:pt idx="9">
                  <c:v>8.9581999999999997</c:v>
                </c:pt>
                <c:pt idx="10">
                  <c:v>14.7813</c:v>
                </c:pt>
                <c:pt idx="11">
                  <c:v>15.9772</c:v>
                </c:pt>
                <c:pt idx="12">
                  <c:v>18.082999999999998</c:v>
                </c:pt>
                <c:pt idx="13">
                  <c:v>16.293900000000001</c:v>
                </c:pt>
                <c:pt idx="14">
                  <c:v>15.033200000000001</c:v>
                </c:pt>
                <c:pt idx="15">
                  <c:v>17.026399999999999</c:v>
                </c:pt>
                <c:pt idx="16">
                  <c:v>25.991399999999999</c:v>
                </c:pt>
                <c:pt idx="17">
                  <c:v>25.625800000000002</c:v>
                </c:pt>
                <c:pt idx="18">
                  <c:v>31.576000000000001</c:v>
                </c:pt>
                <c:pt idx="19">
                  <c:v>37.029400000000003</c:v>
                </c:pt>
                <c:pt idx="20">
                  <c:v>34.731000000000002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E-4623-960A-FCBE11F0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3405"/>
        <c:axId val="10311200"/>
      </c:scatterChart>
      <c:valAx>
        <c:axId val="91283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0311200"/>
        <c:crosses val="autoZero"/>
        <c:crossBetween val="midCat"/>
      </c:valAx>
      <c:valAx>
        <c:axId val="10311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Fresh weight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91283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P. felsus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 flesus'!$B$1</c:f>
              <c:strCache>
                <c:ptCount val="1"/>
                <c:pt idx="0">
                  <c:v>Fresh weight (g)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'P. flesus'!$A$2:$A$7</c:f>
              <c:numCache>
                <c:formatCode>General</c:formatCode>
                <c:ptCount val="6"/>
                <c:pt idx="0">
                  <c:v>115</c:v>
                </c:pt>
                <c:pt idx="1">
                  <c:v>130</c:v>
                </c:pt>
                <c:pt idx="2">
                  <c:v>145</c:v>
                </c:pt>
                <c:pt idx="3">
                  <c:v>145</c:v>
                </c:pt>
                <c:pt idx="4">
                  <c:v>105</c:v>
                </c:pt>
                <c:pt idx="5">
                  <c:v>125</c:v>
                </c:pt>
              </c:numCache>
            </c:numRef>
          </c:xVal>
          <c:yVal>
            <c:numRef>
              <c:f>'P. flesus'!$B$2:$B$7</c:f>
              <c:numCache>
                <c:formatCode>General</c:formatCode>
                <c:ptCount val="6"/>
                <c:pt idx="0">
                  <c:v>17.876200000000001</c:v>
                </c:pt>
                <c:pt idx="1">
                  <c:v>23.757100000000001</c:v>
                </c:pt>
                <c:pt idx="2">
                  <c:v>36.063200000000002</c:v>
                </c:pt>
                <c:pt idx="3">
                  <c:v>36.875100000000003</c:v>
                </c:pt>
                <c:pt idx="4">
                  <c:v>12.830299999999999</c:v>
                </c:pt>
                <c:pt idx="5">
                  <c:v>22.761199999999999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A-4442-8C51-570BD95B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562"/>
        <c:axId val="63087780"/>
      </c:scatterChart>
      <c:valAx>
        <c:axId val="10385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63087780"/>
        <c:crosses val="autoZero"/>
        <c:crossBetween val="midCat"/>
      </c:valAx>
      <c:valAx>
        <c:axId val="63087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Fresh weight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0385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Pleuronectes platessa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P.platessa!$B$1</c:f>
              <c:strCache>
                <c:ptCount val="1"/>
                <c:pt idx="0">
                  <c:v>Fresh weight (g)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P.platessa!$A$2:$A$14</c:f>
              <c:numCache>
                <c:formatCode>General</c:formatCode>
                <c:ptCount val="13"/>
                <c:pt idx="0">
                  <c:v>155</c:v>
                </c:pt>
                <c:pt idx="1">
                  <c:v>65</c:v>
                </c:pt>
                <c:pt idx="2">
                  <c:v>70</c:v>
                </c:pt>
                <c:pt idx="3">
                  <c:v>80</c:v>
                </c:pt>
                <c:pt idx="4">
                  <c:v>100</c:v>
                </c:pt>
                <c:pt idx="5">
                  <c:v>105</c:v>
                </c:pt>
                <c:pt idx="6">
                  <c:v>160</c:v>
                </c:pt>
                <c:pt idx="7">
                  <c:v>75</c:v>
                </c:pt>
                <c:pt idx="8">
                  <c:v>70</c:v>
                </c:pt>
                <c:pt idx="9">
                  <c:v>60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</c:numCache>
            </c:numRef>
          </c:xVal>
          <c:yVal>
            <c:numRef>
              <c:f>P.platessa!$B$2:$B$14</c:f>
              <c:numCache>
                <c:formatCode>0.00</c:formatCode>
                <c:ptCount val="13"/>
                <c:pt idx="0">
                  <c:v>36.585999999999999</c:v>
                </c:pt>
                <c:pt idx="1">
                  <c:v>2.8666</c:v>
                </c:pt>
                <c:pt idx="2">
                  <c:v>3.1486000000000001</c:v>
                </c:pt>
                <c:pt idx="3">
                  <c:v>4.0963000000000003</c:v>
                </c:pt>
                <c:pt idx="4">
                  <c:v>8.6883999999999997</c:v>
                </c:pt>
                <c:pt idx="5">
                  <c:v>10.158200000000001</c:v>
                </c:pt>
                <c:pt idx="6">
                  <c:v>44.909799999999997</c:v>
                </c:pt>
                <c:pt idx="7">
                  <c:v>3.8386</c:v>
                </c:pt>
                <c:pt idx="8" formatCode="General">
                  <c:v>3.3113000000000001</c:v>
                </c:pt>
                <c:pt idx="9" formatCode="General">
                  <c:v>2.0232999999999999</c:v>
                </c:pt>
                <c:pt idx="10" formatCode="General">
                  <c:v>3.4169999999999998</c:v>
                </c:pt>
                <c:pt idx="11" formatCode="General">
                  <c:v>3.0467</c:v>
                </c:pt>
                <c:pt idx="12" formatCode="General">
                  <c:v>3.3702000000000001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7-4968-B569-D814983F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8646"/>
        <c:axId val="30025517"/>
      </c:scatterChart>
      <c:valAx>
        <c:axId val="6038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5517"/>
        <c:crosses val="autoZero"/>
        <c:crossBetween val="midCat"/>
      </c:valAx>
      <c:valAx>
        <c:axId val="30025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Fresh weight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603886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8640</xdr:colOff>
      <xdr:row>4</xdr:row>
      <xdr:rowOff>6120</xdr:rowOff>
    </xdr:from>
    <xdr:to>
      <xdr:col>15</xdr:col>
      <xdr:colOff>78840</xdr:colOff>
      <xdr:row>21</xdr:row>
      <xdr:rowOff>83160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493200</xdr:colOff>
      <xdr:row>7</xdr:row>
      <xdr:rowOff>108720</xdr:rowOff>
    </xdr:from>
    <xdr:to>
      <xdr:col>15</xdr:col>
      <xdr:colOff>559800</xdr:colOff>
      <xdr:row>27</xdr:row>
      <xdr:rowOff>94680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533160</xdr:colOff>
      <xdr:row>4</xdr:row>
      <xdr:rowOff>122040</xdr:rowOff>
    </xdr:from>
    <xdr:to>
      <xdr:col>15</xdr:col>
      <xdr:colOff>599760</xdr:colOff>
      <xdr:row>24</xdr:row>
      <xdr:rowOff>108360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287640</xdr:colOff>
      <xdr:row>1</xdr:row>
      <xdr:rowOff>137880</xdr:rowOff>
    </xdr:from>
    <xdr:to>
      <xdr:col>13</xdr:col>
      <xdr:colOff>450360</xdr:colOff>
      <xdr:row>20</xdr:row>
      <xdr:rowOff>99720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312840</xdr:colOff>
      <xdr:row>1</xdr:row>
      <xdr:rowOff>148320</xdr:rowOff>
    </xdr:from>
    <xdr:to>
      <xdr:col>14</xdr:col>
      <xdr:colOff>475200</xdr:colOff>
      <xdr:row>21</xdr:row>
      <xdr:rowOff>141840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5" zoomScaleNormal="75" workbookViewId="0"/>
  </sheetViews>
  <sheetFormatPr baseColWidth="10" defaultColWidth="8.7265625" defaultRowHeight="12.5" x14ac:dyDescent="0.25"/>
  <cols>
    <col min="1" max="1" width="11.54296875"/>
    <col min="2" max="2" width="15.26953125"/>
    <col min="3" max="3" width="11.7265625"/>
    <col min="4" max="1025" width="11.54296875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15" x14ac:dyDescent="0.25">
      <c r="A2">
        <v>70</v>
      </c>
      <c r="B2" s="2">
        <v>2.0392000000000001</v>
      </c>
      <c r="C2" s="3">
        <v>18.051649194579401</v>
      </c>
      <c r="D2">
        <v>0.3911</v>
      </c>
      <c r="E2">
        <v>7.0600000000000204E-2</v>
      </c>
      <c r="F2" s="4">
        <f t="shared" ref="F2:F19" si="0">D2-E2</f>
        <v>0.32049999999999979</v>
      </c>
      <c r="G2">
        <f t="shared" ref="G2:G19" si="1">F2/B2</f>
        <v>0.15716947822675548</v>
      </c>
      <c r="I2" s="4"/>
      <c r="J2" s="4"/>
      <c r="K2" s="4"/>
      <c r="L2" s="4"/>
      <c r="M2" s="4"/>
      <c r="N2" s="4"/>
      <c r="O2" s="4"/>
    </row>
    <row r="3" spans="1:15" x14ac:dyDescent="0.25">
      <c r="A3">
        <v>70</v>
      </c>
      <c r="B3" s="2">
        <v>2.5518999999999998</v>
      </c>
      <c r="C3" s="3">
        <v>18.571428571428601</v>
      </c>
      <c r="D3">
        <v>0.59499999999999997</v>
      </c>
      <c r="E3">
        <v>0.1105</v>
      </c>
      <c r="F3" s="4">
        <f t="shared" si="0"/>
        <v>0.48449999999999999</v>
      </c>
      <c r="G3">
        <f t="shared" si="1"/>
        <v>0.18985853677651945</v>
      </c>
      <c r="I3" s="4"/>
      <c r="J3" s="4"/>
      <c r="K3" s="4"/>
      <c r="L3" s="4"/>
      <c r="M3" s="4"/>
      <c r="N3" s="4"/>
      <c r="O3" s="4"/>
    </row>
    <row r="4" spans="1:15" x14ac:dyDescent="0.25">
      <c r="A4">
        <v>70</v>
      </c>
      <c r="B4" s="2">
        <v>2.6743000000000001</v>
      </c>
      <c r="C4" s="3">
        <v>19.468438538206001</v>
      </c>
      <c r="D4">
        <v>0.60199999999999998</v>
      </c>
      <c r="E4">
        <v>0.1172</v>
      </c>
      <c r="F4" s="4">
        <f t="shared" si="0"/>
        <v>0.48480000000000001</v>
      </c>
      <c r="G4">
        <f t="shared" si="1"/>
        <v>0.18128108290019818</v>
      </c>
      <c r="O4" s="3"/>
    </row>
    <row r="5" spans="1:15" x14ac:dyDescent="0.25">
      <c r="A5">
        <v>70</v>
      </c>
      <c r="B5" s="2">
        <v>2.0387</v>
      </c>
      <c r="C5" s="3">
        <v>25.131282820705199</v>
      </c>
      <c r="D5">
        <v>0.39989999999999998</v>
      </c>
      <c r="E5">
        <v>0.10050000000000001</v>
      </c>
      <c r="F5" s="4">
        <f t="shared" si="0"/>
        <v>0.2994</v>
      </c>
      <c r="G5">
        <f t="shared" si="1"/>
        <v>0.14685829204885467</v>
      </c>
      <c r="O5" s="3"/>
    </row>
    <row r="6" spans="1:15" x14ac:dyDescent="0.25">
      <c r="A6">
        <v>70</v>
      </c>
      <c r="B6" s="2">
        <v>2.4893000000000001</v>
      </c>
      <c r="C6" s="3">
        <v>18.217863105175301</v>
      </c>
      <c r="D6">
        <v>0.47920000000000001</v>
      </c>
      <c r="E6">
        <v>8.7299999999999905E-2</v>
      </c>
      <c r="F6" s="4">
        <f t="shared" si="0"/>
        <v>0.39190000000000014</v>
      </c>
      <c r="G6">
        <f t="shared" si="1"/>
        <v>0.15743381673562853</v>
      </c>
      <c r="O6" s="3"/>
    </row>
    <row r="7" spans="1:15" x14ac:dyDescent="0.25">
      <c r="A7">
        <v>70</v>
      </c>
      <c r="B7" s="2">
        <v>2.4066000000000001</v>
      </c>
      <c r="C7" s="3">
        <v>20.283842794759799</v>
      </c>
      <c r="D7">
        <v>0.45800000000000002</v>
      </c>
      <c r="E7">
        <v>9.2899999999999802E-2</v>
      </c>
      <c r="F7" s="4">
        <f t="shared" si="0"/>
        <v>0.3651000000000002</v>
      </c>
      <c r="G7">
        <f t="shared" si="1"/>
        <v>0.15170780354026436</v>
      </c>
      <c r="O7" s="3"/>
    </row>
    <row r="8" spans="1:15" x14ac:dyDescent="0.25">
      <c r="A8">
        <v>80</v>
      </c>
      <c r="B8" s="2">
        <v>3.0434000000000001</v>
      </c>
      <c r="C8">
        <v>16.4195450716091</v>
      </c>
      <c r="D8">
        <v>1.1870000000000001</v>
      </c>
      <c r="E8">
        <v>0.19489999999999999</v>
      </c>
      <c r="F8" s="4">
        <f t="shared" si="0"/>
        <v>0.99210000000000009</v>
      </c>
      <c r="G8">
        <f t="shared" si="1"/>
        <v>0.32598409673391604</v>
      </c>
      <c r="O8" s="3"/>
    </row>
    <row r="9" spans="1:15" x14ac:dyDescent="0.25">
      <c r="A9">
        <v>80</v>
      </c>
      <c r="B9" s="2">
        <v>2.9175</v>
      </c>
      <c r="C9">
        <v>19.548063127690099</v>
      </c>
      <c r="D9">
        <v>0.55759999999999998</v>
      </c>
      <c r="E9">
        <v>0.109</v>
      </c>
      <c r="F9" s="4">
        <f t="shared" si="0"/>
        <v>0.4486</v>
      </c>
      <c r="G9">
        <f t="shared" si="1"/>
        <v>0.15376178234790061</v>
      </c>
      <c r="O9" s="3"/>
    </row>
    <row r="10" spans="1:15" x14ac:dyDescent="0.25">
      <c r="A10">
        <v>80</v>
      </c>
      <c r="B10" s="2">
        <v>2.9173</v>
      </c>
      <c r="C10">
        <v>25.9385021694019</v>
      </c>
      <c r="D10">
        <v>0.53010000000000002</v>
      </c>
      <c r="E10">
        <v>0.13750000000000001</v>
      </c>
      <c r="F10" s="4">
        <f t="shared" si="0"/>
        <v>0.3926</v>
      </c>
      <c r="G10">
        <f t="shared" si="1"/>
        <v>0.13457649196174545</v>
      </c>
      <c r="I10" s="4"/>
      <c r="N10" s="5"/>
      <c r="O10" s="3"/>
    </row>
    <row r="11" spans="1:15" x14ac:dyDescent="0.25">
      <c r="A11">
        <v>80</v>
      </c>
      <c r="B11" s="2">
        <v>2.4184999999999999</v>
      </c>
      <c r="C11">
        <v>22.726246896863099</v>
      </c>
      <c r="D11">
        <v>0.44309999999999999</v>
      </c>
      <c r="E11">
        <v>0.1007</v>
      </c>
      <c r="F11" s="4">
        <f t="shared" si="0"/>
        <v>0.34239999999999998</v>
      </c>
      <c r="G11">
        <f t="shared" si="1"/>
        <v>0.14157535662600787</v>
      </c>
      <c r="I11" s="4"/>
      <c r="N11" s="6"/>
      <c r="O11" s="3"/>
    </row>
    <row r="12" spans="1:15" x14ac:dyDescent="0.25">
      <c r="A12">
        <v>80</v>
      </c>
      <c r="B12" s="2">
        <v>2.7075</v>
      </c>
      <c r="C12">
        <v>20.895226777579701</v>
      </c>
      <c r="D12">
        <v>0.50490000000000002</v>
      </c>
      <c r="E12">
        <v>0.1055</v>
      </c>
      <c r="F12" s="4">
        <f t="shared" si="0"/>
        <v>0.39940000000000003</v>
      </c>
      <c r="G12">
        <f t="shared" si="1"/>
        <v>0.14751615881809788</v>
      </c>
      <c r="O12" s="3"/>
    </row>
    <row r="13" spans="1:15" x14ac:dyDescent="0.25">
      <c r="A13">
        <v>80</v>
      </c>
      <c r="B13" s="2">
        <v>3.3532999999999999</v>
      </c>
      <c r="C13">
        <v>20.256253813300798</v>
      </c>
      <c r="D13">
        <v>0.65559999999999996</v>
      </c>
      <c r="E13">
        <v>0.1328</v>
      </c>
      <c r="F13" s="4">
        <f t="shared" si="0"/>
        <v>0.52279999999999993</v>
      </c>
      <c r="G13">
        <f t="shared" si="1"/>
        <v>0.1559061223272597</v>
      </c>
      <c r="O13" s="3"/>
    </row>
    <row r="14" spans="1:15" x14ac:dyDescent="0.25">
      <c r="A14">
        <v>90</v>
      </c>
      <c r="B14" s="2">
        <v>4.0998000000000001</v>
      </c>
      <c r="C14">
        <v>16.903614457831299</v>
      </c>
      <c r="D14">
        <v>0.83</v>
      </c>
      <c r="E14">
        <v>0.14030000000000001</v>
      </c>
      <c r="F14" s="4">
        <f t="shared" si="0"/>
        <v>0.68969999999999998</v>
      </c>
      <c r="G14">
        <f t="shared" si="1"/>
        <v>0.16822771842528902</v>
      </c>
      <c r="O14" s="3"/>
    </row>
    <row r="15" spans="1:15" x14ac:dyDescent="0.25">
      <c r="A15">
        <v>90</v>
      </c>
      <c r="B15" s="2">
        <v>4.2473999999999998</v>
      </c>
      <c r="C15">
        <v>19.690075021522599</v>
      </c>
      <c r="D15">
        <v>0.81310000000000004</v>
      </c>
      <c r="E15">
        <v>0.16009999999999999</v>
      </c>
      <c r="F15" s="4">
        <f t="shared" si="0"/>
        <v>0.65300000000000002</v>
      </c>
      <c r="G15">
        <f t="shared" si="1"/>
        <v>0.15374111220982248</v>
      </c>
      <c r="O15" s="3"/>
    </row>
    <row r="16" spans="1:15" x14ac:dyDescent="0.25">
      <c r="A16">
        <v>90</v>
      </c>
      <c r="B16" s="2">
        <v>4.0282999999999998</v>
      </c>
      <c r="C16">
        <v>35.312581742087403</v>
      </c>
      <c r="D16">
        <v>0.76459999999999995</v>
      </c>
      <c r="E16">
        <v>0.27</v>
      </c>
      <c r="F16" s="4">
        <f t="shared" si="0"/>
        <v>0.49459999999999993</v>
      </c>
      <c r="G16">
        <f t="shared" si="1"/>
        <v>0.12278132214581833</v>
      </c>
      <c r="O16" s="3"/>
    </row>
    <row r="17" spans="1:15" x14ac:dyDescent="0.25">
      <c r="A17">
        <v>90</v>
      </c>
      <c r="B17" s="2">
        <v>4.6372</v>
      </c>
      <c r="C17">
        <v>22.4419007977801</v>
      </c>
      <c r="D17">
        <v>0.8649</v>
      </c>
      <c r="E17">
        <v>0.19409999999999999</v>
      </c>
      <c r="F17" s="4">
        <f t="shared" si="0"/>
        <v>0.67080000000000006</v>
      </c>
      <c r="G17">
        <f t="shared" si="1"/>
        <v>0.14465625808677651</v>
      </c>
      <c r="O17" s="3"/>
    </row>
    <row r="18" spans="1:15" x14ac:dyDescent="0.25">
      <c r="A18">
        <v>90</v>
      </c>
      <c r="B18" s="2">
        <v>3.8580999999999999</v>
      </c>
      <c r="C18">
        <v>18.815884476534301</v>
      </c>
      <c r="D18">
        <v>0.6925</v>
      </c>
      <c r="E18">
        <v>0.1303</v>
      </c>
      <c r="F18" s="4">
        <f t="shared" si="0"/>
        <v>0.56220000000000003</v>
      </c>
      <c r="G18">
        <f t="shared" si="1"/>
        <v>0.14571939555739874</v>
      </c>
      <c r="I18" s="4"/>
      <c r="N18" s="5"/>
      <c r="O18" s="3"/>
    </row>
    <row r="19" spans="1:15" x14ac:dyDescent="0.25">
      <c r="A19">
        <v>90</v>
      </c>
      <c r="B19" s="2">
        <v>4.0605000000000002</v>
      </c>
      <c r="C19">
        <v>28.598980575836901</v>
      </c>
      <c r="D19">
        <v>0.72589999999999999</v>
      </c>
      <c r="E19">
        <v>0.20760000000000001</v>
      </c>
      <c r="F19" s="4">
        <f t="shared" si="0"/>
        <v>0.51829999999999998</v>
      </c>
      <c r="G19">
        <f t="shared" si="1"/>
        <v>0.12764437877108728</v>
      </c>
      <c r="I19" s="4"/>
      <c r="N19" s="6"/>
      <c r="O19" s="3"/>
    </row>
    <row r="20" spans="1:15" x14ac:dyDescent="0.25">
      <c r="O20" s="3"/>
    </row>
    <row r="21" spans="1:15" x14ac:dyDescent="0.25">
      <c r="F21" t="s">
        <v>7</v>
      </c>
      <c r="G21">
        <f>AVERAGE(G2:G19)</f>
        <v>0.16146662245774113</v>
      </c>
      <c r="O21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="75" zoomScaleNormal="75" workbookViewId="0">
      <selection activeCell="I33" sqref="I33"/>
    </sheetView>
  </sheetViews>
  <sheetFormatPr baseColWidth="10" defaultColWidth="8.7265625" defaultRowHeight="12.5" x14ac:dyDescent="0.25"/>
  <cols>
    <col min="1" max="1025" width="11.54296875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>
        <v>70</v>
      </c>
      <c r="B2">
        <v>4.4881000000000002</v>
      </c>
      <c r="C2">
        <v>0.75090000000000001</v>
      </c>
      <c r="D2">
        <v>0.13869999999999999</v>
      </c>
      <c r="E2">
        <f t="shared" ref="E2:E23" si="0">C2-D2</f>
        <v>0.61220000000000008</v>
      </c>
      <c r="F2">
        <f t="shared" ref="F2:F23" si="1">E2/B2</f>
        <v>0.13640516031282726</v>
      </c>
    </row>
    <row r="3" spans="1:6" x14ac:dyDescent="0.25">
      <c r="A3">
        <v>70</v>
      </c>
      <c r="B3">
        <v>4.7819000000000003</v>
      </c>
      <c r="C3">
        <v>0.82650000000000001</v>
      </c>
      <c r="D3">
        <v>0.1951</v>
      </c>
      <c r="E3">
        <f t="shared" si="0"/>
        <v>0.63139999999999996</v>
      </c>
      <c r="F3">
        <f t="shared" si="1"/>
        <v>0.13203956586294149</v>
      </c>
    </row>
    <row r="4" spans="1:6" x14ac:dyDescent="0.25">
      <c r="A4">
        <v>70</v>
      </c>
      <c r="B4">
        <v>3.5840999999999998</v>
      </c>
      <c r="C4">
        <v>0.54620000000000002</v>
      </c>
      <c r="D4">
        <v>0.13150000000000001</v>
      </c>
      <c r="E4">
        <f t="shared" si="0"/>
        <v>0.41470000000000001</v>
      </c>
      <c r="F4">
        <f t="shared" si="1"/>
        <v>0.11570547696771855</v>
      </c>
    </row>
    <row r="5" spans="1:6" x14ac:dyDescent="0.25">
      <c r="A5">
        <v>70</v>
      </c>
      <c r="B5">
        <v>4.6775000000000002</v>
      </c>
      <c r="C5">
        <v>0.74670000000000003</v>
      </c>
      <c r="D5">
        <v>0.16239999999999999</v>
      </c>
      <c r="E5">
        <f t="shared" si="0"/>
        <v>0.58430000000000004</v>
      </c>
      <c r="F5">
        <f t="shared" si="1"/>
        <v>0.12491715660074827</v>
      </c>
    </row>
    <row r="6" spans="1:6" x14ac:dyDescent="0.25">
      <c r="A6">
        <v>70</v>
      </c>
      <c r="B6">
        <v>5.0075000000000003</v>
      </c>
      <c r="C6">
        <v>0.81740000000000002</v>
      </c>
      <c r="D6">
        <v>0.17100000000000001</v>
      </c>
      <c r="E6">
        <f t="shared" si="0"/>
        <v>0.64639999999999997</v>
      </c>
      <c r="F6">
        <f t="shared" si="1"/>
        <v>0.12908637044433349</v>
      </c>
    </row>
    <row r="7" spans="1:6" x14ac:dyDescent="0.25">
      <c r="A7">
        <v>70</v>
      </c>
      <c r="B7">
        <v>4.1554000000000002</v>
      </c>
      <c r="C7">
        <v>0.71299999999999997</v>
      </c>
      <c r="D7">
        <v>4.1099999999999699E-2</v>
      </c>
      <c r="E7">
        <f t="shared" si="0"/>
        <v>0.67190000000000027</v>
      </c>
      <c r="F7">
        <f t="shared" si="1"/>
        <v>0.16169321846272325</v>
      </c>
    </row>
    <row r="8" spans="1:6" x14ac:dyDescent="0.25">
      <c r="A8">
        <v>80</v>
      </c>
      <c r="B8">
        <v>6.8479000000000001</v>
      </c>
      <c r="C8">
        <v>1.135</v>
      </c>
      <c r="D8">
        <v>0.2407</v>
      </c>
      <c r="E8">
        <f t="shared" si="0"/>
        <v>0.89429999999999998</v>
      </c>
      <c r="F8">
        <f t="shared" si="1"/>
        <v>0.13059478088173015</v>
      </c>
    </row>
    <row r="9" spans="1:6" x14ac:dyDescent="0.25">
      <c r="A9">
        <v>80</v>
      </c>
      <c r="B9">
        <v>8.5142000000000007</v>
      </c>
      <c r="C9">
        <v>1.4423999999999999</v>
      </c>
      <c r="D9">
        <v>0.33689999999999998</v>
      </c>
      <c r="E9">
        <f t="shared" si="0"/>
        <v>1.1054999999999999</v>
      </c>
      <c r="F9">
        <f t="shared" si="1"/>
        <v>0.12984191116017946</v>
      </c>
    </row>
    <row r="10" spans="1:6" x14ac:dyDescent="0.25">
      <c r="A10">
        <v>80</v>
      </c>
      <c r="B10">
        <v>7.8350999999999997</v>
      </c>
      <c r="C10">
        <v>1.2521</v>
      </c>
      <c r="D10">
        <v>0.2571</v>
      </c>
      <c r="E10">
        <f t="shared" si="0"/>
        <v>0.995</v>
      </c>
      <c r="F10">
        <f t="shared" si="1"/>
        <v>0.12699263570343711</v>
      </c>
    </row>
    <row r="11" spans="1:6" x14ac:dyDescent="0.25">
      <c r="A11">
        <v>80</v>
      </c>
      <c r="B11">
        <v>7.4661999999999997</v>
      </c>
      <c r="C11">
        <v>1.3041</v>
      </c>
      <c r="D11">
        <v>0.25609999999999999</v>
      </c>
      <c r="E11">
        <f t="shared" si="0"/>
        <v>1.048</v>
      </c>
      <c r="F11">
        <f t="shared" si="1"/>
        <v>0.14036591572687579</v>
      </c>
    </row>
    <row r="12" spans="1:6" x14ac:dyDescent="0.25">
      <c r="A12">
        <v>80</v>
      </c>
      <c r="B12">
        <v>6.89</v>
      </c>
      <c r="C12">
        <v>1.1133999999999999</v>
      </c>
      <c r="D12">
        <v>0.26340000000000002</v>
      </c>
      <c r="E12">
        <f t="shared" si="0"/>
        <v>0.84999999999999987</v>
      </c>
      <c r="F12">
        <f t="shared" si="1"/>
        <v>0.12336719883889694</v>
      </c>
    </row>
    <row r="13" spans="1:6" x14ac:dyDescent="0.25">
      <c r="A13">
        <v>90</v>
      </c>
      <c r="B13">
        <v>13.3767</v>
      </c>
      <c r="C13">
        <v>2.4117000000000002</v>
      </c>
      <c r="D13">
        <v>0.5444</v>
      </c>
      <c r="E13">
        <f t="shared" si="0"/>
        <v>1.8673000000000002</v>
      </c>
      <c r="F13">
        <f t="shared" si="1"/>
        <v>0.13959347223156685</v>
      </c>
    </row>
    <row r="14" spans="1:6" x14ac:dyDescent="0.25">
      <c r="A14">
        <v>90</v>
      </c>
      <c r="B14">
        <v>9.6676000000000002</v>
      </c>
      <c r="C14">
        <v>1.7990999999999999</v>
      </c>
      <c r="D14">
        <v>0.39019999999999999</v>
      </c>
      <c r="E14">
        <f t="shared" si="0"/>
        <v>1.4089</v>
      </c>
      <c r="F14">
        <f t="shared" si="1"/>
        <v>0.14573420497331294</v>
      </c>
    </row>
    <row r="15" spans="1:6" x14ac:dyDescent="0.25">
      <c r="A15">
        <v>90</v>
      </c>
      <c r="B15">
        <v>9.0441000000000003</v>
      </c>
      <c r="C15">
        <v>1.8089999999999999</v>
      </c>
      <c r="D15">
        <v>0.3427</v>
      </c>
      <c r="E15">
        <f t="shared" si="0"/>
        <v>1.4662999999999999</v>
      </c>
      <c r="F15">
        <f t="shared" si="1"/>
        <v>0.16212779602171581</v>
      </c>
    </row>
    <row r="16" spans="1:6" x14ac:dyDescent="0.25">
      <c r="A16">
        <v>90</v>
      </c>
      <c r="B16">
        <v>9.3886000000000003</v>
      </c>
      <c r="C16">
        <v>1.7266999999999999</v>
      </c>
      <c r="D16">
        <v>0.32340000000000002</v>
      </c>
      <c r="E16">
        <f t="shared" si="0"/>
        <v>1.4032999999999998</v>
      </c>
      <c r="F16">
        <f t="shared" si="1"/>
        <v>0.14946850435634704</v>
      </c>
    </row>
    <row r="17" spans="1:6" x14ac:dyDescent="0.25">
      <c r="A17">
        <v>90</v>
      </c>
      <c r="B17">
        <v>11.1526</v>
      </c>
      <c r="C17">
        <v>2.1183000000000001</v>
      </c>
      <c r="D17">
        <v>0.35980000000000001</v>
      </c>
      <c r="E17">
        <f t="shared" si="0"/>
        <v>1.7585000000000002</v>
      </c>
      <c r="F17">
        <f t="shared" si="1"/>
        <v>0.15767623693129856</v>
      </c>
    </row>
    <row r="18" spans="1:6" x14ac:dyDescent="0.25">
      <c r="A18">
        <v>100</v>
      </c>
      <c r="B18">
        <v>17.481200000000001</v>
      </c>
      <c r="C18">
        <v>3.0406</v>
      </c>
      <c r="D18">
        <v>0.54549999999999998</v>
      </c>
      <c r="E18">
        <f t="shared" si="0"/>
        <v>2.4950999999999999</v>
      </c>
      <c r="F18">
        <f t="shared" si="1"/>
        <v>0.14273047616868406</v>
      </c>
    </row>
    <row r="19" spans="1:6" x14ac:dyDescent="0.25">
      <c r="A19">
        <v>100</v>
      </c>
      <c r="B19">
        <v>15.718</v>
      </c>
      <c r="C19">
        <v>3.0417999999999998</v>
      </c>
      <c r="D19">
        <v>0.52359999999999995</v>
      </c>
      <c r="E19">
        <f t="shared" si="0"/>
        <v>2.5181999999999998</v>
      </c>
      <c r="F19">
        <f t="shared" si="1"/>
        <v>0.16021122280188319</v>
      </c>
    </row>
    <row r="20" spans="1:6" x14ac:dyDescent="0.25">
      <c r="A20">
        <v>100</v>
      </c>
      <c r="B20">
        <v>13.6326</v>
      </c>
      <c r="C20">
        <v>2.4458000000000002</v>
      </c>
      <c r="D20">
        <v>0.44040000000000001</v>
      </c>
      <c r="E20">
        <f t="shared" si="0"/>
        <v>2.0054000000000003</v>
      </c>
      <c r="F20">
        <f t="shared" si="1"/>
        <v>0.14710326716840516</v>
      </c>
    </row>
    <row r="21" spans="1:6" x14ac:dyDescent="0.25">
      <c r="A21">
        <v>100</v>
      </c>
      <c r="B21">
        <v>11.9659</v>
      </c>
      <c r="C21">
        <v>2.2391000000000001</v>
      </c>
      <c r="D21">
        <v>0.41060000000000002</v>
      </c>
      <c r="E21">
        <f t="shared" si="0"/>
        <v>1.8285</v>
      </c>
      <c r="F21">
        <f t="shared" si="1"/>
        <v>0.15280923290350079</v>
      </c>
    </row>
    <row r="22" spans="1:6" x14ac:dyDescent="0.25">
      <c r="A22">
        <v>110</v>
      </c>
      <c r="B22">
        <v>20.4452</v>
      </c>
      <c r="C22">
        <v>4.1120999999999999</v>
      </c>
      <c r="D22">
        <v>0.59589999999999999</v>
      </c>
      <c r="E22">
        <f t="shared" si="0"/>
        <v>3.5162</v>
      </c>
      <c r="F22">
        <f t="shared" si="1"/>
        <v>0.17198168763328311</v>
      </c>
    </row>
    <row r="23" spans="1:6" x14ac:dyDescent="0.25">
      <c r="A23">
        <v>140</v>
      </c>
      <c r="B23">
        <v>42.903199999999998</v>
      </c>
      <c r="C23">
        <v>8.7710000000000008</v>
      </c>
      <c r="D23">
        <v>1.4455</v>
      </c>
      <c r="E23">
        <f t="shared" si="0"/>
        <v>7.3255000000000008</v>
      </c>
      <c r="F23">
        <f t="shared" si="1"/>
        <v>0.17074483954576816</v>
      </c>
    </row>
    <row r="25" spans="1:6" x14ac:dyDescent="0.25">
      <c r="E25" t="s">
        <v>7</v>
      </c>
      <c r="F25">
        <f>AVERAGE(F2:F23)</f>
        <v>0.14323592416809897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baseColWidth="10" defaultColWidth="8.7265625" defaultRowHeight="12.5" x14ac:dyDescent="0.25"/>
  <cols>
    <col min="1" max="1025" width="11.542968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zoomScale="75" zoomScaleNormal="75" workbookViewId="0">
      <selection activeCell="H35" sqref="H35"/>
    </sheetView>
  </sheetViews>
  <sheetFormatPr baseColWidth="10" defaultColWidth="8.7265625" defaultRowHeight="12.5" x14ac:dyDescent="0.25"/>
  <cols>
    <col min="1" max="1025" width="11.54296875"/>
  </cols>
  <sheetData>
    <row r="1" spans="1:6" s="7" customFormat="1" ht="13" x14ac:dyDescent="0.3">
      <c r="A1" s="7" t="s">
        <v>0</v>
      </c>
      <c r="B1" s="7" t="s">
        <v>1</v>
      </c>
      <c r="C1" s="7" t="s">
        <v>9</v>
      </c>
      <c r="D1" s="7" t="s">
        <v>4</v>
      </c>
      <c r="E1" s="7" t="s">
        <v>5</v>
      </c>
      <c r="F1" s="7" t="s">
        <v>8</v>
      </c>
    </row>
    <row r="2" spans="1:6" x14ac:dyDescent="0.25">
      <c r="A2">
        <v>80</v>
      </c>
      <c r="B2">
        <v>4.6803999999999997</v>
      </c>
      <c r="C2">
        <v>0.86119999999999997</v>
      </c>
      <c r="D2">
        <v>0.13639999999999999</v>
      </c>
      <c r="E2">
        <f t="shared" ref="E2:E22" si="0">C2-D2</f>
        <v>0.7248</v>
      </c>
      <c r="F2">
        <f t="shared" ref="F2:F22" si="1">E2/B2</f>
        <v>0.15485855909751303</v>
      </c>
    </row>
    <row r="3" spans="1:6" x14ac:dyDescent="0.25">
      <c r="A3">
        <v>80</v>
      </c>
      <c r="B3">
        <v>4.0092999999999996</v>
      </c>
      <c r="C3">
        <v>0.74809999999999999</v>
      </c>
      <c r="D3">
        <v>0.1527</v>
      </c>
      <c r="E3">
        <f t="shared" si="0"/>
        <v>0.59539999999999993</v>
      </c>
      <c r="F3">
        <f t="shared" si="1"/>
        <v>0.14850472651086224</v>
      </c>
    </row>
    <row r="4" spans="1:6" x14ac:dyDescent="0.25">
      <c r="A4">
        <v>85</v>
      </c>
      <c r="B4">
        <v>5.5292000000000003</v>
      </c>
      <c r="C4">
        <v>1.0154000000000001</v>
      </c>
      <c r="D4">
        <v>0.18459999999999999</v>
      </c>
      <c r="E4">
        <f t="shared" si="0"/>
        <v>0.83080000000000009</v>
      </c>
      <c r="F4">
        <f t="shared" si="1"/>
        <v>0.15025681834623456</v>
      </c>
    </row>
    <row r="5" spans="1:6" x14ac:dyDescent="0.25">
      <c r="A5">
        <v>85</v>
      </c>
      <c r="B5">
        <v>5.3917000000000002</v>
      </c>
      <c r="C5">
        <v>0.95569999999999999</v>
      </c>
      <c r="D5">
        <v>0.1555</v>
      </c>
      <c r="E5">
        <f t="shared" si="0"/>
        <v>0.80020000000000002</v>
      </c>
      <c r="F5">
        <f t="shared" si="1"/>
        <v>0.148413301927036</v>
      </c>
    </row>
    <row r="6" spans="1:6" x14ac:dyDescent="0.25">
      <c r="A6">
        <v>85</v>
      </c>
      <c r="B6">
        <v>5.2462999999999997</v>
      </c>
      <c r="C6">
        <v>0.95579999999999998</v>
      </c>
      <c r="D6">
        <v>0.1754</v>
      </c>
      <c r="E6">
        <f t="shared" si="0"/>
        <v>0.78039999999999998</v>
      </c>
      <c r="F6">
        <f t="shared" si="1"/>
        <v>0.14875245411051599</v>
      </c>
    </row>
    <row r="7" spans="1:6" x14ac:dyDescent="0.25">
      <c r="A7">
        <v>85</v>
      </c>
      <c r="B7">
        <v>6.2664999999999997</v>
      </c>
      <c r="C7">
        <v>1.1157999999999999</v>
      </c>
      <c r="D7">
        <v>0.34310000000000002</v>
      </c>
      <c r="E7">
        <f t="shared" si="0"/>
        <v>0.77269999999999994</v>
      </c>
      <c r="F7">
        <f t="shared" si="1"/>
        <v>0.1233064709167797</v>
      </c>
    </row>
    <row r="8" spans="1:6" x14ac:dyDescent="0.25">
      <c r="A8">
        <v>100</v>
      </c>
      <c r="B8">
        <v>8.4657</v>
      </c>
      <c r="C8">
        <v>1.5219</v>
      </c>
      <c r="D8">
        <v>0.27589999999999998</v>
      </c>
      <c r="E8">
        <f t="shared" si="0"/>
        <v>1.246</v>
      </c>
      <c r="F8">
        <f t="shared" si="1"/>
        <v>0.1471821585929102</v>
      </c>
    </row>
    <row r="9" spans="1:6" x14ac:dyDescent="0.25">
      <c r="A9">
        <v>100</v>
      </c>
      <c r="B9">
        <v>8.0775000000000006</v>
      </c>
      <c r="C9">
        <v>1.4784999999999999</v>
      </c>
      <c r="D9">
        <v>0.30230000000000001</v>
      </c>
      <c r="E9">
        <f t="shared" si="0"/>
        <v>1.1761999999999999</v>
      </c>
      <c r="F9">
        <f t="shared" si="1"/>
        <v>0.1456143608789848</v>
      </c>
    </row>
    <row r="10" spans="1:6" x14ac:dyDescent="0.25">
      <c r="A10">
        <v>100</v>
      </c>
      <c r="B10">
        <v>9.1026000000000007</v>
      </c>
      <c r="C10">
        <v>1.6555</v>
      </c>
      <c r="D10">
        <v>0.53210000000000002</v>
      </c>
      <c r="E10">
        <f t="shared" si="0"/>
        <v>1.1234</v>
      </c>
      <c r="F10">
        <f t="shared" si="1"/>
        <v>0.12341528793970952</v>
      </c>
    </row>
    <row r="11" spans="1:6" x14ac:dyDescent="0.25">
      <c r="A11">
        <v>100</v>
      </c>
      <c r="B11">
        <v>8.9581999999999997</v>
      </c>
      <c r="C11">
        <v>1.6744000000000001</v>
      </c>
      <c r="D11">
        <v>0.3266</v>
      </c>
      <c r="E11">
        <f t="shared" si="0"/>
        <v>1.3478000000000001</v>
      </c>
      <c r="F11">
        <f t="shared" si="1"/>
        <v>0.15045433234355118</v>
      </c>
    </row>
    <row r="12" spans="1:6" x14ac:dyDescent="0.25">
      <c r="A12">
        <v>120</v>
      </c>
      <c r="B12">
        <v>14.7813</v>
      </c>
      <c r="C12">
        <v>2.8776000000000002</v>
      </c>
      <c r="D12">
        <v>0.74139999999999995</v>
      </c>
      <c r="E12">
        <f t="shared" si="0"/>
        <v>2.1362000000000001</v>
      </c>
      <c r="F12">
        <f t="shared" si="1"/>
        <v>0.14452044136848585</v>
      </c>
    </row>
    <row r="13" spans="1:6" x14ac:dyDescent="0.25">
      <c r="A13">
        <v>120</v>
      </c>
      <c r="B13">
        <v>15.9772</v>
      </c>
      <c r="C13">
        <v>3.0855000000000001</v>
      </c>
      <c r="D13">
        <v>0.81359999999999999</v>
      </c>
      <c r="E13">
        <f t="shared" si="0"/>
        <v>2.2719</v>
      </c>
      <c r="F13">
        <f t="shared" si="1"/>
        <v>0.14219637984127381</v>
      </c>
    </row>
    <row r="14" spans="1:6" x14ac:dyDescent="0.25">
      <c r="A14">
        <v>120</v>
      </c>
      <c r="B14">
        <v>18.082999999999998</v>
      </c>
      <c r="C14">
        <v>3.5005999999999999</v>
      </c>
      <c r="D14">
        <v>1.3434999999999999</v>
      </c>
      <c r="E14">
        <f t="shared" si="0"/>
        <v>2.1570999999999998</v>
      </c>
      <c r="F14">
        <f t="shared" si="1"/>
        <v>0.11928883481723165</v>
      </c>
    </row>
    <row r="15" spans="1:6" x14ac:dyDescent="0.25">
      <c r="A15">
        <v>120</v>
      </c>
      <c r="B15">
        <v>16.293900000000001</v>
      </c>
      <c r="C15">
        <v>3.1736</v>
      </c>
      <c r="D15">
        <v>1.3229</v>
      </c>
      <c r="E15">
        <f t="shared" si="0"/>
        <v>1.8507</v>
      </c>
      <c r="F15">
        <f t="shared" si="1"/>
        <v>0.11358238359140536</v>
      </c>
    </row>
    <row r="16" spans="1:6" x14ac:dyDescent="0.25">
      <c r="A16">
        <v>120</v>
      </c>
      <c r="B16">
        <v>15.033200000000001</v>
      </c>
      <c r="C16">
        <v>2.8479000000000001</v>
      </c>
      <c r="D16">
        <v>0.87029999999999996</v>
      </c>
      <c r="E16">
        <f t="shared" si="0"/>
        <v>1.9776000000000002</v>
      </c>
      <c r="F16">
        <f t="shared" si="1"/>
        <v>0.13154883857063035</v>
      </c>
    </row>
    <row r="17" spans="1:6" x14ac:dyDescent="0.25">
      <c r="A17">
        <v>120</v>
      </c>
      <c r="B17">
        <v>17.026399999999999</v>
      </c>
      <c r="C17">
        <v>3.1831999999999998</v>
      </c>
      <c r="D17">
        <v>1.0107999999999999</v>
      </c>
      <c r="E17">
        <f t="shared" si="0"/>
        <v>2.1723999999999997</v>
      </c>
      <c r="F17">
        <f t="shared" si="1"/>
        <v>0.12759009538129021</v>
      </c>
    </row>
    <row r="18" spans="1:6" x14ac:dyDescent="0.25">
      <c r="A18">
        <v>140</v>
      </c>
      <c r="B18">
        <v>25.991399999999999</v>
      </c>
      <c r="C18">
        <v>5.4181999999999997</v>
      </c>
      <c r="D18">
        <v>1.6532</v>
      </c>
      <c r="E18">
        <f t="shared" si="0"/>
        <v>3.7649999999999997</v>
      </c>
      <c r="F18">
        <f t="shared" si="1"/>
        <v>0.14485560608508968</v>
      </c>
    </row>
    <row r="19" spans="1:6" x14ac:dyDescent="0.25">
      <c r="A19">
        <v>140</v>
      </c>
      <c r="B19">
        <v>25.625800000000002</v>
      </c>
      <c r="C19">
        <v>4.9496000000000002</v>
      </c>
      <c r="D19">
        <v>1.5076000000000001</v>
      </c>
      <c r="E19">
        <f t="shared" si="0"/>
        <v>3.4420000000000002</v>
      </c>
      <c r="F19">
        <f t="shared" si="1"/>
        <v>0.13431775788463191</v>
      </c>
    </row>
    <row r="20" spans="1:6" x14ac:dyDescent="0.25">
      <c r="A20">
        <v>155</v>
      </c>
      <c r="B20">
        <v>31.576000000000001</v>
      </c>
      <c r="C20">
        <v>6.4264000000000001</v>
      </c>
      <c r="D20">
        <v>1.8406</v>
      </c>
      <c r="E20">
        <f t="shared" si="0"/>
        <v>4.5857999999999999</v>
      </c>
      <c r="F20">
        <f t="shared" si="1"/>
        <v>0.14523055485178615</v>
      </c>
    </row>
    <row r="21" spans="1:6" x14ac:dyDescent="0.25">
      <c r="A21">
        <v>155</v>
      </c>
      <c r="B21">
        <v>37.029400000000003</v>
      </c>
      <c r="C21">
        <v>7.6623000000000001</v>
      </c>
      <c r="D21">
        <v>2.0181</v>
      </c>
      <c r="E21">
        <f t="shared" si="0"/>
        <v>5.6441999999999997</v>
      </c>
      <c r="F21">
        <f t="shared" si="1"/>
        <v>0.15242482999994597</v>
      </c>
    </row>
    <row r="22" spans="1:6" x14ac:dyDescent="0.25">
      <c r="A22">
        <v>155</v>
      </c>
      <c r="B22">
        <v>34.731000000000002</v>
      </c>
      <c r="C22">
        <v>6.9465000000000003</v>
      </c>
      <c r="D22">
        <v>2.1257999999999999</v>
      </c>
      <c r="E22">
        <f t="shared" si="0"/>
        <v>4.8207000000000004</v>
      </c>
      <c r="F22">
        <f t="shared" si="1"/>
        <v>0.13880107108922865</v>
      </c>
    </row>
    <row r="24" spans="1:6" x14ac:dyDescent="0.25">
      <c r="E24" s="1" t="s">
        <v>7</v>
      </c>
      <c r="F24">
        <f>AVERAGE(F2:F22)</f>
        <v>0.13976739353071888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9"/>
  <sheetViews>
    <sheetView zoomScale="80" zoomScaleNormal="80" workbookViewId="0">
      <selection activeCell="F10" sqref="F10"/>
    </sheetView>
  </sheetViews>
  <sheetFormatPr baseColWidth="10" defaultColWidth="8.7265625" defaultRowHeight="12.5" x14ac:dyDescent="0.25"/>
  <cols>
    <col min="1" max="1025" width="11.36328125" style="1"/>
  </cols>
  <sheetData>
    <row r="1" spans="1:6" x14ac:dyDescent="0.25">
      <c r="A1" s="1" t="s">
        <v>0</v>
      </c>
      <c r="B1" s="1" t="s">
        <v>1</v>
      </c>
      <c r="C1" t="s">
        <v>3</v>
      </c>
      <c r="D1" t="s">
        <v>4</v>
      </c>
      <c r="E1" s="1" t="s">
        <v>5</v>
      </c>
      <c r="F1" s="1" t="s">
        <v>8</v>
      </c>
    </row>
    <row r="2" spans="1:6" x14ac:dyDescent="0.25">
      <c r="A2" s="1">
        <v>115</v>
      </c>
      <c r="B2" s="1">
        <v>17.876200000000001</v>
      </c>
      <c r="C2">
        <v>3.1993999999999998</v>
      </c>
      <c r="D2">
        <v>0.57450000000000001</v>
      </c>
      <c r="E2" s="1">
        <f t="shared" ref="E2:E7" si="0">C2-D2</f>
        <v>2.6248999999999998</v>
      </c>
      <c r="F2" s="1">
        <f t="shared" ref="F2:F7" si="1">E2/B2</f>
        <v>0.14683769481209652</v>
      </c>
    </row>
    <row r="3" spans="1:6" x14ac:dyDescent="0.25">
      <c r="A3" s="1">
        <v>130</v>
      </c>
      <c r="B3" s="1">
        <v>23.757100000000001</v>
      </c>
      <c r="C3">
        <v>4.8616000000000001</v>
      </c>
      <c r="D3">
        <v>0.66579999999999995</v>
      </c>
      <c r="E3" s="1">
        <f t="shared" si="0"/>
        <v>4.1958000000000002</v>
      </c>
      <c r="F3" s="1">
        <f t="shared" si="1"/>
        <v>0.17661246532615513</v>
      </c>
    </row>
    <row r="4" spans="1:6" x14ac:dyDescent="0.25">
      <c r="A4" s="1">
        <v>145</v>
      </c>
      <c r="B4" s="1">
        <v>36.063200000000002</v>
      </c>
      <c r="C4">
        <v>7.3967999999999998</v>
      </c>
      <c r="D4">
        <v>1.0719000000000001</v>
      </c>
      <c r="E4" s="1">
        <f t="shared" si="0"/>
        <v>6.3248999999999995</v>
      </c>
      <c r="F4" s="1">
        <f t="shared" si="1"/>
        <v>0.17538377071363603</v>
      </c>
    </row>
    <row r="5" spans="1:6" x14ac:dyDescent="0.25">
      <c r="A5" s="1">
        <v>145</v>
      </c>
      <c r="B5" s="1">
        <v>36.875100000000003</v>
      </c>
      <c r="C5">
        <v>6.8906999999999998</v>
      </c>
      <c r="D5">
        <v>1.0867</v>
      </c>
      <c r="E5" s="1">
        <f t="shared" si="0"/>
        <v>5.8040000000000003</v>
      </c>
      <c r="F5" s="1">
        <f t="shared" si="1"/>
        <v>0.15739618333238417</v>
      </c>
    </row>
    <row r="6" spans="1:6" x14ac:dyDescent="0.25">
      <c r="A6" s="1">
        <v>105</v>
      </c>
      <c r="B6" s="1">
        <v>12.830299999999999</v>
      </c>
      <c r="C6">
        <v>2.3357999999999999</v>
      </c>
      <c r="D6">
        <v>0.46610000000000001</v>
      </c>
      <c r="E6" s="1">
        <f t="shared" si="0"/>
        <v>1.8696999999999999</v>
      </c>
      <c r="F6" s="1">
        <f t="shared" si="1"/>
        <v>0.14572535326531727</v>
      </c>
    </row>
    <row r="7" spans="1:6" x14ac:dyDescent="0.25">
      <c r="A7" s="1">
        <v>125</v>
      </c>
      <c r="B7" s="1">
        <v>22.761199999999999</v>
      </c>
      <c r="C7">
        <v>4.5442</v>
      </c>
      <c r="D7">
        <v>0.72170000000000001</v>
      </c>
      <c r="E7" s="1">
        <f t="shared" si="0"/>
        <v>3.8224999999999998</v>
      </c>
      <c r="F7" s="1">
        <f t="shared" si="1"/>
        <v>0.16793930021264256</v>
      </c>
    </row>
    <row r="9" spans="1:6" x14ac:dyDescent="0.25">
      <c r="E9" s="1" t="s">
        <v>7</v>
      </c>
      <c r="F9" s="1">
        <f>AVERAGE(F2:F7)</f>
        <v>0.16164912794370531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"/>
  <sheetViews>
    <sheetView zoomScale="80" zoomScaleNormal="80" workbookViewId="0">
      <selection activeCell="F17" sqref="F17"/>
    </sheetView>
  </sheetViews>
  <sheetFormatPr baseColWidth="10" defaultColWidth="8.7265625" defaultRowHeight="12.5" x14ac:dyDescent="0.25"/>
  <cols>
    <col min="1" max="1025" width="11.36328125" style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8</v>
      </c>
    </row>
    <row r="2" spans="1:6" x14ac:dyDescent="0.25">
      <c r="A2" s="1">
        <v>155</v>
      </c>
      <c r="B2" s="3">
        <v>36.585999999999999</v>
      </c>
      <c r="C2" s="1">
        <v>6.8318000000000003</v>
      </c>
      <c r="D2" s="1">
        <v>1.2581</v>
      </c>
      <c r="E2" s="1">
        <f t="shared" ref="E2:E14" si="0">C2-D2</f>
        <v>5.5737000000000005</v>
      </c>
      <c r="F2" s="1">
        <f t="shared" ref="F2:F14" si="1">E2/B2</f>
        <v>0.15234515935057127</v>
      </c>
    </row>
    <row r="3" spans="1:6" x14ac:dyDescent="0.25">
      <c r="A3" s="1">
        <v>65</v>
      </c>
      <c r="B3" s="3">
        <v>2.8666</v>
      </c>
      <c r="C3" s="1">
        <v>0.50519999999999998</v>
      </c>
      <c r="D3" s="1">
        <v>0.13370000000000001</v>
      </c>
      <c r="E3" s="1">
        <f t="shared" si="0"/>
        <v>0.37149999999999994</v>
      </c>
      <c r="F3" s="1">
        <f t="shared" si="1"/>
        <v>0.12959603711714224</v>
      </c>
    </row>
    <row r="4" spans="1:6" x14ac:dyDescent="0.25">
      <c r="A4" s="1">
        <v>70</v>
      </c>
      <c r="B4" s="3">
        <v>3.1486000000000001</v>
      </c>
      <c r="C4" s="1">
        <v>0.51019999999999999</v>
      </c>
      <c r="D4" s="1">
        <v>0.1232</v>
      </c>
      <c r="E4" s="1">
        <f t="shared" si="0"/>
        <v>0.38700000000000001</v>
      </c>
      <c r="F4" s="1">
        <f t="shared" si="1"/>
        <v>0.12291177031061425</v>
      </c>
    </row>
    <row r="5" spans="1:6" x14ac:dyDescent="0.25">
      <c r="A5" s="1">
        <v>80</v>
      </c>
      <c r="B5" s="3">
        <v>4.0963000000000003</v>
      </c>
      <c r="C5" s="1">
        <v>0.67969999999999997</v>
      </c>
      <c r="D5" s="1">
        <v>0.19520000000000001</v>
      </c>
      <c r="E5" s="1">
        <f t="shared" si="0"/>
        <v>0.48449999999999993</v>
      </c>
      <c r="F5" s="1">
        <f t="shared" si="1"/>
        <v>0.11827746991187166</v>
      </c>
    </row>
    <row r="6" spans="1:6" x14ac:dyDescent="0.25">
      <c r="A6" s="1">
        <v>100</v>
      </c>
      <c r="B6" s="3">
        <v>8.6883999999999997</v>
      </c>
      <c r="C6" s="1">
        <v>1.4916</v>
      </c>
      <c r="D6" s="1">
        <v>0.34710000000000002</v>
      </c>
      <c r="E6" s="1">
        <f t="shared" si="0"/>
        <v>1.1445000000000001</v>
      </c>
      <c r="F6" s="1">
        <f t="shared" si="1"/>
        <v>0.13172736061875606</v>
      </c>
    </row>
    <row r="7" spans="1:6" x14ac:dyDescent="0.25">
      <c r="A7" s="1">
        <v>105</v>
      </c>
      <c r="B7" s="3">
        <v>10.158200000000001</v>
      </c>
      <c r="C7" s="1">
        <v>1.7372000000000001</v>
      </c>
      <c r="D7" s="1">
        <v>0.38979999999999998</v>
      </c>
      <c r="E7" s="1">
        <f t="shared" si="0"/>
        <v>1.3474000000000002</v>
      </c>
      <c r="F7" s="1">
        <f t="shared" si="1"/>
        <v>0.13264160973400799</v>
      </c>
    </row>
    <row r="8" spans="1:6" x14ac:dyDescent="0.25">
      <c r="A8" s="1">
        <v>160</v>
      </c>
      <c r="B8" s="3">
        <v>44.909799999999997</v>
      </c>
      <c r="C8" s="1">
        <v>8.0204000000000004</v>
      </c>
      <c r="D8" s="1">
        <v>1.5661</v>
      </c>
      <c r="E8" s="1">
        <f t="shared" si="0"/>
        <v>6.4542999999999999</v>
      </c>
      <c r="F8" s="1">
        <f t="shared" si="1"/>
        <v>0.14371696155404834</v>
      </c>
    </row>
    <row r="9" spans="1:6" x14ac:dyDescent="0.25">
      <c r="A9" s="1">
        <v>75</v>
      </c>
      <c r="B9" s="3">
        <v>3.8386</v>
      </c>
      <c r="C9" s="1">
        <v>0.62619999999999998</v>
      </c>
      <c r="D9" s="1">
        <v>0.16789999999999999</v>
      </c>
      <c r="E9" s="1">
        <f t="shared" si="0"/>
        <v>0.45829999999999999</v>
      </c>
      <c r="F9" s="1">
        <f t="shared" si="1"/>
        <v>0.11939248684416193</v>
      </c>
    </row>
    <row r="10" spans="1:6" x14ac:dyDescent="0.25">
      <c r="A10" s="1">
        <v>70</v>
      </c>
      <c r="B10" s="1">
        <v>3.3113000000000001</v>
      </c>
      <c r="C10" s="1">
        <v>0.54510000000000003</v>
      </c>
      <c r="D10" s="1">
        <v>0.15909999999999999</v>
      </c>
      <c r="E10" s="1">
        <f t="shared" si="0"/>
        <v>0.38600000000000001</v>
      </c>
      <c r="F10" s="1">
        <f t="shared" si="1"/>
        <v>0.11657053121130674</v>
      </c>
    </row>
    <row r="11" spans="1:6" x14ac:dyDescent="0.25">
      <c r="A11" s="1">
        <v>60</v>
      </c>
      <c r="B11" s="1">
        <v>2.0232999999999999</v>
      </c>
      <c r="C11" s="1">
        <v>0.36249999999999999</v>
      </c>
      <c r="D11" s="1">
        <v>9.1600000000000098E-2</v>
      </c>
      <c r="E11" s="1">
        <f t="shared" si="0"/>
        <v>0.27089999999999992</v>
      </c>
      <c r="F11" s="1">
        <f t="shared" si="1"/>
        <v>0.13389017940987494</v>
      </c>
    </row>
    <row r="12" spans="1:6" x14ac:dyDescent="0.25">
      <c r="A12" s="1">
        <v>65</v>
      </c>
      <c r="B12" s="1">
        <v>3.4169999999999998</v>
      </c>
      <c r="C12" s="1">
        <v>0.59760000000000002</v>
      </c>
      <c r="D12" s="1">
        <v>0.13389999999999999</v>
      </c>
      <c r="E12" s="1">
        <f t="shared" si="0"/>
        <v>0.4637</v>
      </c>
      <c r="F12" s="1">
        <f t="shared" si="1"/>
        <v>0.1357038337723149</v>
      </c>
    </row>
    <row r="13" spans="1:6" x14ac:dyDescent="0.25">
      <c r="A13" s="1">
        <v>65</v>
      </c>
      <c r="B13" s="1">
        <v>3.0467</v>
      </c>
      <c r="C13" s="1">
        <v>0.53820000000000001</v>
      </c>
      <c r="D13" s="1">
        <v>0.13100000000000001</v>
      </c>
      <c r="E13" s="1">
        <f t="shared" si="0"/>
        <v>0.40720000000000001</v>
      </c>
      <c r="F13" s="1">
        <f t="shared" si="1"/>
        <v>0.13365280467390947</v>
      </c>
    </row>
    <row r="14" spans="1:6" x14ac:dyDescent="0.25">
      <c r="A14" s="1">
        <v>70</v>
      </c>
      <c r="B14" s="1">
        <v>3.3702000000000001</v>
      </c>
      <c r="C14" s="1">
        <v>0.61729999999999996</v>
      </c>
      <c r="D14" s="1">
        <v>0.1288</v>
      </c>
      <c r="E14" s="1">
        <f t="shared" si="0"/>
        <v>0.48849999999999993</v>
      </c>
      <c r="F14" s="1">
        <f t="shared" si="1"/>
        <v>0.14494688742507861</v>
      </c>
    </row>
    <row r="16" spans="1:6" x14ac:dyDescent="0.25">
      <c r="E16" s="1" t="s">
        <v>7</v>
      </c>
      <c r="F16" s="1">
        <f>AVERAGE(F2:F14)</f>
        <v>0.13195177630258911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C. harengus</vt:lpstr>
      <vt:lpstr>Myococephalus scorpio</vt:lpstr>
      <vt:lpstr>Merlangius merlangus</vt:lpstr>
      <vt:lpstr>Gadus morhua</vt:lpstr>
      <vt:lpstr>P. flesus</vt:lpstr>
      <vt:lpstr>P.platessa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</cp:lastModifiedBy>
  <cp:revision>3</cp:revision>
  <dcterms:created xsi:type="dcterms:W3CDTF">2019-05-29T16:11:51Z</dcterms:created>
  <dcterms:modified xsi:type="dcterms:W3CDTF">2022-05-12T09:08:59Z</dcterms:modified>
  <dc:language>en-GB</dc:language>
</cp:coreProperties>
</file>