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annahchu\Documents\GitHub\Proteome_stability_project\Data\"/>
    </mc:Choice>
  </mc:AlternateContent>
  <xr:revisionPtr revIDLastSave="0" documentId="13_ncr:1_{D782396E-2EFF-4A61-9E8D-F3878747D7BF}" xr6:coauthVersionLast="32" xr6:coauthVersionMax="32" xr10:uidLastSave="{00000000-0000-0000-0000-000000000000}"/>
  <bookViews>
    <workbookView xWindow="0" yWindow="0" windowWidth="25605" windowHeight="14820" tabRatio="500" activeTab="3" xr2:uid="{00000000-000D-0000-FFFF-FFFF00000000}"/>
  </bookViews>
  <sheets>
    <sheet name="2018-07-20" sheetId="1" r:id="rId1"/>
    <sheet name="2018-07-23" sheetId="2" r:id="rId2"/>
    <sheet name="2018-07-25 (1st quant)" sheetId="3" r:id="rId3"/>
    <sheet name="2018-07-25 (unfold)" sheetId="4" r:id="rId4"/>
  </sheet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8" i="4" l="1"/>
  <c r="E27" i="4"/>
  <c r="E25" i="4"/>
  <c r="E24" i="4"/>
  <c r="E23" i="4"/>
  <c r="E22" i="4"/>
  <c r="E21" i="4"/>
  <c r="E20" i="4"/>
  <c r="E19" i="4"/>
  <c r="D19" i="4"/>
  <c r="D28" i="4"/>
  <c r="D27" i="4"/>
  <c r="D26" i="4"/>
  <c r="D25" i="4"/>
  <c r="D24" i="4"/>
  <c r="D23" i="4"/>
  <c r="D22" i="4"/>
  <c r="D21" i="4"/>
  <c r="D20" i="4"/>
  <c r="F8" i="4"/>
  <c r="F9" i="4"/>
  <c r="F10" i="4"/>
  <c r="F11" i="4"/>
  <c r="F12" i="4"/>
  <c r="F13" i="4"/>
  <c r="F14" i="4"/>
  <c r="F15" i="4"/>
  <c r="F16" i="4"/>
  <c r="F7" i="4"/>
  <c r="D14" i="4"/>
  <c r="D16" i="4"/>
  <c r="D6" i="4"/>
  <c r="E16" i="4"/>
  <c r="D15" i="4"/>
  <c r="E15" i="4"/>
  <c r="E14" i="4"/>
  <c r="D13" i="4"/>
  <c r="E13" i="4"/>
  <c r="D12" i="4"/>
  <c r="E12" i="4"/>
  <c r="D11" i="4"/>
  <c r="E11" i="4"/>
  <c r="D10" i="4"/>
  <c r="E10" i="4"/>
  <c r="D9" i="4"/>
  <c r="E9" i="4"/>
  <c r="D8" i="4"/>
  <c r="E8" i="4"/>
  <c r="D7" i="4"/>
  <c r="E7" i="4"/>
  <c r="E6" i="4"/>
  <c r="D5" i="4"/>
  <c r="E5" i="4"/>
  <c r="D4" i="4"/>
  <c r="E4" i="4"/>
  <c r="D3" i="4"/>
  <c r="E3" i="4"/>
  <c r="D2" i="4"/>
  <c r="E2" i="4"/>
  <c r="E7" i="3"/>
  <c r="F7" i="3"/>
  <c r="D3" i="3"/>
  <c r="E3" i="3"/>
  <c r="F3" i="3"/>
  <c r="D4" i="3"/>
  <c r="E4" i="3"/>
  <c r="F4" i="3"/>
  <c r="D5" i="3"/>
  <c r="E5" i="3"/>
  <c r="F5" i="3"/>
  <c r="E6" i="3"/>
  <c r="F6" i="3"/>
  <c r="D2" i="3"/>
  <c r="E2" i="3"/>
  <c r="F2" i="3"/>
  <c r="D7" i="3"/>
  <c r="D8" i="2"/>
  <c r="D6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7" i="2"/>
  <c r="E7" i="2"/>
  <c r="F7" i="2"/>
  <c r="D3" i="2"/>
  <c r="E3" i="2"/>
  <c r="D4" i="2"/>
  <c r="E4" i="2"/>
  <c r="D5" i="2"/>
  <c r="E5" i="2"/>
  <c r="E6" i="2"/>
  <c r="D2" i="2"/>
  <c r="E2" i="2"/>
  <c r="D3" i="1"/>
  <c r="D4" i="1"/>
  <c r="D9" i="1"/>
  <c r="E9" i="1"/>
  <c r="F9" i="1"/>
  <c r="D10" i="1"/>
  <c r="E10" i="1"/>
  <c r="F10" i="1"/>
  <c r="G9" i="1"/>
  <c r="D7" i="1"/>
  <c r="E7" i="1"/>
  <c r="F7" i="1"/>
  <c r="D8" i="1"/>
  <c r="E8" i="1"/>
  <c r="F8" i="1"/>
  <c r="G7" i="1"/>
  <c r="E3" i="1"/>
  <c r="E4" i="1"/>
  <c r="D5" i="1"/>
  <c r="E5" i="1"/>
  <c r="E6" i="1"/>
  <c r="D2" i="1"/>
  <c r="E2" i="1"/>
</calcChain>
</file>

<file path=xl/sharedStrings.xml><?xml version="1.0" encoding="utf-8"?>
<sst xmlns="http://schemas.openxmlformats.org/spreadsheetml/2006/main" count="51" uniqueCount="23">
  <si>
    <t>Sample</t>
  </si>
  <si>
    <t>R1</t>
  </si>
  <si>
    <t>R2</t>
  </si>
  <si>
    <t>5K hom</t>
  </si>
  <si>
    <t>10K hom</t>
  </si>
  <si>
    <t>5K UC</t>
  </si>
  <si>
    <t>10K UC</t>
  </si>
  <si>
    <t>Avg</t>
  </si>
  <si>
    <t>Normalized</t>
  </si>
  <si>
    <t>Predicted</t>
  </si>
  <si>
    <t>Difference in bef. &amp; after UC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</si>
  <si>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</si>
  <si>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</si>
  <si>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</si>
  <si>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</si>
  <si>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</si>
  <si>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</si>
  <si>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</si>
  <si>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</si>
  <si>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</si>
  <si>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</si>
  <si>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samp</t>
  </si>
  <si>
    <t>Only Reading 2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</si>
</sst>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'2018-07-20'!$E$1</c:f>
              <c:strCache>
                <c:ptCount val="1"/>
                <c:pt idx="0">
                  <c:v>Normalized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'2018-07-20'!$E$2:$E$6</c:f>
              <c:numCache>
                <c:formatCode>General</c:formatCode>
                <c:ptCount val="5"/>
                <c:pt idx="0">
                  <c:v>2.1555</c:v>
                </c:pt>
                <c:pt idx="1">
                  <c:v>0.749</c:v>
                </c:pt>
                <c:pt idx="2">
                  <c:v>0.45449999999999996</c:v>
                </c:pt>
                <c:pt idx="3">
                  <c:v>0.13550000000000001</c:v>
                </c:pt>
                <c:pt idx="4">
                  <c:v>0</c:v>
                </c:pt>
              </c:numCache>
            </c:numRef>
          </c:xVal>
          <c:yVal>
            <c:numRef>
              <c:f>'2018-07-20'!$A$2:$A$6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FD-480F-BBCF-2B1EB587D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658520"/>
        <c:axId val="2118926008"/>
      </c:scatterChart>
      <c:valAx>
        <c:axId val="2118658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Readings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8926008"/>
        <c:crosses val="autoZero"/>
        <c:crossBetween val="midCat"/>
      </c:valAx>
      <c:valAx>
        <c:axId val="2118926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conc. (ug/uL)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86585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'2018-07-23'!$E$2:$E$6</c:f>
              <c:numCache>
                <c:formatCode>General</c:formatCode>
                <c:ptCount val="5"/>
                <c:pt idx="0">
                  <c:v>2.641</c:v>
                </c:pt>
                <c:pt idx="1">
                  <c:v>1.399</c:v>
                </c:pt>
                <c:pt idx="2">
                  <c:v>0.746</c:v>
                </c:pt>
                <c:pt idx="3">
                  <c:v>0.47099999999999992</c:v>
                </c:pt>
                <c:pt idx="4">
                  <c:v>0</c:v>
                </c:pt>
              </c:numCache>
            </c:numRef>
          </c:xVal>
          <c:yVal>
            <c:numRef>
              <c:f>'2018-07-23'!$A$2:$A$6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A7-420D-8720-8EA2D0FDD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84600"/>
        <c:axId val="2115827688"/>
      </c:scatterChart>
      <c:valAx>
        <c:axId val="2115484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</a:t>
                </a:r>
                <a:r>
                  <a:rPr lang="en-US" baseline="0"/>
                  <a:t> Readings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5827688"/>
        <c:crosses val="autoZero"/>
        <c:crossBetween val="midCat"/>
      </c:valAx>
      <c:valAx>
        <c:axId val="21158276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</a:t>
                </a:r>
                <a:r>
                  <a:rPr lang="en-US" baseline="0"/>
                  <a:t>e Conc.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548460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'2018-07-23'!$E$7:$E$16</c:f>
              <c:numCache>
                <c:formatCode>General</c:formatCode>
                <c:ptCount val="10"/>
                <c:pt idx="0">
                  <c:v>0.11900000000000001</c:v>
                </c:pt>
                <c:pt idx="1">
                  <c:v>0.1105</c:v>
                </c:pt>
                <c:pt idx="2">
                  <c:v>0.1085</c:v>
                </c:pt>
                <c:pt idx="3">
                  <c:v>9.4999999999999987E-2</c:v>
                </c:pt>
                <c:pt idx="4">
                  <c:v>9.3999999999999986E-2</c:v>
                </c:pt>
                <c:pt idx="5">
                  <c:v>8.7500000000000008E-2</c:v>
                </c:pt>
                <c:pt idx="6">
                  <c:v>8.9999999999999983E-2</c:v>
                </c:pt>
                <c:pt idx="7">
                  <c:v>8.5500000000000007E-2</c:v>
                </c:pt>
                <c:pt idx="8">
                  <c:v>8.8000000000000009E-2</c:v>
                </c:pt>
                <c:pt idx="9">
                  <c:v>9.1999999999999985E-2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D-4460-AEEA-720DCD2F1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483976"/>
        <c:axId val="2137481832"/>
      </c:scatterChart>
      <c:valAx>
        <c:axId val="2137483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481832"/>
        <c:crosses val="autoZero"/>
        <c:crossBetween val="midCat"/>
      </c:valAx>
      <c:valAx>
        <c:axId val="2137481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483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'2018-07-25 (1st quant)'!$E$2:$E$6</c:f>
              <c:numCache>
                <c:formatCode>General</c:formatCode>
                <c:ptCount val="5"/>
                <c:pt idx="0">
                  <c:v>1.9739999999999998</c:v>
                </c:pt>
                <c:pt idx="1">
                  <c:v>1.1164999999999998</c:v>
                </c:pt>
                <c:pt idx="2">
                  <c:v>0.60300000000000009</c:v>
                </c:pt>
                <c:pt idx="3">
                  <c:v>0.31</c:v>
                </c:pt>
                <c:pt idx="4">
                  <c:v>0</c:v>
                </c:pt>
              </c:numCache>
            </c:numRef>
          </c:xVal>
          <c:yVal>
            <c:numRef>
              <c:f>'2018-07-25 (1st quant)'!$A$2:$A$6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D8-4021-9851-F1B9C384F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342232"/>
        <c:axId val="424336000"/>
      </c:scatterChart>
      <c:valAx>
        <c:axId val="424342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6000"/>
        <c:crosses val="autoZero"/>
        <c:crossBetween val="midCat"/>
      </c:valAx>
      <c:valAx>
        <c:axId val="42433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42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'2018-07-25 (unfold)'!$E$2:$E$6</c:f>
              <c:numCache>
                <c:formatCode>General</c:formatCode>
                <c:ptCount val="5"/>
                <c:pt idx="0">
                  <c:v>2.1335000000000002</c:v>
                </c:pt>
                <c:pt idx="1">
                  <c:v>1.1095000000000002</c:v>
                </c:pt>
                <c:pt idx="2">
                  <c:v>0.64600000000000002</c:v>
                </c:pt>
                <c:pt idx="3">
                  <c:v>0.35450000000000004</c:v>
                </c:pt>
                <c:pt idx="4">
                  <c:v>0</c:v>
                </c:pt>
              </c:numCache>
            </c:numRef>
          </c:xVal>
          <c:yVal>
            <c:numRef>
              <c:f>'2018-07-25 (unfold)'!$A$2:$A$6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4-413B-A557-DA21A185F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97024"/>
        <c:axId val="431398008"/>
      </c:scatterChart>
      <c:valAx>
        <c:axId val="43139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98008"/>
        <c:crosses val="autoZero"/>
        <c:crossBetween val="midCat"/>
      </c:valAx>
      <c:valAx>
        <c:axId val="43139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 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9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Unfolding</a:t>
            </a:r>
            <a:r>
              <a:rPr lang="en-US" baseline="0"/>
              <a:t> Curve using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'2018-07-25 (unfold)'!$F$7:$F$16</c:f>
              <c:numCache>
                <c:formatCode>General</c:formatCode>
                <c:ptCount val="10"/>
                <c:pt idx="0">
                  <c:v>0.39258999999999999</c:v>
                </c:pt>
                <c:pt idx="1">
                  <c:v>0.39545920000000012</c:v>
                </c:pt>
                <c:pt idx="2">
                  <c:v>0.38637340000000009</c:v>
                </c:pt>
                <c:pt idx="3">
                  <c:v>0.36102880000000009</c:v>
                </c:pt>
                <c:pt idx="4">
                  <c:v>0.35481220000000002</c:v>
                </c:pt>
                <c:pt idx="5">
                  <c:v>0.35242119999999999</c:v>
                </c:pt>
                <c:pt idx="6">
                  <c:v>0.35337760000000007</c:v>
                </c:pt>
                <c:pt idx="7">
                  <c:v>0.35337760000000007</c:v>
                </c:pt>
                <c:pt idx="8">
                  <c:v>0.34572640000000004</c:v>
                </c:pt>
                <c:pt idx="9">
                  <c:v>0.34429180000000004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36-4DA1-8076-FE4C0CE23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876496"/>
        <c:axId val="432879120"/>
      </c:scatterChart>
      <c:valAx>
        <c:axId val="43287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79120"/>
        <c:crosses val="autoZero"/>
        <c:crossBetween val="midCat"/>
      </c:valAx>
      <c:valAx>
        <c:axId val="4328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7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Unfolding curve using highlighted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yVal>
            <c:numRef>
              <c:f>'2018-07-25 (unfold)'!$E$19:$E$28</c:f>
              <c:numCache>
                <c:formatCode>General</c:formatCode>
                <c:ptCount val="10"/>
                <c:pt idx="0">
                  <c:v>0.39880660000000007</c:v>
                </c:pt>
                <c:pt idx="1">
                  <c:v>0.39019900000000007</c:v>
                </c:pt>
                <c:pt idx="2">
                  <c:v>0.38732980000000006</c:v>
                </c:pt>
                <c:pt idx="3">
                  <c:v>0.36820180000000002</c:v>
                </c:pt>
                <c:pt idx="4">
                  <c:v>0.35863780000000006</c:v>
                </c:pt>
                <c:pt idx="5">
                  <c:v>0.35385580000000005</c:v>
                </c:pt>
                <c:pt idx="6">
                  <c:v>0.35194300000000001</c:v>
                </c:pt>
                <c:pt idx="8">
                  <c:v>0.3404662</c:v>
                </c:pt>
                <c:pt idx="9">
                  <c:v>0.3385534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47-4516-B7AD-978F23DA6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879448"/>
        <c:axId val="432880432"/>
      </c:scatterChart>
      <c:valAx>
        <c:axId val="432879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80432"/>
        <c:crosses val="autoZero"/>
        <c:crossBetween val="midCat"/>
      </c:valAx>
      <c:valAx>
        <c:axId val="4328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79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4</xdr:row>
      <xdr:rowOff>25400</xdr:rowOff>
    </xdr:from>
    <xdr:to>
      <xdr:col>17</xdr:col>
      <xdr:colOff>50800</xdr:colOff>
      <xdr:row>29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673100</xdr:colOff>
      <xdr:row>8</xdr:row>
      <xdr:rowOff>114300</xdr:rowOff>
    </xdr:from>
    <xdr:to>
      <xdr:col>15</xdr:col>
      <xdr:colOff>546100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762000</xdr:colOff>
      <xdr:row>18</xdr:row>
      <xdr:rowOff>25400</xdr:rowOff>
    </xdr:from>
    <xdr:to>
      <xdr:col>6</xdr:col>
      <xdr:colOff>342900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8</xdr:row>
      <xdr:rowOff>114300</xdr:rowOff>
    </xdr:from>
    <xdr:to>
      <xdr:col>14</xdr:col>
      <xdr:colOff>85725</xdr:colOff>
      <xdr:row>23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116A61-0BEC-45A6-8255-28FEC1A12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</xdr:colOff>
      <xdr:row>0</xdr:row>
      <xdr:rowOff>109537</xdr:rowOff>
    </xdr:from>
    <xdr:to>
      <xdr:col>13</xdr:col>
      <xdr:colOff>490537</xdr:colOff>
      <xdr:row>14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75A48D-352E-415A-8D5E-665FCDCCC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15</xdr:row>
      <xdr:rowOff>14287</xdr:rowOff>
    </xdr:from>
    <xdr:to>
      <xdr:col>13</xdr:col>
      <xdr:colOff>581025</xdr:colOff>
      <xdr:row>28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A27785-889E-4C76-A2FB-15846777B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438150</xdr:colOff>
      <xdr:row>30</xdr:row>
      <xdr:rowOff>123824</xdr:rowOff>
    </xdr:from>
    <xdr:to>
      <xdr:col>13</xdr:col>
      <xdr:colOff>38100</xdr:colOff>
      <xdr:row>42</xdr:row>
      <xdr:rowOff>138111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1E3961-22CA-470D-B51F-0ECFF4A88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workbookViewId="0">
      <selection activeCell="G7" sqref="G7"/>
    </sheetView>
  </sheetViews>
  <sheetFormatPr defaultColWidth="11" defaultRowHeight="15.75" x14ac:dyDescent="0.25"/>
  <cols>
    <col min="7" max="7" width="24.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10</v>
      </c>
    </row>
    <row r="2" spans="1:7" x14ac:dyDescent="0.25">
      <c r="A2">
        <v>2</v>
      </c>
      <c r="B2">
        <v>2.3079999999999998</v>
      </c>
      <c r="C2">
        <v>2.1469999999999998</v>
      </c>
      <c r="D2">
        <f>AVERAGE(B2:C2)</f>
        <v>2.2275</v>
      </c>
      <c r="E2">
        <f>D2-$D$6</f>
        <v>2.1555</v>
      </c>
    </row>
    <row r="3" spans="1:7" x14ac:dyDescent="0.25">
      <c r="A3">
        <v>1</v>
      </c>
      <c r="B3">
        <v>0.76500000000000001</v>
      </c>
      <c r="C3">
        <v>0.877</v>
      </c>
      <c r="D3">
        <f>AVERAGE(B3:C3)</f>
        <v>0.82099999999999995</v>
      </c>
      <c r="E3">
        <f t="shared" ref="E3:E10" si="0">D3-$D$6</f>
        <v>0.749</v>
      </c>
    </row>
    <row r="4" spans="1:7" x14ac:dyDescent="0.25">
      <c r="A4">
        <v>0.5</v>
      </c>
      <c r="B4">
        <v>0.45800000000000002</v>
      </c>
      <c r="C4">
        <v>0.59499999999999997</v>
      </c>
      <c r="D4">
        <f t="shared" ref="D4:D10" si="1">AVERAGE(B4:C4)</f>
        <v>0.52649999999999997</v>
      </c>
      <c r="E4">
        <f t="shared" si="0"/>
        <v>0.45449999999999996</v>
      </c>
    </row>
    <row r="5" spans="1:7" x14ac:dyDescent="0.25">
      <c r="A5">
        <v>0.25</v>
      </c>
      <c r="B5">
        <v>0.34300000000000003</v>
      </c>
      <c r="C5">
        <v>7.1999999999999995E-2</v>
      </c>
      <c r="D5">
        <f t="shared" si="1"/>
        <v>0.20750000000000002</v>
      </c>
      <c r="E5">
        <f t="shared" si="0"/>
        <v>0.13550000000000001</v>
      </c>
    </row>
    <row r="6" spans="1:7" x14ac:dyDescent="0.25">
      <c r="A6">
        <v>0</v>
      </c>
      <c r="B6">
        <v>0.13400000000000001</v>
      </c>
      <c r="C6">
        <v>7.1999999999999995E-2</v>
      </c>
      <c r="D6">
        <v>7.1999999999999995E-2</v>
      </c>
      <c r="E6">
        <f t="shared" si="0"/>
        <v>0</v>
      </c>
    </row>
    <row r="7" spans="1:7" x14ac:dyDescent="0.25">
      <c r="A7" t="s">
        <v>3</v>
      </c>
      <c r="B7">
        <v>0.64200000000000002</v>
      </c>
      <c r="C7">
        <v>0.59699999999999998</v>
      </c>
      <c r="D7">
        <f>AVERAGE(B7:C7)</f>
        <v>0.61949999999999994</v>
      </c>
      <c r="E7">
        <f>D7-$D$6</f>
        <v>0.54749999999999999</v>
      </c>
      <c r="F7">
        <f>(0.9032*E7)+0.1188</f>
        <v>0.61330200000000001</v>
      </c>
      <c r="G7">
        <f>F7-F8</f>
        <v>9.5287600000000028E-2</v>
      </c>
    </row>
    <row r="8" spans="1:7" x14ac:dyDescent="0.25">
      <c r="A8" t="s">
        <v>5</v>
      </c>
      <c r="B8">
        <v>0.52100000000000002</v>
      </c>
      <c r="C8">
        <v>0.50700000000000001</v>
      </c>
      <c r="D8">
        <f t="shared" si="1"/>
        <v>0.51400000000000001</v>
      </c>
      <c r="E8">
        <f t="shared" si="0"/>
        <v>0.442</v>
      </c>
      <c r="F8">
        <f t="shared" ref="F8:F10" si="2">(0.9032*E8)+0.1188</f>
        <v>0.51801439999999999</v>
      </c>
    </row>
    <row r="9" spans="1:7" x14ac:dyDescent="0.25">
      <c r="A9" t="s">
        <v>4</v>
      </c>
      <c r="B9">
        <v>0.77800000000000002</v>
      </c>
      <c r="C9">
        <v>0.74299999999999999</v>
      </c>
      <c r="D9">
        <f t="shared" si="1"/>
        <v>0.76049999999999995</v>
      </c>
      <c r="E9">
        <f t="shared" si="0"/>
        <v>0.6885</v>
      </c>
      <c r="F9">
        <f t="shared" si="2"/>
        <v>0.74065320000000001</v>
      </c>
      <c r="G9">
        <f>F9-F10</f>
        <v>0.15670519999999999</v>
      </c>
    </row>
    <row r="10" spans="1:7" x14ac:dyDescent="0.25">
      <c r="A10" t="s">
        <v>6</v>
      </c>
      <c r="B10">
        <v>0.59899999999999998</v>
      </c>
      <c r="C10">
        <v>0.57499999999999996</v>
      </c>
      <c r="D10">
        <f t="shared" si="1"/>
        <v>0.58699999999999997</v>
      </c>
      <c r="E10">
        <f t="shared" si="0"/>
        <v>0.51500000000000001</v>
      </c>
      <c r="F10">
        <f t="shared" si="2"/>
        <v>0.58394800000000002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"/>
  <sheetViews>
    <sheetView topLeftCell="A10" workbookViewId="0">
      <selection sqref="A1:F16"/>
    </sheetView>
  </sheetViews>
  <sheetFormatPr defaultColWidth="11" defaultRowHeight="15.7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</row>
    <row r="2" spans="1:6" x14ac:dyDescent="0.25">
      <c r="A2">
        <v>2</v>
      </c>
      <c r="B2">
        <v>2.7589999999999999</v>
      </c>
      <c r="C2">
        <v>2.6829999999999998</v>
      </c>
      <c r="D2">
        <f>AVERAGE(B2:C2)</f>
        <v>2.7210000000000001</v>
      </c>
      <c r="E2">
        <f>D2-$D$6</f>
        <v>2.641</v>
      </c>
    </row>
    <row r="3" spans="1:6" x14ac:dyDescent="0.25">
      <c r="A3">
        <v>1</v>
      </c>
      <c r="B3">
        <v>1.4770000000000001</v>
      </c>
      <c r="C3">
        <v>1.4810000000000001</v>
      </c>
      <c r="D3">
        <f t="shared" ref="D3:D16" si="0">AVERAGE(B3:C3)</f>
        <v>1.4790000000000001</v>
      </c>
      <c r="E3">
        <f t="shared" ref="E3:E16" si="1">D3-$D$6</f>
        <v>1.399</v>
      </c>
    </row>
    <row r="4" spans="1:6" x14ac:dyDescent="0.25">
      <c r="A4">
        <v>0.5</v>
      </c>
      <c r="B4">
        <v>0.82599999999999996</v>
      </c>
      <c r="C4">
        <v>0.82599999999999996</v>
      </c>
      <c r="D4">
        <f t="shared" si="0"/>
        <v>0.82599999999999996</v>
      </c>
      <c r="E4">
        <f t="shared" si="1"/>
        <v>0.746</v>
      </c>
    </row>
    <row r="5" spans="1:6" x14ac:dyDescent="0.25">
      <c r="A5">
        <v>0.25</v>
      </c>
      <c r="B5">
        <v>0.57399999999999995</v>
      </c>
      <c r="C5">
        <v>0.52800000000000002</v>
      </c>
      <c r="D5">
        <f t="shared" si="0"/>
        <v>0.55099999999999993</v>
      </c>
      <c r="E5">
        <f t="shared" si="1"/>
        <v>0.47099999999999992</v>
      </c>
    </row>
    <row r="6" spans="1:6" x14ac:dyDescent="0.25">
      <c r="A6">
        <v>0</v>
      </c>
      <c r="B6">
        <v>9.2999999999999999E-2</v>
      </c>
      <c r="C6">
        <v>6.7000000000000004E-2</v>
      </c>
      <c r="D6">
        <f t="shared" si="0"/>
        <v>0.08</v>
      </c>
      <c r="E6">
        <f t="shared" si="1"/>
        <v>0</v>
      </c>
    </row>
    <row r="7" spans="1:6" x14ac:dyDescent="0.25">
      <c r="A7" t="s">
        <v>11</v>
      </c>
      <c r="B7">
        <v>0.19900000000000001</v>
      </c>
      <c r="C7">
        <v>0.19900000000000001</v>
      </c>
      <c r="D7">
        <f t="shared" si="0"/>
        <v>0.19900000000000001</v>
      </c>
      <c r="E7">
        <f t="shared" si="1"/>
        <v>0.11900000000000001</v>
      </c>
      <c r="F7">
        <f>(0.7719*E7) - 0.0616</f>
        <v>3.0256100000000008E-2</v>
      </c>
    </row>
    <row r="8" spans="1:6" x14ac:dyDescent="0.25">
      <c r="A8" t="s">
        <v>12</v>
      </c>
      <c r="B8">
        <v>0.189</v>
      </c>
      <c r="C8">
        <v>0.192</v>
      </c>
      <c r="D8">
        <f t="shared" si="0"/>
        <v>0.1905</v>
      </c>
      <c r="E8">
        <f t="shared" si="1"/>
        <v>0.1105</v>
      </c>
      <c r="F8">
        <f t="shared" ref="F8:F16" si="2">(0.7719*E8) - 0.0616</f>
        <v>2.3694950000000006E-2</v>
      </c>
    </row>
    <row r="9" spans="1:6" x14ac:dyDescent="0.25">
      <c r="A9" t="s">
        <v>13</v>
      </c>
      <c r="B9">
        <v>0.189</v>
      </c>
      <c r="C9">
        <v>0.188</v>
      </c>
      <c r="D9">
        <f t="shared" si="0"/>
        <v>0.1885</v>
      </c>
      <c r="E9">
        <f t="shared" si="1"/>
        <v>0.1085</v>
      </c>
      <c r="F9">
        <f t="shared" si="2"/>
        <v>2.2151149999999994E-2</v>
      </c>
    </row>
    <row r="10" spans="1:6" x14ac:dyDescent="0.25">
      <c r="A10" t="s">
        <v>14</v>
      </c>
      <c r="B10">
        <v>0.17499999999999999</v>
      </c>
      <c r="C10">
        <v>0.17499999999999999</v>
      </c>
      <c r="D10">
        <f t="shared" si="0"/>
        <v>0.17499999999999999</v>
      </c>
      <c r="E10">
        <f t="shared" si="1"/>
        <v>9.4999999999999987E-2</v>
      </c>
      <c r="F10">
        <f t="shared" si="2"/>
        <v>1.1730499999999991E-2</v>
      </c>
    </row>
    <row r="11" spans="1:6" x14ac:dyDescent="0.25">
      <c r="A11" t="s">
        <v>15</v>
      </c>
      <c r="B11">
        <v>0.17399999999999999</v>
      </c>
      <c r="C11">
        <v>0.17399999999999999</v>
      </c>
      <c r="D11">
        <f t="shared" si="0"/>
        <v>0.17399999999999999</v>
      </c>
      <c r="E11">
        <f t="shared" si="1"/>
        <v>9.3999999999999986E-2</v>
      </c>
      <c r="F11">
        <f t="shared" si="2"/>
        <v>1.0958599999999985E-2</v>
      </c>
    </row>
    <row r="12" spans="1:6" x14ac:dyDescent="0.25">
      <c r="A12" t="s">
        <v>16</v>
      </c>
      <c r="B12">
        <v>0.16700000000000001</v>
      </c>
      <c r="C12">
        <v>0.16800000000000001</v>
      </c>
      <c r="D12">
        <f t="shared" si="0"/>
        <v>0.16750000000000001</v>
      </c>
      <c r="E12">
        <f t="shared" si="1"/>
        <v>8.7500000000000008E-2</v>
      </c>
      <c r="F12">
        <f t="shared" si="2"/>
        <v>5.941250000000009E-3</v>
      </c>
    </row>
    <row r="13" spans="1:6" x14ac:dyDescent="0.25">
      <c r="A13" t="s">
        <v>17</v>
      </c>
      <c r="B13">
        <v>0.16600000000000001</v>
      </c>
      <c r="C13">
        <v>0.17399999999999999</v>
      </c>
      <c r="D13">
        <f t="shared" si="0"/>
        <v>0.16999999999999998</v>
      </c>
      <c r="E13">
        <f t="shared" si="1"/>
        <v>8.9999999999999983E-2</v>
      </c>
      <c r="F13">
        <f t="shared" si="2"/>
        <v>7.8709999999999891E-3</v>
      </c>
    </row>
    <row r="14" spans="1:6" x14ac:dyDescent="0.25">
      <c r="A14" t="s">
        <v>18</v>
      </c>
      <c r="B14">
        <v>0.16700000000000001</v>
      </c>
      <c r="C14">
        <v>0.16400000000000001</v>
      </c>
      <c r="D14">
        <f t="shared" si="0"/>
        <v>0.16550000000000001</v>
      </c>
      <c r="E14">
        <f t="shared" si="1"/>
        <v>8.5500000000000007E-2</v>
      </c>
      <c r="F14">
        <f t="shared" si="2"/>
        <v>4.3974500000000111E-3</v>
      </c>
    </row>
    <row r="15" spans="1:6" x14ac:dyDescent="0.25">
      <c r="A15" t="s">
        <v>19</v>
      </c>
      <c r="B15">
        <v>0.16800000000000001</v>
      </c>
      <c r="C15">
        <v>0.16800000000000001</v>
      </c>
      <c r="D15">
        <f t="shared" si="0"/>
        <v>0.16800000000000001</v>
      </c>
      <c r="E15">
        <f t="shared" si="1"/>
        <v>8.8000000000000009E-2</v>
      </c>
      <c r="F15">
        <f t="shared" si="2"/>
        <v>6.327200000000005E-3</v>
      </c>
    </row>
    <row r="16" spans="1:6" x14ac:dyDescent="0.25">
      <c r="A16" t="s">
        <v>20</v>
      </c>
      <c r="B16">
        <v>0.17</v>
      </c>
      <c r="C16">
        <v>0.17399999999999999</v>
      </c>
      <c r="D16">
        <f t="shared" si="0"/>
        <v>0.17199999999999999</v>
      </c>
      <c r="E16">
        <f t="shared" si="1"/>
        <v>9.1999999999999985E-2</v>
      </c>
      <c r="F16">
        <f t="shared" si="2"/>
        <v>9.4147999999999871E-3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93A63-4EE6-49B7-A537-6BD672D1243E}">
  <dimension ref="A1:F7"/>
  <sheetViews>
    <sheetView zoomScale="115" zoomScaleNormal="115" workbookViewId="0">
      <selection activeCell="D13" sqref="D13"/>
    </sheetView>
  </sheetViews>
  <sheetFormatPr defaultRowHeight="15.75" x14ac:dyDescent="0.25"/>
  <cols>
    <col min="1" max="1" width="7.875" bestFit="1" customWidth="1"/>
    <col min="2" max="3" width="5.875" bestFit="1" customWidth="1"/>
    <col min="4" max="4" width="6.875" bestFit="1" customWidth="1"/>
    <col min="5" max="5" width="10" bestFit="1" customWidth="1"/>
    <col min="6" max="6" width="9.875" bestFit="1" customWidth="1"/>
    <col min="7" max="7" width="24.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</row>
    <row r="2" spans="1:6" x14ac:dyDescent="0.25">
      <c r="A2">
        <v>2</v>
      </c>
      <c r="B2">
        <v>2.3559999999999999</v>
      </c>
      <c r="C2">
        <v>1.736</v>
      </c>
      <c r="D2">
        <f>AVERAGE(B2:C2)</f>
        <v>2.0459999999999998</v>
      </c>
      <c r="E2">
        <f>D2-$D$6</f>
        <v>1.9739999999999998</v>
      </c>
      <c r="F2">
        <f t="shared" ref="F2:F7" si="0">(1.0182*E2) - 0.0652</f>
        <v>1.9447267999999998</v>
      </c>
    </row>
    <row r="3" spans="1:6" x14ac:dyDescent="0.25">
      <c r="A3">
        <v>1</v>
      </c>
      <c r="B3">
        <v>1.1659999999999999</v>
      </c>
      <c r="C3">
        <v>1.2110000000000001</v>
      </c>
      <c r="D3">
        <f>AVERAGE(B3:C3)</f>
        <v>1.1884999999999999</v>
      </c>
      <c r="E3">
        <f t="shared" ref="E3:E7" si="1">D3-$D$6</f>
        <v>1.1164999999999998</v>
      </c>
      <c r="F3">
        <f t="shared" si="0"/>
        <v>1.0716203</v>
      </c>
    </row>
    <row r="4" spans="1:6" x14ac:dyDescent="0.25">
      <c r="A4">
        <v>0.5</v>
      </c>
      <c r="B4">
        <v>0.68100000000000005</v>
      </c>
      <c r="C4">
        <v>0.66900000000000004</v>
      </c>
      <c r="D4">
        <f t="shared" ref="D4:D5" si="2">AVERAGE(B4:C4)</f>
        <v>0.67500000000000004</v>
      </c>
      <c r="E4">
        <f t="shared" si="1"/>
        <v>0.60300000000000009</v>
      </c>
      <c r="F4">
        <f t="shared" si="0"/>
        <v>0.5487746</v>
      </c>
    </row>
    <row r="5" spans="1:6" x14ac:dyDescent="0.25">
      <c r="A5">
        <v>0.25</v>
      </c>
      <c r="B5">
        <v>0.39</v>
      </c>
      <c r="C5">
        <v>0.374</v>
      </c>
      <c r="D5">
        <f t="shared" si="2"/>
        <v>0.38200000000000001</v>
      </c>
      <c r="E5">
        <f t="shared" si="1"/>
        <v>0.31</v>
      </c>
      <c r="F5">
        <f t="shared" si="0"/>
        <v>0.250442</v>
      </c>
    </row>
    <row r="6" spans="1:6" x14ac:dyDescent="0.25">
      <c r="A6">
        <v>0</v>
      </c>
      <c r="B6">
        <v>6.8000000000000005E-2</v>
      </c>
      <c r="C6">
        <v>6.7000000000000004E-2</v>
      </c>
      <c r="D6">
        <v>7.1999999999999995E-2</v>
      </c>
      <c r="E6">
        <f t="shared" si="1"/>
        <v>0</v>
      </c>
      <c r="F6">
        <f t="shared" si="0"/>
        <v>-6.5199999999999994E-2</v>
      </c>
    </row>
    <row r="7" spans="1:6" x14ac:dyDescent="0.25">
      <c r="A7" t="s">
        <v>21</v>
      </c>
      <c r="B7">
        <v>0.76700000000000002</v>
      </c>
      <c r="C7">
        <v>0.78200000000000003</v>
      </c>
      <c r="D7">
        <f>AVERAGE(B7:C7)</f>
        <v>0.77449999999999997</v>
      </c>
      <c r="E7">
        <f t="shared" si="1"/>
        <v>0.70250000000000001</v>
      </c>
      <c r="F7">
        <f t="shared" si="0"/>
        <v>0.65008549999999998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7DB37-B07C-4FAF-9842-4D3934C6CDEF}">
  <dimension ref="A1:F28"/>
  <sheetViews>
    <sheetView tabSelected="1" topLeftCell="A19" workbookViewId="0">
      <selection activeCell="O21" sqref="O21"/>
    </sheetView>
  </sheetViews>
  <sheetFormatPr defaultRowHeight="15.75" x14ac:dyDescent="0.25"/>
  <cols>
    <col min="1" max="1" width="6.75" bestFit="1" customWidth="1"/>
    <col min="2" max="3" width="5.875" bestFit="1" customWidth="1"/>
    <col min="4" max="4" width="6.875" bestFit="1" customWidth="1"/>
    <col min="5" max="5" width="10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</row>
    <row r="2" spans="1:6" x14ac:dyDescent="0.25">
      <c r="A2">
        <v>2</v>
      </c>
      <c r="B2">
        <v>2.0680000000000001</v>
      </c>
      <c r="C2">
        <v>2.3380000000000001</v>
      </c>
      <c r="D2">
        <f>AVERAGE(B2:C2)</f>
        <v>2.2030000000000003</v>
      </c>
      <c r="E2">
        <f>D2-$D$6</f>
        <v>2.1335000000000002</v>
      </c>
    </row>
    <row r="3" spans="1:6" x14ac:dyDescent="0.25">
      <c r="A3">
        <v>1</v>
      </c>
      <c r="B3">
        <v>1.163</v>
      </c>
      <c r="C3">
        <v>1.1950000000000001</v>
      </c>
      <c r="D3">
        <f t="shared" ref="D3:D16" si="0">AVERAGE(B3:C3)</f>
        <v>1.179</v>
      </c>
      <c r="E3">
        <f t="shared" ref="E3:E16" si="1">D3-$D$6</f>
        <v>1.1095000000000002</v>
      </c>
    </row>
    <row r="4" spans="1:6" x14ac:dyDescent="0.25">
      <c r="A4">
        <v>0.5</v>
      </c>
      <c r="B4">
        <v>0.71399999999999997</v>
      </c>
      <c r="C4">
        <v>0.71699999999999997</v>
      </c>
      <c r="D4">
        <f t="shared" si="0"/>
        <v>0.71550000000000002</v>
      </c>
      <c r="E4">
        <f t="shared" si="1"/>
        <v>0.64600000000000002</v>
      </c>
    </row>
    <row r="5" spans="1:6" x14ac:dyDescent="0.25">
      <c r="A5">
        <v>0.25</v>
      </c>
      <c r="B5">
        <v>0.4</v>
      </c>
      <c r="C5">
        <v>0.44800000000000001</v>
      </c>
      <c r="D5">
        <f t="shared" si="0"/>
        <v>0.42400000000000004</v>
      </c>
      <c r="E5">
        <f t="shared" si="1"/>
        <v>0.35450000000000004</v>
      </c>
    </row>
    <row r="6" spans="1:6" x14ac:dyDescent="0.25">
      <c r="A6">
        <v>0</v>
      </c>
      <c r="B6">
        <v>7.0999999999999994E-2</v>
      </c>
      <c r="C6">
        <v>6.8000000000000005E-2</v>
      </c>
      <c r="D6">
        <f t="shared" si="0"/>
        <v>6.9500000000000006E-2</v>
      </c>
      <c r="E6">
        <f t="shared" si="1"/>
        <v>0</v>
      </c>
    </row>
    <row r="7" spans="1:6" x14ac:dyDescent="0.25">
      <c r="A7" t="s">
        <v>11</v>
      </c>
      <c r="B7">
        <v>0.53800000000000003</v>
      </c>
      <c r="C7">
        <v>0.55100000000000005</v>
      </c>
      <c r="D7">
        <f t="shared" si="0"/>
        <v>0.54449999999999998</v>
      </c>
      <c r="E7">
        <f t="shared" si="1"/>
        <v>0.47499999999999998</v>
      </c>
      <c r="F7">
        <f>(0.9564*E7) - 0.0617</f>
        <v>0.39258999999999999</v>
      </c>
    </row>
    <row r="8" spans="1:6" x14ac:dyDescent="0.25">
      <c r="A8" t="s">
        <v>12</v>
      </c>
      <c r="B8">
        <v>0.55200000000000005</v>
      </c>
      <c r="C8">
        <v>0.54200000000000004</v>
      </c>
      <c r="D8">
        <f t="shared" ref="D8:D13" si="2">AVERAGE(B9:C9)</f>
        <v>0.5475000000000001</v>
      </c>
      <c r="E8">
        <f t="shared" si="1"/>
        <v>0.47800000000000009</v>
      </c>
      <c r="F8">
        <f t="shared" ref="F8:F16" si="3">(0.9564*E8) - 0.0617</f>
        <v>0.39545920000000012</v>
      </c>
    </row>
    <row r="9" spans="1:6" x14ac:dyDescent="0.25">
      <c r="A9" t="s">
        <v>13</v>
      </c>
      <c r="B9">
        <v>0.55600000000000005</v>
      </c>
      <c r="C9">
        <v>0.53900000000000003</v>
      </c>
      <c r="D9">
        <f t="shared" si="2"/>
        <v>0.53800000000000003</v>
      </c>
      <c r="E9">
        <f t="shared" si="1"/>
        <v>0.46850000000000003</v>
      </c>
      <c r="F9">
        <f t="shared" si="3"/>
        <v>0.38637340000000009</v>
      </c>
    </row>
    <row r="10" spans="1:6" x14ac:dyDescent="0.25">
      <c r="A10" t="s">
        <v>14</v>
      </c>
      <c r="B10">
        <v>0.55700000000000005</v>
      </c>
      <c r="C10">
        <v>0.51900000000000002</v>
      </c>
      <c r="D10">
        <f t="shared" si="2"/>
        <v>0.51150000000000007</v>
      </c>
      <c r="E10">
        <f t="shared" si="1"/>
        <v>0.44200000000000006</v>
      </c>
      <c r="F10">
        <f t="shared" si="3"/>
        <v>0.36102880000000009</v>
      </c>
    </row>
    <row r="11" spans="1:6" x14ac:dyDescent="0.25">
      <c r="A11" t="s">
        <v>15</v>
      </c>
      <c r="B11">
        <v>0.51400000000000001</v>
      </c>
      <c r="C11">
        <v>0.50900000000000001</v>
      </c>
      <c r="D11">
        <f t="shared" si="2"/>
        <v>0.505</v>
      </c>
      <c r="E11">
        <f t="shared" si="1"/>
        <v>0.4355</v>
      </c>
      <c r="F11">
        <f t="shared" si="3"/>
        <v>0.35481220000000002</v>
      </c>
    </row>
    <row r="12" spans="1:6" x14ac:dyDescent="0.25">
      <c r="A12" t="s">
        <v>16</v>
      </c>
      <c r="B12">
        <v>0.50600000000000001</v>
      </c>
      <c r="C12">
        <v>0.504</v>
      </c>
      <c r="D12">
        <f t="shared" si="2"/>
        <v>0.50249999999999995</v>
      </c>
      <c r="E12">
        <f t="shared" si="1"/>
        <v>0.43299999999999994</v>
      </c>
      <c r="F12">
        <f t="shared" si="3"/>
        <v>0.35242119999999999</v>
      </c>
    </row>
    <row r="13" spans="1:6" x14ac:dyDescent="0.25">
      <c r="A13" t="s">
        <v>17</v>
      </c>
      <c r="B13">
        <v>0.503</v>
      </c>
      <c r="C13">
        <v>0.502</v>
      </c>
      <c r="D13">
        <f t="shared" si="2"/>
        <v>0.50350000000000006</v>
      </c>
      <c r="E13">
        <f t="shared" si="1"/>
        <v>0.43400000000000005</v>
      </c>
      <c r="F13">
        <f t="shared" si="3"/>
        <v>0.35337760000000007</v>
      </c>
    </row>
    <row r="14" spans="1:6" x14ac:dyDescent="0.25">
      <c r="A14" t="s">
        <v>18</v>
      </c>
      <c r="B14">
        <v>0.503</v>
      </c>
      <c r="C14">
        <v>0.504</v>
      </c>
      <c r="D14">
        <f>AVERAGE(B14:C14)</f>
        <v>0.50350000000000006</v>
      </c>
      <c r="E14">
        <f t="shared" si="1"/>
        <v>0.43400000000000005</v>
      </c>
      <c r="F14">
        <f t="shared" si="3"/>
        <v>0.35337760000000007</v>
      </c>
    </row>
    <row r="15" spans="1:6" x14ac:dyDescent="0.25">
      <c r="A15" t="s">
        <v>19</v>
      </c>
      <c r="B15">
        <v>0.501</v>
      </c>
      <c r="C15">
        <v>0.49</v>
      </c>
      <c r="D15">
        <f t="shared" si="0"/>
        <v>0.4955</v>
      </c>
      <c r="E15">
        <f t="shared" si="1"/>
        <v>0.42599999999999999</v>
      </c>
      <c r="F15">
        <f t="shared" si="3"/>
        <v>0.34572640000000004</v>
      </c>
    </row>
    <row r="16" spans="1:6" x14ac:dyDescent="0.25">
      <c r="A16" t="s">
        <v>20</v>
      </c>
      <c r="B16">
        <v>0.5</v>
      </c>
      <c r="C16">
        <v>0.48799999999999999</v>
      </c>
      <c r="D16">
        <f t="shared" si="0"/>
        <v>0.49399999999999999</v>
      </c>
      <c r="E16">
        <f t="shared" si="1"/>
        <v>0.42449999999999999</v>
      </c>
      <c r="F16">
        <f t="shared" si="3"/>
        <v>0.34429180000000004</v>
      </c>
    </row>
    <row r="18" spans="3:5" x14ac:dyDescent="0.25">
      <c r="C18" t="s">
        <v>22</v>
      </c>
    </row>
    <row r="19" spans="3:5" x14ac:dyDescent="0.25">
      <c r="C19">
        <v>0.55100000000000005</v>
      </c>
      <c r="D19">
        <f>C19-$D$6</f>
        <v>0.48150000000000004</v>
      </c>
      <c r="E19" s="1">
        <f>(0.9564*D19) - 0.0617</f>
        <v>0.39880660000000007</v>
      </c>
    </row>
    <row r="20" spans="3:5" x14ac:dyDescent="0.25">
      <c r="C20">
        <v>0.54200000000000004</v>
      </c>
      <c r="D20">
        <f t="shared" ref="D20:D28" si="4">C20-$D$6</f>
        <v>0.47250000000000003</v>
      </c>
      <c r="E20" s="1">
        <f t="shared" ref="E20:E28" si="5">(0.9564*D20) - 0.0617</f>
        <v>0.39019900000000007</v>
      </c>
    </row>
    <row r="21" spans="3:5" x14ac:dyDescent="0.25">
      <c r="C21">
        <v>0.53900000000000003</v>
      </c>
      <c r="D21">
        <f t="shared" si="4"/>
        <v>0.46950000000000003</v>
      </c>
      <c r="E21" s="1">
        <f t="shared" si="5"/>
        <v>0.38732980000000006</v>
      </c>
    </row>
    <row r="22" spans="3:5" x14ac:dyDescent="0.25">
      <c r="C22">
        <v>0.51900000000000002</v>
      </c>
      <c r="D22">
        <f t="shared" si="4"/>
        <v>0.44950000000000001</v>
      </c>
      <c r="E22" s="1">
        <f t="shared" si="5"/>
        <v>0.36820180000000002</v>
      </c>
    </row>
    <row r="23" spans="3:5" x14ac:dyDescent="0.25">
      <c r="C23">
        <v>0.50900000000000001</v>
      </c>
      <c r="D23">
        <f t="shared" si="4"/>
        <v>0.4395</v>
      </c>
      <c r="E23" s="1">
        <f t="shared" si="5"/>
        <v>0.35863780000000006</v>
      </c>
    </row>
    <row r="24" spans="3:5" x14ac:dyDescent="0.25">
      <c r="C24">
        <v>0.504</v>
      </c>
      <c r="D24">
        <f t="shared" si="4"/>
        <v>0.4345</v>
      </c>
      <c r="E24" s="1">
        <f t="shared" si="5"/>
        <v>0.35385580000000005</v>
      </c>
    </row>
    <row r="25" spans="3:5" x14ac:dyDescent="0.25">
      <c r="C25">
        <v>0.502</v>
      </c>
      <c r="D25">
        <f t="shared" si="4"/>
        <v>0.4325</v>
      </c>
      <c r="E25" s="1">
        <f t="shared" si="5"/>
        <v>0.35194300000000001</v>
      </c>
    </row>
    <row r="26" spans="3:5" x14ac:dyDescent="0.25">
      <c r="C26">
        <v>0.504</v>
      </c>
      <c r="D26">
        <f t="shared" si="4"/>
        <v>0.4345</v>
      </c>
      <c r="E26" s="1"/>
    </row>
    <row r="27" spans="3:5" x14ac:dyDescent="0.25">
      <c r="C27">
        <v>0.49</v>
      </c>
      <c r="D27">
        <f t="shared" si="4"/>
        <v>0.42049999999999998</v>
      </c>
      <c r="E27" s="1">
        <f t="shared" si="5"/>
        <v>0.3404662</v>
      </c>
    </row>
    <row r="28" spans="3:5" x14ac:dyDescent="0.25">
      <c r="C28">
        <v>0.48799999999999999</v>
      </c>
      <c r="D28">
        <f t="shared" si="4"/>
        <v>0.41849999999999998</v>
      </c>
      <c r="E28" s="1">
        <f t="shared" si="5"/>
        <v>0.3385534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2018-07-20</vt:lpstr>
      <vt:lpstr>2018-07-23</vt:lpstr>
      <vt:lpstr>2018-07-25 (1st quant)</vt:lpstr>
      <vt:lpstr>2018-07-25 (unfold)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Chu</dc:creator>
  <cp:lastModifiedBy>Chu,Hannah</cp:lastModifiedBy>
  <dcterms:created xsi:type="dcterms:W3CDTF">2018-07-20T15:12:12Z</dcterms:created>
  <dcterms:modified xsi:type="dcterms:W3CDTF">2018-07-25T22:52:37Z</dcterms:modified>
</cp:coreProperties>
</file>