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702DF30A-2CB5-474C-8091-DD97FDCA01A9}" xr6:coauthVersionLast="34" xr6:coauthVersionMax="34" xr10:uidLastSave="{00000000-0000-0000-0000-000000000000}"/>
  <bookViews>
    <workbookView xWindow="0" yWindow="0" windowWidth="25605" windowHeight="14820" tabRatio="500" firstSheet="6" activeTab="8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  <sheet name="2018-07-30" sheetId="9" r:id="rId9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9" l="1"/>
  <c r="I29" i="9"/>
  <c r="I30" i="9"/>
  <c r="I31" i="9"/>
  <c r="I32" i="9"/>
  <c r="I33" i="9"/>
  <c r="I34" i="9"/>
  <c r="I35" i="9"/>
  <c r="I36" i="9"/>
  <c r="I37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I24" i="9"/>
  <c r="I19" i="9"/>
  <c r="I20" i="9"/>
  <c r="I21" i="9"/>
  <c r="I22" i="9"/>
  <c r="I23" i="9"/>
  <c r="I25" i="9"/>
  <c r="I26" i="9"/>
  <c r="I27" i="9"/>
  <c r="I18" i="9"/>
  <c r="I9" i="9"/>
  <c r="I10" i="9"/>
  <c r="I11" i="9"/>
  <c r="I12" i="9"/>
  <c r="I13" i="9"/>
  <c r="I14" i="9"/>
  <c r="I15" i="9"/>
  <c r="I16" i="9"/>
  <c r="I17" i="9"/>
  <c r="I8" i="9"/>
  <c r="F19" i="9"/>
  <c r="F20" i="9"/>
  <c r="F21" i="9"/>
  <c r="F22" i="9"/>
  <c r="F23" i="9"/>
  <c r="F24" i="9"/>
  <c r="F25" i="9"/>
  <c r="F26" i="9"/>
  <c r="F27" i="9"/>
  <c r="E19" i="9"/>
  <c r="E20" i="9"/>
  <c r="E21" i="9"/>
  <c r="E22" i="9"/>
  <c r="E23" i="9"/>
  <c r="E24" i="9"/>
  <c r="E25" i="9"/>
  <c r="E26" i="9"/>
  <c r="E27" i="9"/>
  <c r="E18" i="9"/>
  <c r="F18" i="9"/>
  <c r="F9" i="9"/>
  <c r="F10" i="9"/>
  <c r="F11" i="9"/>
  <c r="F12" i="9"/>
  <c r="F13" i="9"/>
  <c r="F14" i="9"/>
  <c r="F15" i="9"/>
  <c r="F16" i="9"/>
  <c r="F17" i="9"/>
  <c r="F8" i="9"/>
  <c r="D6" i="9"/>
  <c r="D7" i="9"/>
  <c r="E6" i="9"/>
  <c r="D8" i="9"/>
  <c r="E8" i="9"/>
  <c r="D17" i="9"/>
  <c r="E17" i="9"/>
  <c r="H17" i="9"/>
  <c r="D16" i="9"/>
  <c r="E16" i="9"/>
  <c r="H16" i="9"/>
  <c r="D15" i="9"/>
  <c r="E15" i="9"/>
  <c r="H15" i="9"/>
  <c r="D14" i="9"/>
  <c r="E14" i="9"/>
  <c r="H14" i="9"/>
  <c r="D13" i="9"/>
  <c r="E13" i="9"/>
  <c r="H13" i="9"/>
  <c r="D12" i="9"/>
  <c r="E12" i="9"/>
  <c r="H12" i="9"/>
  <c r="D11" i="9"/>
  <c r="E11" i="9"/>
  <c r="H11" i="9"/>
  <c r="D10" i="9"/>
  <c r="E10" i="9"/>
  <c r="H10" i="9"/>
  <c r="D9" i="9"/>
  <c r="E9" i="9"/>
  <c r="H9" i="9"/>
  <c r="H8" i="9"/>
  <c r="E7" i="9"/>
  <c r="D5" i="9"/>
  <c r="E5" i="9"/>
  <c r="D4" i="9"/>
  <c r="E4" i="9"/>
  <c r="D3" i="9"/>
  <c r="E3" i="9"/>
  <c r="D2" i="9"/>
  <c r="E2" i="9"/>
  <c r="D8" i="8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<sst xmlns="http://schemas.openxmlformats.org/spreadsheetml/2006/main" count="164" uniqueCount="36">
  <si>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</si>
  <si>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</si>
  <si>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</si>
  <si>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</si>
  <si>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</si>
  <si>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</si>
  <si>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</si>
  <si>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</si>
  <si>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</si>
  <si>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</si>
  <si>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</si>
  <si>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</si>
  <si>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</si>
  <si>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</si>
  <si>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</si>
  <si>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</si>
  <si>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</si>
  <si>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</si>
  <si>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</si>
  <si>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</si>
  <si>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</si>
  <si>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</si>
  <si>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</si>
  <si>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</si>
  <si>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</si>
  <si>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</si>
  <si>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</si>
  <si>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</si>
  <si>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</si>
  <si>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</si>
  <si>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</si>
  <si>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</si>
  <si>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</si>
  <si>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</si>
  <si>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</si>
  <si>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total_prot_est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</si>
</sst>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'2018-07-30'!$E$5:$E$7</c:f>
              <c:numCache>
                <c:formatCode>General</c:formatCode>
                <c:ptCount val="3"/>
                <c:pt idx="0">
                  <c:v>0.1964999999999999</c:v>
                </c:pt>
                <c:pt idx="1">
                  <c:v>0.13300000000000001</c:v>
                </c:pt>
                <c:pt idx="2">
                  <c:v>0</c:v>
                </c:pt>
              </c:numCache>
            </c:numRef>
          </c:xVal>
          <c:yVal>
            <c:numRef>
              <c:f>'2018-07-30'!$A$5:$A$7</c:f>
              <c:numCache>
                <c:formatCode>General</c:formatCode>
                <c:ptCount val="3"/>
                <c:pt idx="0">
                  <c:v>0.25</c:v>
                </c:pt>
                <c:pt idx="1">
                  <c:v>0.15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3-4D13-8C87-5C11CEA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9912"/>
        <c:axId val="403997456"/>
      </c:scatterChart>
      <c:valAx>
        <c:axId val="4039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7456"/>
        <c:crosses val="autoZero"/>
        <c:crossBetween val="midCat"/>
      </c:valAx>
      <c:valAx>
        <c:axId val="403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'2018-07-30'!$G$8:$G$17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35.9</c:v>
                </c:pt>
                <c:pt idx="4">
                  <c:v>39.4</c:v>
                </c:pt>
                <c:pt idx="5">
                  <c:v>45</c:v>
                </c:pt>
                <c:pt idx="6">
                  <c:v>50</c:v>
                </c:pt>
                <c:pt idx="7">
                  <c:v>54.5</c:v>
                </c:pt>
                <c:pt idx="8">
                  <c:v>62.5</c:v>
                </c:pt>
                <c:pt idx="9">
                  <c:v>70</c:v>
                </c:pt>
              </c:numCache>
            </c:numRef>
          </c:xVal>
          <c:yVal>
            <c:numRef>
              <c:f>'2018-07-30'!$H$8:$H$17</c:f>
              <c:numCache>
                <c:formatCode>General</c:formatCode>
                <c:ptCount val="10"/>
                <c:pt idx="0">
                  <c:v>1</c:v>
                </c:pt>
                <c:pt idx="1">
                  <c:v>0.70333792298774123</c:v>
                </c:pt>
                <c:pt idx="2">
                  <c:v>0.57045803432600062</c:v>
                </c:pt>
                <c:pt idx="3">
                  <c:v>0.50247297501069133</c:v>
                </c:pt>
                <c:pt idx="4">
                  <c:v>0.252164347531598</c:v>
                </c:pt>
                <c:pt idx="5">
                  <c:v>0.19654020809179948</c:v>
                </c:pt>
                <c:pt idx="6">
                  <c:v>0.2645252674071088</c:v>
                </c:pt>
                <c:pt idx="7">
                  <c:v>0.2645252674071088</c:v>
                </c:pt>
                <c:pt idx="8">
                  <c:v>0.15018675855863406</c:v>
                </c:pt>
                <c:pt idx="9">
                  <c:v>0.15018675855863406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1-4150-A784-4C2EB974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4552"/>
        <c:axId val="489367504"/>
      </c:scatterChart>
      <c:valAx>
        <c:axId val="4893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7504"/>
        <c:crosses val="autoZero"/>
        <c:crossBetween val="midCat"/>
      </c:valAx>
      <c:valAx>
        <c:axId val="4893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0</xdr:row>
      <xdr:rowOff>161925</xdr:rowOff>
    </xdr:from>
    <xdr:to>
      <xdr:col>16</xdr:col>
      <xdr:colOff>280987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BB600-82E3-4FAD-AB69-731C1BD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190500</xdr:rowOff>
    </xdr:from>
    <xdr:to>
      <xdr:col>16</xdr:col>
      <xdr:colOff>219075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D37C0-6DFC-4E23-A022-62E93055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 t="shared" ref="C2:C16" si="0">B2-$B$6</f>
        <v>1.071</v>
      </c>
    </row>
    <row r="3" spans="1:6" x14ac:dyDescent="0.25">
      <c r="A3">
        <v>1</v>
      </c>
      <c r="B3">
        <v>1.048</v>
      </c>
      <c r="C3">
        <f t="shared" si="0"/>
        <v>0.66900000000000004</v>
      </c>
    </row>
    <row r="4" spans="1:6" x14ac:dyDescent="0.25">
      <c r="A4">
        <v>0.5</v>
      </c>
      <c r="B4">
        <v>0.34799999999999998</v>
      </c>
      <c r="C4">
        <f t="shared" si="0"/>
        <v>-3.1000000000000028E-2</v>
      </c>
    </row>
    <row r="5" spans="1:6" x14ac:dyDescent="0.25">
      <c r="A5">
        <v>0.25</v>
      </c>
      <c r="B5">
        <v>0.27700000000000002</v>
      </c>
      <c r="C5">
        <f t="shared" si="0"/>
        <v>-0.10199999999999998</v>
      </c>
    </row>
    <row r="6" spans="1:6" x14ac:dyDescent="0.25">
      <c r="A6">
        <v>0</v>
      </c>
      <c r="B6">
        <v>0.379</v>
      </c>
      <c r="C6">
        <f t="shared" si="0"/>
        <v>0</v>
      </c>
    </row>
    <row r="7" spans="1:6" x14ac:dyDescent="0.25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 x14ac:dyDescent="0.25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 x14ac:dyDescent="0.25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 x14ac:dyDescent="0.25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 x14ac:dyDescent="0.25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 x14ac:dyDescent="0.25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 x14ac:dyDescent="0.25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 x14ac:dyDescent="0.25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 x14ac:dyDescent="0.25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workbookViewId="0">
      <selection activeCell="P18" sqref="P18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 t="shared" ref="C2:C16" si="0">B2-$B$6</f>
        <v>0.94500000000000006</v>
      </c>
    </row>
    <row r="3" spans="1:6" x14ac:dyDescent="0.25">
      <c r="A3">
        <v>1</v>
      </c>
      <c r="B3">
        <v>0.752</v>
      </c>
      <c r="C3">
        <f t="shared" si="0"/>
        <v>0.48199999999999998</v>
      </c>
    </row>
    <row r="4" spans="1:6" x14ac:dyDescent="0.25">
      <c r="A4">
        <v>0.5</v>
      </c>
      <c r="B4">
        <v>0.43099999999999999</v>
      </c>
      <c r="C4">
        <f t="shared" si="0"/>
        <v>0.16099999999999998</v>
      </c>
    </row>
    <row r="5" spans="1:6" x14ac:dyDescent="0.25">
      <c r="A5">
        <v>0.25</v>
      </c>
      <c r="B5">
        <v>0.314</v>
      </c>
      <c r="C5">
        <f t="shared" si="0"/>
        <v>4.3999999999999984E-2</v>
      </c>
    </row>
    <row r="6" spans="1:6" x14ac:dyDescent="0.25">
      <c r="A6">
        <v>0</v>
      </c>
      <c r="B6">
        <v>0.27</v>
      </c>
      <c r="C6">
        <f t="shared" si="0"/>
        <v>0</v>
      </c>
    </row>
    <row r="7" spans="1:6" x14ac:dyDescent="0.25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 x14ac:dyDescent="0.25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 x14ac:dyDescent="0.25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 x14ac:dyDescent="0.25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 x14ac:dyDescent="0.25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 x14ac:dyDescent="0.25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 x14ac:dyDescent="0.25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 x14ac:dyDescent="0.25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 x14ac:dyDescent="0.25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E3D-8387-4269-A672-2E8060E4B781}">
  <dimension ref="A1:I37"/>
  <sheetViews>
    <sheetView tabSelected="1" topLeftCell="A7" workbookViewId="0">
      <selection activeCell="J28" sqref="J28"/>
    </sheetView>
  </sheetViews>
  <sheetFormatPr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35</v>
      </c>
    </row>
    <row r="2" spans="1:9" x14ac:dyDescent="0.25">
      <c r="A2">
        <v>2</v>
      </c>
      <c r="B2">
        <v>0.61099999999999999</v>
      </c>
      <c r="C2">
        <v>0.78600000000000003</v>
      </c>
      <c r="D2">
        <f>AVERAGE(B2:C2)</f>
        <v>0.69850000000000001</v>
      </c>
      <c r="E2">
        <f>D2-$D$7</f>
        <v>0.31950000000000001</v>
      </c>
    </row>
    <row r="3" spans="1:9" x14ac:dyDescent="0.25">
      <c r="A3">
        <v>1</v>
      </c>
      <c r="B3">
        <v>0.69299999999999995</v>
      </c>
      <c r="C3">
        <v>0.70799999999999996</v>
      </c>
      <c r="D3">
        <f t="shared" ref="D3:D17" si="0">AVERAGE(B3:C3)</f>
        <v>0.7004999999999999</v>
      </c>
      <c r="E3">
        <f>D3-$D$7</f>
        <v>0.3214999999999999</v>
      </c>
    </row>
    <row r="4" spans="1:9" x14ac:dyDescent="0.25">
      <c r="A4">
        <v>0.5</v>
      </c>
      <c r="B4">
        <v>0.72599999999999998</v>
      </c>
      <c r="C4">
        <v>0.626</v>
      </c>
      <c r="D4">
        <f t="shared" si="0"/>
        <v>0.67599999999999993</v>
      </c>
      <c r="E4">
        <f>D4-$D$7</f>
        <v>0.29699999999999993</v>
      </c>
    </row>
    <row r="5" spans="1:9" x14ac:dyDescent="0.25">
      <c r="A5">
        <v>0.25</v>
      </c>
      <c r="B5">
        <v>0.57199999999999995</v>
      </c>
      <c r="C5">
        <v>0.57899999999999996</v>
      </c>
      <c r="D5">
        <f t="shared" si="0"/>
        <v>0.5754999999999999</v>
      </c>
      <c r="E5">
        <f>D5-$D$7</f>
        <v>0.1964999999999999</v>
      </c>
    </row>
    <row r="6" spans="1:9" x14ac:dyDescent="0.25">
      <c r="A6">
        <v>0.15</v>
      </c>
      <c r="B6">
        <v>0.497</v>
      </c>
      <c r="C6">
        <v>0.52700000000000002</v>
      </c>
      <c r="D6">
        <f t="shared" si="0"/>
        <v>0.51200000000000001</v>
      </c>
      <c r="E6">
        <f>D6-$D$7</f>
        <v>0.13300000000000001</v>
      </c>
    </row>
    <row r="7" spans="1:9" x14ac:dyDescent="0.25">
      <c r="A7">
        <v>0</v>
      </c>
      <c r="B7">
        <v>0.36599999999999999</v>
      </c>
      <c r="C7">
        <v>0.39200000000000002</v>
      </c>
      <c r="D7">
        <f t="shared" si="0"/>
        <v>0.379</v>
      </c>
      <c r="E7">
        <f>D7-$D$7</f>
        <v>0</v>
      </c>
    </row>
    <row r="8" spans="1:9" x14ac:dyDescent="0.25">
      <c r="A8" t="s">
        <v>11</v>
      </c>
      <c r="B8">
        <v>0.56999999999999995</v>
      </c>
      <c r="C8">
        <v>0.51800000000000002</v>
      </c>
      <c r="D8">
        <f t="shared" si="0"/>
        <v>0.54400000000000004</v>
      </c>
      <c r="E8">
        <f>D8-$D$7</f>
        <v>0.16500000000000004</v>
      </c>
      <c r="F8">
        <f>(1.2501*E8) - 0.004</f>
        <v>0.20226650000000004</v>
      </c>
      <c r="G8">
        <v>0</v>
      </c>
      <c r="H8">
        <f>F8/$F$8</f>
        <v>1</v>
      </c>
      <c r="I8">
        <f>F8*490</f>
        <v>99.110585000000015</v>
      </c>
    </row>
    <row r="9" spans="1:9" x14ac:dyDescent="0.25">
      <c r="A9" t="s">
        <v>12</v>
      </c>
      <c r="B9">
        <v>0.50800000000000001</v>
      </c>
      <c r="C9">
        <v>0.48199999999999998</v>
      </c>
      <c r="D9">
        <f t="shared" ref="D9:D14" si="1">AVERAGE(B10:C10)</f>
        <v>0.496</v>
      </c>
      <c r="E9">
        <f>D9-$D$7</f>
        <v>0.11699999999999999</v>
      </c>
      <c r="F9">
        <f t="shared" ref="F9:F37" si="2">(1.2501*E9) - 0.004</f>
        <v>0.14226169999999999</v>
      </c>
      <c r="G9">
        <v>25</v>
      </c>
      <c r="H9">
        <f>F9/$F$8</f>
        <v>0.70333792298774123</v>
      </c>
      <c r="I9">
        <f t="shared" ref="I9:I17" si="3">F9*490</f>
        <v>69.708232999999993</v>
      </c>
    </row>
    <row r="10" spans="1:9" x14ac:dyDescent="0.25">
      <c r="A10" t="s">
        <v>13</v>
      </c>
      <c r="B10">
        <v>0.504</v>
      </c>
      <c r="C10">
        <v>0.48799999999999999</v>
      </c>
      <c r="D10">
        <f t="shared" si="1"/>
        <v>0.47450000000000003</v>
      </c>
      <c r="E10">
        <f>D10-$D$7</f>
        <v>9.5500000000000029E-2</v>
      </c>
      <c r="F10">
        <f t="shared" si="2"/>
        <v>0.11538455000000003</v>
      </c>
      <c r="G10">
        <v>30</v>
      </c>
      <c r="H10">
        <f>F10/$F$8</f>
        <v>0.57045803432600062</v>
      </c>
      <c r="I10">
        <f t="shared" si="3"/>
        <v>56.538429500000014</v>
      </c>
    </row>
    <row r="11" spans="1:9" x14ac:dyDescent="0.25">
      <c r="A11" t="s">
        <v>14</v>
      </c>
      <c r="B11">
        <v>0.48599999999999999</v>
      </c>
      <c r="C11">
        <v>0.46300000000000002</v>
      </c>
      <c r="D11">
        <f t="shared" si="1"/>
        <v>0.46350000000000002</v>
      </c>
      <c r="E11">
        <f>D11-$D$7</f>
        <v>8.450000000000002E-2</v>
      </c>
      <c r="F11">
        <f t="shared" si="2"/>
        <v>0.10163345000000001</v>
      </c>
      <c r="G11">
        <v>35.9</v>
      </c>
      <c r="H11">
        <f>F11/$F$8</f>
        <v>0.50247297501069133</v>
      </c>
      <c r="I11">
        <f t="shared" si="3"/>
        <v>49.800390500000006</v>
      </c>
    </row>
    <row r="12" spans="1:9" x14ac:dyDescent="0.25">
      <c r="A12" t="s">
        <v>15</v>
      </c>
      <c r="B12">
        <v>0.46200000000000002</v>
      </c>
      <c r="C12">
        <v>0.46500000000000002</v>
      </c>
      <c r="D12">
        <f t="shared" si="1"/>
        <v>0.42299999999999999</v>
      </c>
      <c r="E12">
        <f>D12-$D$7</f>
        <v>4.3999999999999984E-2</v>
      </c>
      <c r="F12">
        <f t="shared" si="2"/>
        <v>5.1004399999999978E-2</v>
      </c>
      <c r="G12">
        <v>39.4</v>
      </c>
      <c r="H12">
        <f>F12/$F$8</f>
        <v>0.252164347531598</v>
      </c>
      <c r="I12">
        <f t="shared" si="3"/>
        <v>24.992155999999991</v>
      </c>
    </row>
    <row r="13" spans="1:9" x14ac:dyDescent="0.25">
      <c r="A13" t="s">
        <v>16</v>
      </c>
      <c r="B13">
        <v>0.42599999999999999</v>
      </c>
      <c r="C13">
        <v>0.42</v>
      </c>
      <c r="D13">
        <f t="shared" si="1"/>
        <v>0.41399999999999998</v>
      </c>
      <c r="E13">
        <f>D13-$D$7</f>
        <v>3.4999999999999976E-2</v>
      </c>
      <c r="F13">
        <f t="shared" si="2"/>
        <v>3.9753499999999969E-2</v>
      </c>
      <c r="G13">
        <v>45</v>
      </c>
      <c r="H13">
        <f>F13/$F$8</f>
        <v>0.19654020809179948</v>
      </c>
      <c r="I13">
        <f t="shared" si="3"/>
        <v>19.479214999999986</v>
      </c>
    </row>
    <row r="14" spans="1:9" x14ac:dyDescent="0.25">
      <c r="A14" t="s">
        <v>17</v>
      </c>
      <c r="B14">
        <v>0.41799999999999998</v>
      </c>
      <c r="C14">
        <v>0.41</v>
      </c>
      <c r="D14">
        <f t="shared" si="1"/>
        <v>0.42499999999999999</v>
      </c>
      <c r="E14">
        <f>D14-$D$7</f>
        <v>4.5999999999999985E-2</v>
      </c>
      <c r="F14">
        <f t="shared" si="2"/>
        <v>5.3504599999999986E-2</v>
      </c>
      <c r="G14">
        <v>50</v>
      </c>
      <c r="H14">
        <f>F14/$F$8</f>
        <v>0.2645252674071088</v>
      </c>
      <c r="I14">
        <f t="shared" si="3"/>
        <v>26.217253999999993</v>
      </c>
    </row>
    <row r="15" spans="1:9" x14ac:dyDescent="0.25">
      <c r="A15" t="s">
        <v>18</v>
      </c>
      <c r="B15">
        <v>0.43</v>
      </c>
      <c r="C15">
        <v>0.42</v>
      </c>
      <c r="D15">
        <f>AVERAGE(B15:C15)</f>
        <v>0.42499999999999999</v>
      </c>
      <c r="E15">
        <f>D15-$D$7</f>
        <v>4.5999999999999985E-2</v>
      </c>
      <c r="F15">
        <f t="shared" si="2"/>
        <v>5.3504599999999986E-2</v>
      </c>
      <c r="G15">
        <v>54.5</v>
      </c>
      <c r="H15">
        <f>F15/$F$8</f>
        <v>0.2645252674071088</v>
      </c>
      <c r="I15">
        <f t="shared" si="3"/>
        <v>26.217253999999993</v>
      </c>
    </row>
    <row r="16" spans="1:9" x14ac:dyDescent="0.25">
      <c r="A16" t="s">
        <v>19</v>
      </c>
      <c r="B16">
        <v>0.41299999999999998</v>
      </c>
      <c r="C16">
        <v>0.4</v>
      </c>
      <c r="D16">
        <f t="shared" si="0"/>
        <v>0.40649999999999997</v>
      </c>
      <c r="E16">
        <f>D16-$D$7</f>
        <v>2.7499999999999969E-2</v>
      </c>
      <c r="F16">
        <f t="shared" si="2"/>
        <v>3.0377749999999964E-2</v>
      </c>
      <c r="G16">
        <v>62.5</v>
      </c>
      <c r="H16">
        <f>F16/$F$8</f>
        <v>0.15018675855863406</v>
      </c>
      <c r="I16">
        <f t="shared" si="3"/>
        <v>14.885097499999983</v>
      </c>
    </row>
    <row r="17" spans="1:9" x14ac:dyDescent="0.25">
      <c r="A17" t="s">
        <v>20</v>
      </c>
      <c r="B17">
        <v>0.40699999999999997</v>
      </c>
      <c r="C17">
        <v>0.40600000000000003</v>
      </c>
      <c r="D17">
        <f t="shared" si="0"/>
        <v>0.40649999999999997</v>
      </c>
      <c r="E17">
        <f>D17-$D$7</f>
        <v>2.7499999999999969E-2</v>
      </c>
      <c r="F17">
        <f t="shared" si="2"/>
        <v>3.0377749999999964E-2</v>
      </c>
      <c r="G17">
        <v>70</v>
      </c>
      <c r="H17">
        <f>F17/$F$8</f>
        <v>0.15018675855863406</v>
      </c>
      <c r="I17">
        <f t="shared" si="3"/>
        <v>14.885097499999983</v>
      </c>
    </row>
    <row r="18" spans="1:9" x14ac:dyDescent="0.25">
      <c r="A18" t="s">
        <v>25</v>
      </c>
      <c r="B18">
        <v>0.48799999999999999</v>
      </c>
      <c r="E18">
        <f>B18-$D$7</f>
        <v>0.10899999999999999</v>
      </c>
      <c r="F18">
        <f t="shared" si="2"/>
        <v>0.13226089999999999</v>
      </c>
      <c r="G18">
        <v>0</v>
      </c>
      <c r="I18">
        <f>F18*100</f>
        <v>13.226089999999999</v>
      </c>
    </row>
    <row r="19" spans="1:9" x14ac:dyDescent="0.25">
      <c r="A19" t="s">
        <v>26</v>
      </c>
      <c r="B19">
        <v>0.51900000000000002</v>
      </c>
      <c r="E19">
        <f t="shared" ref="E19:E27" si="4">B19-$D$7</f>
        <v>0.14000000000000001</v>
      </c>
      <c r="F19">
        <f t="shared" si="2"/>
        <v>0.171014</v>
      </c>
      <c r="G19">
        <v>25</v>
      </c>
      <c r="I19">
        <f t="shared" ref="I19:I27" si="5">F19*100</f>
        <v>17.101399999999998</v>
      </c>
    </row>
    <row r="20" spans="1:9" x14ac:dyDescent="0.25">
      <c r="A20" t="s">
        <v>27</v>
      </c>
      <c r="B20">
        <v>0.47199999999999998</v>
      </c>
      <c r="E20">
        <f t="shared" si="4"/>
        <v>9.2999999999999972E-2</v>
      </c>
      <c r="F20">
        <f t="shared" si="2"/>
        <v>0.11225929999999996</v>
      </c>
      <c r="G20">
        <v>30</v>
      </c>
      <c r="I20">
        <f t="shared" si="5"/>
        <v>11.225929999999996</v>
      </c>
    </row>
    <row r="21" spans="1:9" x14ac:dyDescent="0.25">
      <c r="A21" t="s">
        <v>28</v>
      </c>
      <c r="B21">
        <v>0.52300000000000002</v>
      </c>
      <c r="E21">
        <f t="shared" si="4"/>
        <v>0.14400000000000002</v>
      </c>
      <c r="F21">
        <f t="shared" si="2"/>
        <v>0.17601440000000002</v>
      </c>
      <c r="G21">
        <v>35.9</v>
      </c>
      <c r="I21">
        <f t="shared" si="5"/>
        <v>17.60144</v>
      </c>
    </row>
    <row r="22" spans="1:9" x14ac:dyDescent="0.25">
      <c r="A22" t="s">
        <v>29</v>
      </c>
      <c r="B22">
        <v>0.5</v>
      </c>
      <c r="E22">
        <f t="shared" si="4"/>
        <v>0.121</v>
      </c>
      <c r="F22">
        <f t="shared" si="2"/>
        <v>0.14726209999999998</v>
      </c>
      <c r="G22">
        <v>39.4</v>
      </c>
      <c r="I22">
        <f t="shared" si="5"/>
        <v>14.726209999999998</v>
      </c>
    </row>
    <row r="23" spans="1:9" x14ac:dyDescent="0.25">
      <c r="A23" t="s">
        <v>30</v>
      </c>
      <c r="B23">
        <v>0.5</v>
      </c>
      <c r="E23">
        <f t="shared" si="4"/>
        <v>0.121</v>
      </c>
      <c r="F23">
        <f t="shared" si="2"/>
        <v>0.14726209999999998</v>
      </c>
      <c r="G23">
        <v>45</v>
      </c>
      <c r="I23">
        <f t="shared" si="5"/>
        <v>14.726209999999998</v>
      </c>
    </row>
    <row r="24" spans="1:9" x14ac:dyDescent="0.25">
      <c r="A24" t="s">
        <v>31</v>
      </c>
      <c r="B24">
        <v>0.47899999999999998</v>
      </c>
      <c r="E24">
        <f t="shared" si="4"/>
        <v>9.9999999999999978E-2</v>
      </c>
      <c r="F24">
        <f t="shared" si="2"/>
        <v>0.12100999999999998</v>
      </c>
      <c r="G24">
        <v>50</v>
      </c>
      <c r="I24">
        <f>F24*100</f>
        <v>12.100999999999997</v>
      </c>
    </row>
    <row r="25" spans="1:9" x14ac:dyDescent="0.25">
      <c r="A25" t="s">
        <v>32</v>
      </c>
      <c r="B25">
        <v>0.52700000000000002</v>
      </c>
      <c r="E25">
        <f t="shared" si="4"/>
        <v>0.14800000000000002</v>
      </c>
      <c r="F25">
        <f t="shared" si="2"/>
        <v>0.18101480000000003</v>
      </c>
      <c r="G25">
        <v>54.5</v>
      </c>
      <c r="I25">
        <f t="shared" si="5"/>
        <v>18.101480000000002</v>
      </c>
    </row>
    <row r="26" spans="1:9" x14ac:dyDescent="0.25">
      <c r="A26" t="s">
        <v>33</v>
      </c>
      <c r="B26">
        <v>0.51</v>
      </c>
      <c r="E26">
        <f t="shared" si="4"/>
        <v>0.13100000000000001</v>
      </c>
      <c r="F26">
        <f t="shared" si="2"/>
        <v>0.15976309999999999</v>
      </c>
      <c r="G26">
        <v>62.5</v>
      </c>
      <c r="I26">
        <f t="shared" si="5"/>
        <v>15.97631</v>
      </c>
    </row>
    <row r="27" spans="1:9" x14ac:dyDescent="0.25">
      <c r="A27" t="s">
        <v>34</v>
      </c>
      <c r="B27">
        <v>0.52700000000000002</v>
      </c>
      <c r="E27">
        <f t="shared" si="4"/>
        <v>0.14800000000000002</v>
      </c>
      <c r="F27">
        <f t="shared" si="2"/>
        <v>0.18101480000000003</v>
      </c>
      <c r="G27">
        <v>70</v>
      </c>
      <c r="I27">
        <f t="shared" si="5"/>
        <v>18.101480000000002</v>
      </c>
    </row>
    <row r="28" spans="1:9" x14ac:dyDescent="0.25">
      <c r="A28" t="s">
        <v>25</v>
      </c>
      <c r="B28">
        <v>0.65200000000000002</v>
      </c>
      <c r="E28">
        <f>B28-$D$7</f>
        <v>0.27300000000000002</v>
      </c>
      <c r="F28">
        <f t="shared" si="2"/>
        <v>0.3372773</v>
      </c>
      <c r="G28">
        <v>0</v>
      </c>
      <c r="I28">
        <f>F28*100</f>
        <v>33.727730000000001</v>
      </c>
    </row>
    <row r="29" spans="1:9" x14ac:dyDescent="0.25">
      <c r="A29" t="s">
        <v>26</v>
      </c>
      <c r="B29">
        <v>0.47899999999999998</v>
      </c>
      <c r="E29">
        <f t="shared" ref="E29:E37" si="6">B29-$D$7</f>
        <v>9.9999999999999978E-2</v>
      </c>
      <c r="F29">
        <f t="shared" si="2"/>
        <v>0.12100999999999998</v>
      </c>
      <c r="G29">
        <v>25</v>
      </c>
      <c r="I29">
        <f t="shared" ref="I29:I33" si="7">F29*100</f>
        <v>12.100999999999997</v>
      </c>
    </row>
    <row r="30" spans="1:9" x14ac:dyDescent="0.25">
      <c r="A30" t="s">
        <v>27</v>
      </c>
      <c r="B30">
        <v>0.42399999999999999</v>
      </c>
      <c r="E30">
        <f t="shared" si="6"/>
        <v>4.4999999999999984E-2</v>
      </c>
      <c r="F30">
        <f t="shared" si="2"/>
        <v>5.2254499999999982E-2</v>
      </c>
      <c r="G30">
        <v>30</v>
      </c>
      <c r="I30">
        <f t="shared" si="7"/>
        <v>5.2254499999999986</v>
      </c>
    </row>
    <row r="31" spans="1:9" x14ac:dyDescent="0.25">
      <c r="A31" t="s">
        <v>28</v>
      </c>
      <c r="B31">
        <v>0.441</v>
      </c>
      <c r="E31">
        <f t="shared" si="6"/>
        <v>6.2E-2</v>
      </c>
      <c r="F31">
        <f t="shared" si="2"/>
        <v>7.3506199999999994E-2</v>
      </c>
      <c r="G31">
        <v>35.9</v>
      </c>
      <c r="I31">
        <f t="shared" si="7"/>
        <v>7.3506199999999993</v>
      </c>
    </row>
    <row r="32" spans="1:9" x14ac:dyDescent="0.25">
      <c r="A32" t="s">
        <v>29</v>
      </c>
      <c r="B32">
        <v>0.47399999999999998</v>
      </c>
      <c r="E32">
        <f t="shared" si="6"/>
        <v>9.4999999999999973E-2</v>
      </c>
      <c r="F32">
        <f t="shared" si="2"/>
        <v>0.11475949999999996</v>
      </c>
      <c r="G32">
        <v>39.4</v>
      </c>
      <c r="I32">
        <f t="shared" si="7"/>
        <v>11.475949999999996</v>
      </c>
    </row>
    <row r="33" spans="1:9" x14ac:dyDescent="0.25">
      <c r="A33" t="s">
        <v>30</v>
      </c>
      <c r="B33">
        <v>0.46200000000000002</v>
      </c>
      <c r="E33">
        <f t="shared" si="6"/>
        <v>8.3000000000000018E-2</v>
      </c>
      <c r="F33">
        <f t="shared" si="2"/>
        <v>9.9758300000000022E-2</v>
      </c>
      <c r="G33">
        <v>45</v>
      </c>
      <c r="I33">
        <f t="shared" si="7"/>
        <v>9.975830000000002</v>
      </c>
    </row>
    <row r="34" spans="1:9" x14ac:dyDescent="0.25">
      <c r="A34" t="s">
        <v>31</v>
      </c>
      <c r="B34">
        <v>0.43099999999999999</v>
      </c>
      <c r="E34">
        <f t="shared" si="6"/>
        <v>5.1999999999999991E-2</v>
      </c>
      <c r="F34">
        <f t="shared" si="2"/>
        <v>6.1005199999999982E-2</v>
      </c>
      <c r="G34">
        <v>50</v>
      </c>
      <c r="I34">
        <f>F34*100</f>
        <v>6.1005199999999977</v>
      </c>
    </row>
    <row r="35" spans="1:9" x14ac:dyDescent="0.25">
      <c r="A35" t="s">
        <v>32</v>
      </c>
      <c r="B35">
        <v>0.439</v>
      </c>
      <c r="E35">
        <f t="shared" si="6"/>
        <v>0.06</v>
      </c>
      <c r="F35">
        <f t="shared" si="2"/>
        <v>7.1006E-2</v>
      </c>
      <c r="G35">
        <v>54.5</v>
      </c>
      <c r="I35">
        <f t="shared" ref="I35:I37" si="8">F35*100</f>
        <v>7.1006</v>
      </c>
    </row>
    <row r="36" spans="1:9" x14ac:dyDescent="0.25">
      <c r="A36" t="s">
        <v>33</v>
      </c>
      <c r="B36">
        <v>0.44800000000000001</v>
      </c>
      <c r="E36">
        <f t="shared" si="6"/>
        <v>6.9000000000000006E-2</v>
      </c>
      <c r="F36">
        <f t="shared" si="2"/>
        <v>8.2256900000000008E-2</v>
      </c>
      <c r="G36">
        <v>62.5</v>
      </c>
      <c r="I36">
        <f t="shared" si="8"/>
        <v>8.2256900000000002</v>
      </c>
    </row>
    <row r="37" spans="1:9" x14ac:dyDescent="0.25">
      <c r="A37" t="s">
        <v>34</v>
      </c>
      <c r="B37">
        <v>0.59899999999999998</v>
      </c>
      <c r="E37">
        <f t="shared" si="6"/>
        <v>0.21999999999999997</v>
      </c>
      <c r="F37">
        <f t="shared" si="2"/>
        <v>0.27102199999999999</v>
      </c>
      <c r="G37">
        <v>70</v>
      </c>
      <c r="I37">
        <f t="shared" si="8"/>
        <v>27.1022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  <vt:lpstr>2018-07-30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2018-07-30T17:33:03Z</dcterms:modified>
</cp:coreProperties>
</file>