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40" activeTab="8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10" r:id="rId7"/>
    <sheet name="Table 10 " sheetId="7" r:id="rId8"/>
    <sheet name="Wabal" sheetId="12" r:id="rId9"/>
  </sheets>
  <calcPr calcId="125725"/>
</workbook>
</file>

<file path=xl/calcChain.xml><?xml version="1.0" encoding="utf-8"?>
<calcChain xmlns="http://schemas.openxmlformats.org/spreadsheetml/2006/main">
  <c r="F22" i="10"/>
  <c r="N5" i="12"/>
  <c r="L5"/>
  <c r="J5"/>
</calcChain>
</file>

<file path=xl/sharedStrings.xml><?xml version="1.0" encoding="utf-8"?>
<sst xmlns="http://schemas.openxmlformats.org/spreadsheetml/2006/main" count="282" uniqueCount="148">
  <si>
    <t xml:space="preserve">Historical </t>
  </si>
  <si>
    <t>Adapted management</t>
  </si>
  <si>
    <t>Annual total discharge</t>
  </si>
  <si>
    <t>Annual baseflow</t>
  </si>
  <si>
    <t>Annual interflow</t>
  </si>
  <si>
    <t>Annual overland flow</t>
  </si>
  <si>
    <t>median</t>
  </si>
  <si>
    <t>Yield</t>
  </si>
  <si>
    <t>(%)</t>
  </si>
  <si>
    <t>Maize</t>
  </si>
  <si>
    <t>Winter wheat</t>
  </si>
  <si>
    <t>Potato</t>
  </si>
  <si>
    <t>Sugar beet</t>
  </si>
  <si>
    <t>Historical</t>
  </si>
  <si>
    <t>(mm/year)</t>
  </si>
  <si>
    <t>minimum</t>
  </si>
  <si>
    <t>maximum</t>
  </si>
  <si>
    <t>Traditional management</t>
  </si>
  <si>
    <t>Research centre</t>
  </si>
  <si>
    <t xml:space="preserve">Climate model </t>
  </si>
  <si>
    <t>Centre National de Recherches Meteorologiques</t>
  </si>
  <si>
    <t>CNRM-CM5</t>
  </si>
  <si>
    <t>Geophysical Fluid Dynamics Lab</t>
  </si>
  <si>
    <t>GFDL-CM3</t>
  </si>
  <si>
    <t>GFDL-ESM2G</t>
  </si>
  <si>
    <t>GFDL-ESM2M</t>
  </si>
  <si>
    <t>Institut Pierre-Simon Laplace</t>
  </si>
  <si>
    <t>IPSL-CM5A-LR</t>
  </si>
  <si>
    <t>IPSL-CM5A-MR</t>
  </si>
  <si>
    <t>Meteorological Research Institute</t>
  </si>
  <si>
    <t>MRI-CGCM3</t>
  </si>
  <si>
    <t>Temperature response</t>
  </si>
  <si>
    <t>CO2 response</t>
  </si>
  <si>
    <t>Crop</t>
  </si>
  <si>
    <t>(°C)</t>
  </si>
  <si>
    <t>polmn</t>
  </si>
  <si>
    <t xml:space="preserve">polmx </t>
  </si>
  <si>
    <r>
      <t>f</t>
    </r>
    <r>
      <rPr>
        <b/>
        <vertAlign val="subscript"/>
        <sz val="10"/>
        <color rgb="FF000000"/>
        <rFont val="Times New Roman"/>
        <family val="1"/>
      </rPr>
      <t>sink</t>
    </r>
  </si>
  <si>
    <t>Winter barley</t>
  </si>
  <si>
    <t>+ Fodderbeet</t>
  </si>
  <si>
    <t>-</t>
  </si>
  <si>
    <t>Green beans</t>
  </si>
  <si>
    <t>Peas</t>
  </si>
  <si>
    <t>Carrot</t>
  </si>
  <si>
    <t>+ Chicory</t>
  </si>
  <si>
    <t>Grassland</t>
  </si>
  <si>
    <t>+ Clover</t>
  </si>
  <si>
    <t>+ Grass-clover</t>
  </si>
  <si>
    <t>+ Cover crop</t>
  </si>
  <si>
    <t>Decidious forest</t>
  </si>
  <si>
    <t>Traditional  management</t>
  </si>
  <si>
    <t>Growing</t>
  </si>
  <si>
    <t xml:space="preserve"> cycle length </t>
  </si>
  <si>
    <t xml:space="preserve">Field surface </t>
  </si>
  <si>
    <t>practices</t>
  </si>
  <si>
    <t>1900 GDD</t>
  </si>
  <si>
    <t>1994 GDD</t>
  </si>
  <si>
    <t>1966 GDD</t>
  </si>
  <si>
    <t>1200 GDD</t>
  </si>
  <si>
    <t>1314GDD</t>
  </si>
  <si>
    <t>Mulches 50%</t>
  </si>
  <si>
    <t>1850 GDD</t>
  </si>
  <si>
    <t>1989 GDD</t>
  </si>
  <si>
    <t>1868 GDD</t>
  </si>
  <si>
    <t>Tied ridges</t>
  </si>
  <si>
    <t>870 GDD</t>
  </si>
  <si>
    <t>898 GDD</t>
  </si>
  <si>
    <t>945 GDD</t>
  </si>
  <si>
    <t>995 GDD</t>
  </si>
  <si>
    <t>1933 GDD</t>
  </si>
  <si>
    <t xml:space="preserve">Tied ridges </t>
  </si>
  <si>
    <t>205 days</t>
  </si>
  <si>
    <t>214 days</t>
  </si>
  <si>
    <t>Future median change</t>
  </si>
  <si>
    <t>Weather parameter</t>
  </si>
  <si>
    <r>
      <t>Total annual ET</t>
    </r>
    <r>
      <rPr>
        <vertAlign val="sub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</t>
    </r>
  </si>
  <si>
    <t xml:space="preserve">Total annual rainfall </t>
  </si>
  <si>
    <t>Annual aridity index</t>
  </si>
  <si>
    <t>(mm/mm)</t>
  </si>
  <si>
    <t xml:space="preserve">Annual average minimum temperature </t>
  </si>
  <si>
    <t xml:space="preserve">Annual average maximum temperature </t>
  </si>
  <si>
    <r>
      <t>WP</t>
    </r>
    <r>
      <rPr>
        <vertAlign val="subscript"/>
        <sz val="10"/>
        <color theme="1"/>
        <rFont val="Times New Roman"/>
        <family val="1"/>
      </rPr>
      <t>ET</t>
    </r>
  </si>
  <si>
    <t>Yield range</t>
  </si>
  <si>
    <r>
      <t>WP</t>
    </r>
    <r>
      <rPr>
        <vertAlign val="subscript"/>
        <sz val="10"/>
        <color theme="1"/>
        <rFont val="Times New Roman"/>
        <family val="1"/>
      </rPr>
      <t>ET</t>
    </r>
    <r>
      <rPr>
        <sz val="10"/>
        <color theme="1"/>
        <rFont val="Times New Roman"/>
        <family val="1"/>
      </rPr>
      <t xml:space="preserve">  range</t>
    </r>
  </si>
  <si>
    <t>WSI</t>
  </si>
  <si>
    <t>tb</t>
  </si>
  <si>
    <t>tup</t>
  </si>
  <si>
    <t xml:space="preserve">stbio </t>
  </si>
  <si>
    <t>(°C/day)</t>
  </si>
  <si>
    <t>Planting</t>
  </si>
  <si>
    <t xml:space="preserve"> or regrowth*</t>
  </si>
  <si>
    <t>215-365 days**</t>
  </si>
  <si>
    <t>Future range (median of 7 GCMS) (mm/year)</t>
  </si>
  <si>
    <t>range (mm/year)</t>
  </si>
  <si>
    <t>(+2.9%)</t>
  </si>
  <si>
    <t>(+1.5%)</t>
  </si>
  <si>
    <t>(+0.4%)</t>
  </si>
  <si>
    <t>(+3.8%)</t>
  </si>
  <si>
    <t>(-0.6%)</t>
  </si>
  <si>
    <t>(+0.6%)</t>
  </si>
  <si>
    <t>(+19.6%)</t>
  </si>
  <si>
    <t>(-8.1%)</t>
  </si>
  <si>
    <t>Future (median of 7 GCMS)</t>
  </si>
  <si>
    <t>(-15.6%)</t>
  </si>
  <si>
    <t>(+5.9%)</t>
  </si>
  <si>
    <t>(+2.2%)</t>
  </si>
  <si>
    <t>(+13.2%)</t>
  </si>
  <si>
    <t>(+21.9%)</t>
  </si>
  <si>
    <t>(+26.8%)</t>
  </si>
  <si>
    <t>(+10.8%)</t>
  </si>
  <si>
    <t>(+19.3%)</t>
  </si>
  <si>
    <t>(+20.5%)</t>
  </si>
  <si>
    <t>(+19.0%)</t>
  </si>
  <si>
    <r>
      <t>WP</t>
    </r>
    <r>
      <rPr>
        <b/>
        <vertAlign val="subscript"/>
        <sz val="10"/>
        <color rgb="FF000000"/>
        <rFont val="Times New Roman"/>
        <family val="1"/>
      </rPr>
      <t>ET</t>
    </r>
    <r>
      <rPr>
        <b/>
        <sz val="10"/>
        <color rgb="FF000000"/>
        <rFont val="Times New Roman"/>
        <family val="1"/>
      </rPr>
      <t xml:space="preserve"> range (kg/m³)</t>
    </r>
  </si>
  <si>
    <t>(-25.3%)</t>
  </si>
  <si>
    <t>(-14.9%)</t>
  </si>
  <si>
    <t>(+74.1%)</t>
  </si>
  <si>
    <t>(+69.8%)</t>
  </si>
  <si>
    <t>(+21.6%)</t>
  </si>
  <si>
    <t>(+18.5%)</t>
  </si>
  <si>
    <t>(+8.9%)</t>
  </si>
  <si>
    <t>(+3.9%)</t>
  </si>
  <si>
    <t>(+37.3%)</t>
  </si>
  <si>
    <t>(+19.8%)</t>
  </si>
  <si>
    <t>CSI</t>
  </si>
  <si>
    <t>Yield range (t/ha)</t>
  </si>
  <si>
    <t>Total</t>
  </si>
  <si>
    <t>Rainfall</t>
  </si>
  <si>
    <t>Evaporation</t>
  </si>
  <si>
    <t xml:space="preserve">Transpiration </t>
  </si>
  <si>
    <t xml:space="preserve">Deep percolation </t>
  </si>
  <si>
    <t>Surface runoff</t>
  </si>
  <si>
    <t>Water storage</t>
  </si>
  <si>
    <t xml:space="preserve">Traditional management </t>
  </si>
  <si>
    <t>net flux in mm (% of rainfall)</t>
  </si>
  <si>
    <t>Future median net flux in mm (% of rainfall)</t>
  </si>
  <si>
    <t xml:space="preserve">management </t>
  </si>
  <si>
    <t xml:space="preserve">Traditional  </t>
  </si>
  <si>
    <t>Adapted</t>
  </si>
  <si>
    <t>\cellcolor{Yellow}</t>
  </si>
  <si>
    <t>\cellcolor{Green}</t>
  </si>
  <si>
    <t>\cellcolor{LimeGreen}</t>
  </si>
  <si>
    <t>\cellcolor{Red}</t>
  </si>
  <si>
    <t>\cellcolor{YellowOrange}</t>
  </si>
  <si>
    <t xml:space="preserve">Winter </t>
  </si>
  <si>
    <t>wheat</t>
  </si>
  <si>
    <t>Sugar</t>
  </si>
  <si>
    <t xml:space="preserve"> beet</t>
  </si>
</sst>
</file>

<file path=xl/styles.xml><?xml version="1.0" encoding="utf-8"?>
<styleSheet xmlns="http://schemas.openxmlformats.org/spreadsheetml/2006/main">
  <numFmts count="6">
    <numFmt numFmtId="164" formatCode="\+0.0;\-0.0;0.0"/>
    <numFmt numFmtId="165" formatCode="\+0.00;\-0.00;0.00"/>
    <numFmt numFmtId="166" formatCode="\+0;\-0;0"/>
    <numFmt numFmtId="167" formatCode="\(\+0.0\);\(\-0.0\);\(0.0\)"/>
    <numFmt numFmtId="168" formatCode="0.0"/>
    <numFmt numFmtId="169" formatCode="\(0.0\);\(\-0.0\);\(0.0\)"/>
  </numFmts>
  <fonts count="1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bscript"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0" fillId="0" borderId="0" xfId="0"/>
    <xf numFmtId="1" fontId="3" fillId="0" borderId="0" xfId="0" applyNumberFormat="1" applyFont="1" applyBorder="1" applyAlignment="1">
      <alignment horizontal="center" wrapText="1"/>
    </xf>
    <xf numFmtId="167" fontId="3" fillId="0" borderId="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justify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16" fontId="3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/>
    </xf>
    <xf numFmtId="16" fontId="2" fillId="0" borderId="0" xfId="0" applyNumberFormat="1" applyFont="1" applyAlignment="1">
      <alignment horizontal="center" wrapText="1"/>
    </xf>
    <xf numFmtId="16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2" fontId="2" fillId="0" borderId="0" xfId="0" applyNumberFormat="1" applyFont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168" fontId="0" fillId="0" borderId="0" xfId="0" applyNumberFormat="1"/>
    <xf numFmtId="0" fontId="0" fillId="0" borderId="0" xfId="0" applyAlignment="1">
      <alignment horizontal="center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top" wrapText="1"/>
    </xf>
    <xf numFmtId="0" fontId="8" fillId="0" borderId="0" xfId="0" applyFont="1"/>
    <xf numFmtId="0" fontId="9" fillId="2" borderId="4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7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9"/>
  <sheetViews>
    <sheetView workbookViewId="0">
      <selection activeCell="B23" sqref="B23"/>
    </sheetView>
  </sheetViews>
  <sheetFormatPr defaultRowHeight="15"/>
  <cols>
    <col min="2" max="2" width="49.28515625" customWidth="1"/>
    <col min="3" max="3" width="34.28515625" customWidth="1"/>
  </cols>
  <sheetData>
    <row r="1" spans="2:3" ht="15.75" thickBot="1"/>
    <row r="2" spans="2:3" ht="15.75" thickBot="1">
      <c r="B2" s="29" t="s">
        <v>18</v>
      </c>
      <c r="C2" s="29" t="s">
        <v>19</v>
      </c>
    </row>
    <row r="3" spans="2:3">
      <c r="B3" s="30" t="s">
        <v>20</v>
      </c>
      <c r="C3" s="31" t="s">
        <v>21</v>
      </c>
    </row>
    <row r="4" spans="2:3">
      <c r="B4" s="30" t="s">
        <v>22</v>
      </c>
      <c r="C4" s="31" t="s">
        <v>23</v>
      </c>
    </row>
    <row r="5" spans="2:3">
      <c r="B5" s="30"/>
      <c r="C5" s="31" t="s">
        <v>24</v>
      </c>
    </row>
    <row r="6" spans="2:3">
      <c r="B6" s="30"/>
      <c r="C6" s="31" t="s">
        <v>25</v>
      </c>
    </row>
    <row r="7" spans="2:3">
      <c r="B7" s="30" t="s">
        <v>26</v>
      </c>
      <c r="C7" s="31" t="s">
        <v>27</v>
      </c>
    </row>
    <row r="8" spans="2:3">
      <c r="B8" s="30"/>
      <c r="C8" s="31" t="s">
        <v>28</v>
      </c>
    </row>
    <row r="9" spans="2:3" ht="15.75" thickBot="1">
      <c r="B9" s="32" t="s">
        <v>29</v>
      </c>
      <c r="C9" s="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9"/>
  <sheetViews>
    <sheetView workbookViewId="0">
      <selection activeCell="K10" sqref="K10"/>
    </sheetView>
  </sheetViews>
  <sheetFormatPr defaultRowHeight="15"/>
  <cols>
    <col min="2" max="2" width="15.140625" customWidth="1"/>
    <col min="8" max="8" width="16.85546875" customWidth="1"/>
  </cols>
  <sheetData>
    <row r="1" spans="2:8" ht="15.75" thickBot="1"/>
    <row r="2" spans="2:8">
      <c r="B2" s="1"/>
      <c r="C2" s="76" t="s">
        <v>31</v>
      </c>
      <c r="D2" s="76"/>
      <c r="E2" s="76"/>
      <c r="F2" s="76"/>
      <c r="G2" s="76"/>
      <c r="H2" s="35" t="s">
        <v>32</v>
      </c>
    </row>
    <row r="3" spans="2:8" ht="15" customHeight="1">
      <c r="B3" s="77" t="s">
        <v>33</v>
      </c>
      <c r="C3" s="34" t="s">
        <v>85</v>
      </c>
      <c r="D3" s="34" t="s">
        <v>86</v>
      </c>
      <c r="E3" s="15" t="s">
        <v>35</v>
      </c>
      <c r="F3" s="15" t="s">
        <v>36</v>
      </c>
      <c r="G3" s="43" t="s">
        <v>87</v>
      </c>
      <c r="H3" s="15" t="s">
        <v>37</v>
      </c>
    </row>
    <row r="4" spans="2:8" ht="15.75" thickBot="1">
      <c r="B4" s="78"/>
      <c r="C4" s="36" t="s">
        <v>34</v>
      </c>
      <c r="D4" s="36" t="s">
        <v>34</v>
      </c>
      <c r="E4" s="37" t="s">
        <v>34</v>
      </c>
      <c r="F4" s="37" t="s">
        <v>34</v>
      </c>
      <c r="G4" s="44" t="s">
        <v>88</v>
      </c>
      <c r="H4" s="37" t="s">
        <v>8</v>
      </c>
    </row>
    <row r="5" spans="2:8">
      <c r="B5" s="38" t="s">
        <v>10</v>
      </c>
      <c r="C5" s="39">
        <v>2</v>
      </c>
      <c r="D5" s="39">
        <v>26</v>
      </c>
      <c r="E5" s="4">
        <v>5</v>
      </c>
      <c r="F5" s="4">
        <v>35</v>
      </c>
      <c r="G5" s="4">
        <v>8</v>
      </c>
      <c r="H5" s="4">
        <v>0</v>
      </c>
    </row>
    <row r="6" spans="2:8">
      <c r="B6" s="38" t="s">
        <v>38</v>
      </c>
      <c r="C6" s="39">
        <v>0</v>
      </c>
      <c r="D6" s="39">
        <v>15</v>
      </c>
      <c r="E6" s="4">
        <v>5</v>
      </c>
      <c r="F6" s="4">
        <v>35</v>
      </c>
      <c r="G6" s="4">
        <v>8</v>
      </c>
      <c r="H6" s="4">
        <v>0</v>
      </c>
    </row>
    <row r="7" spans="2:8">
      <c r="B7" s="38" t="s">
        <v>9</v>
      </c>
      <c r="C7" s="39">
        <v>8</v>
      </c>
      <c r="D7" s="39">
        <v>30</v>
      </c>
      <c r="E7" s="4">
        <v>10</v>
      </c>
      <c r="F7" s="4">
        <v>40</v>
      </c>
      <c r="G7" s="4">
        <v>13</v>
      </c>
      <c r="H7" s="4">
        <v>0</v>
      </c>
    </row>
    <row r="8" spans="2:8">
      <c r="B8" s="38" t="s">
        <v>12</v>
      </c>
      <c r="C8" s="39">
        <v>5</v>
      </c>
      <c r="D8" s="39">
        <v>30</v>
      </c>
      <c r="E8" s="4">
        <v>8</v>
      </c>
      <c r="F8" s="4">
        <v>40</v>
      </c>
      <c r="G8" s="4">
        <v>9</v>
      </c>
      <c r="H8" s="4">
        <v>50</v>
      </c>
    </row>
    <row r="9" spans="2:8">
      <c r="B9" s="40" t="s">
        <v>39</v>
      </c>
      <c r="E9" s="4"/>
      <c r="F9" s="4"/>
      <c r="G9" s="4"/>
      <c r="H9" s="4"/>
    </row>
    <row r="10" spans="2:8">
      <c r="B10" s="38" t="s">
        <v>11</v>
      </c>
      <c r="C10" s="39">
        <v>2</v>
      </c>
      <c r="D10" s="39">
        <v>26</v>
      </c>
      <c r="E10" s="4" t="s">
        <v>40</v>
      </c>
      <c r="F10" s="4" t="s">
        <v>40</v>
      </c>
      <c r="G10" s="4">
        <v>8</v>
      </c>
      <c r="H10" s="4">
        <v>75</v>
      </c>
    </row>
    <row r="11" spans="2:8">
      <c r="B11" s="38" t="s">
        <v>41</v>
      </c>
      <c r="C11" s="39">
        <v>6</v>
      </c>
      <c r="D11" s="39">
        <v>30</v>
      </c>
      <c r="E11" s="4" t="s">
        <v>40</v>
      </c>
      <c r="F11" s="4" t="s">
        <v>40</v>
      </c>
      <c r="G11" s="4">
        <v>14</v>
      </c>
      <c r="H11" s="4">
        <v>60</v>
      </c>
    </row>
    <row r="12" spans="2:8">
      <c r="B12" s="38" t="s">
        <v>42</v>
      </c>
      <c r="C12" s="39">
        <v>0</v>
      </c>
      <c r="D12" s="39">
        <v>30</v>
      </c>
      <c r="E12" s="4" t="s">
        <v>40</v>
      </c>
      <c r="F12" s="4" t="s">
        <v>40</v>
      </c>
      <c r="G12" s="4">
        <v>14</v>
      </c>
      <c r="H12" s="4">
        <v>60</v>
      </c>
    </row>
    <row r="13" spans="2:8">
      <c r="B13" s="38" t="s">
        <v>43</v>
      </c>
      <c r="C13" s="39">
        <v>2</v>
      </c>
      <c r="D13" s="39">
        <v>26</v>
      </c>
      <c r="E13" s="4" t="s">
        <v>40</v>
      </c>
      <c r="F13" s="4" t="s">
        <v>40</v>
      </c>
      <c r="G13" s="4">
        <v>8</v>
      </c>
      <c r="H13" s="4">
        <v>60</v>
      </c>
    </row>
    <row r="14" spans="2:8">
      <c r="B14" s="40" t="s">
        <v>44</v>
      </c>
      <c r="E14" s="4"/>
      <c r="F14" s="4"/>
      <c r="G14" s="4"/>
      <c r="H14" s="4"/>
    </row>
    <row r="15" spans="2:8">
      <c r="B15" s="38" t="s">
        <v>45</v>
      </c>
      <c r="C15" s="39">
        <v>2</v>
      </c>
      <c r="D15" s="39">
        <v>40</v>
      </c>
      <c r="E15" s="4">
        <v>8</v>
      </c>
      <c r="F15" s="4">
        <v>40</v>
      </c>
      <c r="G15" s="4">
        <v>13</v>
      </c>
      <c r="H15" s="4">
        <v>50</v>
      </c>
    </row>
    <row r="16" spans="2:8">
      <c r="B16" s="40" t="s">
        <v>46</v>
      </c>
      <c r="E16" s="4"/>
      <c r="F16" s="4"/>
      <c r="G16" s="4"/>
      <c r="H16" s="4"/>
    </row>
    <row r="17" spans="2:8">
      <c r="B17" s="40" t="s">
        <v>47</v>
      </c>
      <c r="E17" s="4"/>
      <c r="F17" s="4"/>
      <c r="G17" s="4"/>
      <c r="H17" s="4"/>
    </row>
    <row r="18" spans="2:8">
      <c r="B18" s="40" t="s">
        <v>48</v>
      </c>
      <c r="E18" s="4"/>
      <c r="F18" s="4"/>
      <c r="G18" s="4"/>
      <c r="H18" s="4"/>
    </row>
    <row r="19" spans="2:8" ht="15.75" thickBot="1">
      <c r="B19" s="41" t="s">
        <v>49</v>
      </c>
      <c r="C19" s="42">
        <v>10</v>
      </c>
      <c r="D19" s="42">
        <v>30</v>
      </c>
      <c r="E19" s="6">
        <v>10</v>
      </c>
      <c r="F19" s="6">
        <v>40</v>
      </c>
      <c r="G19" s="6" t="s">
        <v>40</v>
      </c>
      <c r="H19" s="6">
        <v>50</v>
      </c>
    </row>
  </sheetData>
  <mergeCells count="2">
    <mergeCell ref="C2:G2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5"/>
  <sheetViews>
    <sheetView workbookViewId="0">
      <selection activeCell="E16" sqref="E16"/>
    </sheetView>
  </sheetViews>
  <sheetFormatPr defaultRowHeight="15"/>
  <cols>
    <col min="2" max="2" width="14.85546875" customWidth="1"/>
    <col min="3" max="3" width="15.85546875" customWidth="1"/>
    <col min="4" max="5" width="15.5703125" customWidth="1"/>
    <col min="6" max="6" width="17.42578125" customWidth="1"/>
    <col min="7" max="7" width="18.5703125" customWidth="1"/>
    <col min="8" max="8" width="17.85546875" customWidth="1"/>
  </cols>
  <sheetData>
    <row r="2" spans="2:8" ht="15.75" thickBot="1"/>
    <row r="3" spans="2:8">
      <c r="B3" s="1"/>
      <c r="C3" s="79" t="s">
        <v>50</v>
      </c>
      <c r="D3" s="79"/>
      <c r="E3" s="79"/>
      <c r="F3" s="79" t="s">
        <v>1</v>
      </c>
      <c r="G3" s="79"/>
      <c r="H3" s="79"/>
    </row>
    <row r="4" spans="2:8" ht="15" customHeight="1">
      <c r="B4" s="77" t="s">
        <v>33</v>
      </c>
      <c r="C4" s="43" t="s">
        <v>89</v>
      </c>
      <c r="D4" s="15" t="s">
        <v>51</v>
      </c>
      <c r="E4" s="45" t="s">
        <v>53</v>
      </c>
      <c r="F4" s="43" t="s">
        <v>89</v>
      </c>
      <c r="G4" s="15" t="s">
        <v>51</v>
      </c>
      <c r="H4" s="45" t="s">
        <v>53</v>
      </c>
    </row>
    <row r="5" spans="2:8" ht="15.75" thickBot="1">
      <c r="B5" s="78"/>
      <c r="C5" s="44" t="s">
        <v>90</v>
      </c>
      <c r="D5" s="37" t="s">
        <v>52</v>
      </c>
      <c r="E5" s="46" t="s">
        <v>54</v>
      </c>
      <c r="F5" s="44" t="s">
        <v>90</v>
      </c>
      <c r="G5" s="37" t="s">
        <v>52</v>
      </c>
      <c r="H5" s="46" t="s">
        <v>54</v>
      </c>
    </row>
    <row r="6" spans="2:8">
      <c r="B6" s="38" t="s">
        <v>10</v>
      </c>
      <c r="C6" s="47">
        <v>42668</v>
      </c>
      <c r="D6" s="4" t="s">
        <v>55</v>
      </c>
      <c r="E6" s="22" t="s">
        <v>40</v>
      </c>
      <c r="F6" s="47">
        <v>42668</v>
      </c>
      <c r="G6" s="22" t="s">
        <v>56</v>
      </c>
      <c r="H6" s="22" t="s">
        <v>40</v>
      </c>
    </row>
    <row r="7" spans="2:8">
      <c r="B7" s="38" t="s">
        <v>38</v>
      </c>
      <c r="C7" s="47">
        <v>42644</v>
      </c>
      <c r="D7" s="4" t="s">
        <v>55</v>
      </c>
      <c r="E7" s="22" t="s">
        <v>40</v>
      </c>
      <c r="F7" s="47">
        <v>42644</v>
      </c>
      <c r="G7" s="22" t="s">
        <v>57</v>
      </c>
      <c r="H7" s="22" t="s">
        <v>40</v>
      </c>
    </row>
    <row r="8" spans="2:8">
      <c r="B8" s="38" t="s">
        <v>9</v>
      </c>
      <c r="C8" s="47">
        <v>42485</v>
      </c>
      <c r="D8" s="4" t="s">
        <v>58</v>
      </c>
      <c r="E8" s="48" t="s">
        <v>40</v>
      </c>
      <c r="F8" s="47">
        <v>42478</v>
      </c>
      <c r="G8" s="22" t="s">
        <v>59</v>
      </c>
      <c r="H8" s="22" t="s">
        <v>60</v>
      </c>
    </row>
    <row r="9" spans="2:8">
      <c r="B9" s="38" t="s">
        <v>12</v>
      </c>
      <c r="C9" s="47">
        <v>42475</v>
      </c>
      <c r="D9" s="4" t="s">
        <v>61</v>
      </c>
      <c r="E9" s="48" t="s">
        <v>40</v>
      </c>
      <c r="F9" s="47">
        <v>42468</v>
      </c>
      <c r="G9" s="22" t="s">
        <v>62</v>
      </c>
      <c r="H9" s="22" t="s">
        <v>60</v>
      </c>
    </row>
    <row r="10" spans="2:8">
      <c r="B10" s="38" t="s">
        <v>11</v>
      </c>
      <c r="C10" s="47">
        <v>42485</v>
      </c>
      <c r="D10" s="4" t="s">
        <v>61</v>
      </c>
      <c r="E10" s="48" t="s">
        <v>40</v>
      </c>
      <c r="F10" s="47">
        <v>42475</v>
      </c>
      <c r="G10" s="22" t="s">
        <v>63</v>
      </c>
      <c r="H10" s="22" t="s">
        <v>64</v>
      </c>
    </row>
    <row r="11" spans="2:8">
      <c r="B11" s="49" t="s">
        <v>41</v>
      </c>
      <c r="C11" s="50">
        <v>42522</v>
      </c>
      <c r="D11" s="22" t="s">
        <v>65</v>
      </c>
      <c r="E11" s="48" t="s">
        <v>40</v>
      </c>
      <c r="F11" s="50">
        <v>42515</v>
      </c>
      <c r="G11" s="22" t="s">
        <v>66</v>
      </c>
      <c r="H11" s="22" t="s">
        <v>60</v>
      </c>
    </row>
    <row r="12" spans="2:8">
      <c r="B12" s="49" t="s">
        <v>42</v>
      </c>
      <c r="C12" s="50">
        <v>42461</v>
      </c>
      <c r="D12" s="22" t="s">
        <v>67</v>
      </c>
      <c r="E12" s="48" t="s">
        <v>40</v>
      </c>
      <c r="F12" s="50">
        <v>42454</v>
      </c>
      <c r="G12" s="22" t="s">
        <v>68</v>
      </c>
      <c r="H12" s="22" t="s">
        <v>60</v>
      </c>
    </row>
    <row r="13" spans="2:8">
      <c r="B13" s="49" t="s">
        <v>43</v>
      </c>
      <c r="C13" s="50">
        <v>42505</v>
      </c>
      <c r="D13" s="22" t="s">
        <v>61</v>
      </c>
      <c r="E13" s="48" t="s">
        <v>40</v>
      </c>
      <c r="F13" s="50">
        <v>42498</v>
      </c>
      <c r="G13" s="22" t="s">
        <v>69</v>
      </c>
      <c r="H13" s="22" t="s">
        <v>70</v>
      </c>
    </row>
    <row r="14" spans="2:8">
      <c r="B14" s="38" t="s">
        <v>45</v>
      </c>
      <c r="C14" s="47">
        <v>42444</v>
      </c>
      <c r="D14" s="4" t="s">
        <v>91</v>
      </c>
      <c r="E14" s="48" t="s">
        <v>40</v>
      </c>
      <c r="F14" s="47">
        <v>42444</v>
      </c>
      <c r="G14" s="4" t="s">
        <v>91</v>
      </c>
      <c r="H14" s="4" t="s">
        <v>40</v>
      </c>
    </row>
    <row r="15" spans="2:8" ht="15.75" thickBot="1">
      <c r="B15" s="41" t="s">
        <v>49</v>
      </c>
      <c r="C15" s="51">
        <v>42470</v>
      </c>
      <c r="D15" s="23" t="s">
        <v>71</v>
      </c>
      <c r="E15" s="52" t="s">
        <v>40</v>
      </c>
      <c r="F15" s="53">
        <v>42461</v>
      </c>
      <c r="G15" s="6" t="s">
        <v>72</v>
      </c>
      <c r="H15" s="6" t="s">
        <v>40</v>
      </c>
    </row>
  </sheetData>
  <mergeCells count="3">
    <mergeCell ref="C3:E3"/>
    <mergeCell ref="F3:H3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9"/>
  <sheetViews>
    <sheetView workbookViewId="0">
      <selection activeCell="G9" sqref="B3:G9"/>
    </sheetView>
  </sheetViews>
  <sheetFormatPr defaultRowHeight="15"/>
  <cols>
    <col min="2" max="2" width="31" customWidth="1"/>
  </cols>
  <sheetData>
    <row r="2" spans="2:8" ht="15.75" thickBot="1"/>
    <row r="3" spans="2:8" ht="15" customHeight="1">
      <c r="B3" s="24"/>
      <c r="C3" s="7"/>
      <c r="D3" s="62" t="s">
        <v>13</v>
      </c>
      <c r="E3" s="82" t="s">
        <v>73</v>
      </c>
      <c r="F3" s="82"/>
      <c r="G3" s="82"/>
    </row>
    <row r="4" spans="2:8" ht="15.75" thickBot="1">
      <c r="B4" s="20" t="s">
        <v>74</v>
      </c>
      <c r="C4" s="2"/>
      <c r="D4" s="21" t="s">
        <v>6</v>
      </c>
      <c r="E4" s="21" t="s">
        <v>15</v>
      </c>
      <c r="F4" s="21" t="s">
        <v>6</v>
      </c>
      <c r="G4" s="2" t="s">
        <v>16</v>
      </c>
    </row>
    <row r="5" spans="2:8">
      <c r="B5" s="3" t="s">
        <v>75</v>
      </c>
      <c r="C5" s="48" t="s">
        <v>14</v>
      </c>
      <c r="D5" s="22">
        <v>693</v>
      </c>
      <c r="E5" s="28">
        <v>13</v>
      </c>
      <c r="F5" s="28">
        <v>51</v>
      </c>
      <c r="G5" s="28">
        <v>113</v>
      </c>
    </row>
    <row r="6" spans="2:8">
      <c r="B6" s="3" t="s">
        <v>76</v>
      </c>
      <c r="C6" s="48" t="s">
        <v>14</v>
      </c>
      <c r="D6" s="22">
        <v>840</v>
      </c>
      <c r="E6" s="28">
        <v>-9</v>
      </c>
      <c r="F6" s="28">
        <v>14</v>
      </c>
      <c r="G6" s="28">
        <v>88</v>
      </c>
    </row>
    <row r="7" spans="2:8">
      <c r="B7" s="3" t="s">
        <v>77</v>
      </c>
      <c r="C7" s="48" t="s">
        <v>78</v>
      </c>
      <c r="D7" s="59">
        <v>1.2</v>
      </c>
      <c r="E7" s="55">
        <v>-0.16</v>
      </c>
      <c r="F7" s="55">
        <v>-0.04</v>
      </c>
      <c r="G7" s="55">
        <v>0.02</v>
      </c>
    </row>
    <row r="8" spans="2:8">
      <c r="B8" s="3" t="s">
        <v>79</v>
      </c>
      <c r="C8" s="48" t="s">
        <v>34</v>
      </c>
      <c r="D8" s="22">
        <v>7.4</v>
      </c>
      <c r="E8" s="26">
        <v>1</v>
      </c>
      <c r="F8" s="26">
        <v>1.8</v>
      </c>
      <c r="G8" s="26">
        <v>2.5</v>
      </c>
    </row>
    <row r="9" spans="2:8" ht="15.75" thickBot="1">
      <c r="B9" s="5" t="s">
        <v>80</v>
      </c>
      <c r="C9" s="52" t="s">
        <v>34</v>
      </c>
      <c r="D9" s="23">
        <v>14.1</v>
      </c>
      <c r="E9" s="27">
        <v>1.1000000000000001</v>
      </c>
      <c r="F9" s="27">
        <v>1.6</v>
      </c>
      <c r="G9" s="27">
        <v>2.8</v>
      </c>
    </row>
    <row r="11" spans="2:8">
      <c r="B11" s="80"/>
      <c r="C11" s="81"/>
      <c r="D11" s="80"/>
      <c r="E11" s="80"/>
      <c r="F11" s="80"/>
      <c r="G11" s="80"/>
      <c r="H11" s="60"/>
    </row>
    <row r="12" spans="2:8">
      <c r="B12" s="80"/>
      <c r="C12" s="81"/>
      <c r="D12" s="80"/>
      <c r="E12" s="80"/>
      <c r="F12" s="80"/>
      <c r="G12" s="80"/>
      <c r="H12" s="60"/>
    </row>
    <row r="13" spans="2:8">
      <c r="B13" s="61"/>
      <c r="C13" s="9"/>
      <c r="D13" s="25"/>
      <c r="E13" s="25"/>
      <c r="F13" s="25"/>
      <c r="G13" s="9"/>
      <c r="H13" s="60"/>
    </row>
    <row r="14" spans="2:8">
      <c r="B14" s="10"/>
      <c r="C14" s="58"/>
      <c r="D14" s="57"/>
      <c r="E14" s="57"/>
      <c r="F14" s="57"/>
      <c r="G14" s="57"/>
      <c r="H14" s="60"/>
    </row>
    <row r="15" spans="2:8">
      <c r="B15" s="10"/>
      <c r="C15" s="58"/>
      <c r="D15" s="57"/>
      <c r="E15" s="57"/>
      <c r="F15" s="57"/>
      <c r="G15" s="57"/>
      <c r="H15" s="60"/>
    </row>
    <row r="16" spans="2:8">
      <c r="B16" s="10"/>
      <c r="C16" s="58"/>
      <c r="D16" s="57"/>
      <c r="E16" s="57"/>
      <c r="F16" s="57"/>
      <c r="G16" s="57"/>
      <c r="H16" s="60"/>
    </row>
    <row r="17" spans="2:8">
      <c r="B17" s="10"/>
      <c r="C17" s="58"/>
      <c r="D17" s="57"/>
      <c r="E17" s="57"/>
      <c r="F17" s="57"/>
      <c r="G17" s="57"/>
      <c r="H17" s="60"/>
    </row>
    <row r="18" spans="2:8">
      <c r="B18" s="10"/>
      <c r="C18" s="58"/>
      <c r="D18" s="57"/>
      <c r="E18" s="57"/>
      <c r="F18" s="57"/>
      <c r="G18" s="57"/>
      <c r="H18" s="60"/>
    </row>
    <row r="19" spans="2:8">
      <c r="B19" s="60"/>
      <c r="C19" s="60"/>
      <c r="D19" s="60"/>
      <c r="E19" s="60"/>
      <c r="F19" s="60"/>
      <c r="G19" s="60"/>
      <c r="H19" s="60"/>
    </row>
  </sheetData>
  <mergeCells count="5">
    <mergeCell ref="B11:B12"/>
    <mergeCell ref="C11:C12"/>
    <mergeCell ref="D11:D12"/>
    <mergeCell ref="E11:G12"/>
    <mergeCell ref="E3:G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C10" sqref="C10:F10"/>
    </sheetView>
  </sheetViews>
  <sheetFormatPr defaultRowHeight="15"/>
  <cols>
    <col min="1" max="1" width="30.5703125" customWidth="1"/>
    <col min="2" max="2" width="15.140625" bestFit="1" customWidth="1"/>
    <col min="3" max="3" width="9.28515625" customWidth="1"/>
    <col min="4" max="4" width="19.7109375" customWidth="1"/>
    <col min="5" max="5" width="15" customWidth="1"/>
    <col min="6" max="6" width="14.5703125" customWidth="1"/>
    <col min="7" max="7" width="30.5703125" customWidth="1"/>
  </cols>
  <sheetData>
    <row r="2" spans="1:6">
      <c r="A2" s="83"/>
      <c r="B2" s="8"/>
      <c r="C2" s="81"/>
      <c r="D2" s="81"/>
      <c r="E2" s="81"/>
      <c r="F2" s="81"/>
    </row>
    <row r="3" spans="1:6">
      <c r="A3" s="83"/>
      <c r="B3" s="8"/>
      <c r="C3" s="81"/>
      <c r="D3" s="81"/>
      <c r="E3" s="81"/>
      <c r="F3" s="81"/>
    </row>
    <row r="4" spans="1:6">
      <c r="A4" s="10"/>
      <c r="B4" s="11"/>
      <c r="C4" s="13"/>
      <c r="D4" s="14"/>
      <c r="E4" s="13"/>
      <c r="F4" s="14"/>
    </row>
    <row r="5" spans="1:6">
      <c r="A5" s="10"/>
      <c r="B5" s="11"/>
      <c r="C5" s="13"/>
      <c r="D5" s="14"/>
      <c r="E5" s="13"/>
      <c r="F5" s="14"/>
    </row>
    <row r="6" spans="1:6">
      <c r="A6" s="10"/>
      <c r="B6" s="11"/>
      <c r="C6" s="13"/>
      <c r="D6" s="14"/>
      <c r="E6" s="13"/>
      <c r="F6" s="14"/>
    </row>
    <row r="7" spans="1:6">
      <c r="A7" s="10"/>
      <c r="B7" s="11"/>
      <c r="C7" s="13"/>
      <c r="D7" s="14"/>
      <c r="E7" s="13"/>
      <c r="F7" s="14"/>
    </row>
    <row r="8" spans="1:6" ht="15.75" thickBot="1"/>
    <row r="9" spans="1:6">
      <c r="A9" s="84"/>
      <c r="B9" s="54" t="s">
        <v>13</v>
      </c>
      <c r="C9" s="79" t="s">
        <v>92</v>
      </c>
      <c r="D9" s="79"/>
      <c r="E9" s="79"/>
      <c r="F9" s="79"/>
    </row>
    <row r="10" spans="1:6" ht="15.75" thickBot="1">
      <c r="A10" s="85"/>
      <c r="B10" s="44" t="s">
        <v>93</v>
      </c>
      <c r="C10" s="86" t="s">
        <v>17</v>
      </c>
      <c r="D10" s="86"/>
      <c r="E10" s="86" t="s">
        <v>1</v>
      </c>
      <c r="F10" s="86"/>
    </row>
    <row r="11" spans="1:6">
      <c r="A11" s="63" t="s">
        <v>2</v>
      </c>
      <c r="B11" s="4">
        <v>298</v>
      </c>
      <c r="C11" s="4">
        <v>307</v>
      </c>
      <c r="D11" s="4" t="s">
        <v>94</v>
      </c>
      <c r="E11" s="4">
        <v>303</v>
      </c>
      <c r="F11" s="4" t="s">
        <v>95</v>
      </c>
    </row>
    <row r="12" spans="1:6">
      <c r="A12" s="63" t="s">
        <v>3</v>
      </c>
      <c r="B12" s="4">
        <v>183</v>
      </c>
      <c r="C12" s="4">
        <v>184</v>
      </c>
      <c r="D12" s="4" t="s">
        <v>96</v>
      </c>
      <c r="E12" s="4">
        <v>190</v>
      </c>
      <c r="F12" s="4" t="s">
        <v>97</v>
      </c>
    </row>
    <row r="13" spans="1:6">
      <c r="A13" s="63" t="s">
        <v>4</v>
      </c>
      <c r="B13" s="4">
        <v>69</v>
      </c>
      <c r="C13" s="4">
        <v>68</v>
      </c>
      <c r="D13" s="4" t="s">
        <v>98</v>
      </c>
      <c r="E13" s="4">
        <v>69</v>
      </c>
      <c r="F13" s="4" t="s">
        <v>99</v>
      </c>
    </row>
    <row r="14" spans="1:6" ht="15.75" thickBot="1">
      <c r="A14" s="64" t="s">
        <v>5</v>
      </c>
      <c r="B14" s="6">
        <v>73</v>
      </c>
      <c r="C14" s="6">
        <v>87</v>
      </c>
      <c r="D14" s="6" t="s">
        <v>100</v>
      </c>
      <c r="E14" s="6">
        <v>67</v>
      </c>
      <c r="F14" s="6" t="s">
        <v>101</v>
      </c>
    </row>
  </sheetData>
  <mergeCells count="8">
    <mergeCell ref="A2:A3"/>
    <mergeCell ref="C2:F2"/>
    <mergeCell ref="C3:D3"/>
    <mergeCell ref="E3:F3"/>
    <mergeCell ref="A9:A10"/>
    <mergeCell ref="C9:F9"/>
    <mergeCell ref="C10:D10"/>
    <mergeCell ref="E10:F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G16"/>
  <sheetViews>
    <sheetView workbookViewId="0">
      <selection activeCell="B5" sqref="B5:G5"/>
    </sheetView>
  </sheetViews>
  <sheetFormatPr defaultRowHeight="15"/>
  <cols>
    <col min="2" max="2" width="17.28515625" bestFit="1" customWidth="1"/>
    <col min="3" max="3" width="8.85546875" bestFit="1" customWidth="1"/>
    <col min="4" max="4" width="12.28515625" customWidth="1"/>
    <col min="5" max="5" width="10.42578125" style="12" customWidth="1"/>
    <col min="6" max="6" width="10.85546875" customWidth="1"/>
    <col min="7" max="7" width="11.140625" style="12" customWidth="1"/>
  </cols>
  <sheetData>
    <row r="2" spans="2:7" ht="15.75" thickBot="1"/>
    <row r="3" spans="2:7">
      <c r="B3" s="87"/>
      <c r="C3" s="65" t="s">
        <v>0</v>
      </c>
      <c r="D3" s="89" t="s">
        <v>102</v>
      </c>
      <c r="E3" s="89"/>
      <c r="F3" s="89"/>
      <c r="G3" s="89"/>
    </row>
    <row r="4" spans="2:7" ht="15.75" thickBot="1">
      <c r="B4" s="88"/>
      <c r="C4" s="66"/>
      <c r="D4" s="90" t="s">
        <v>133</v>
      </c>
      <c r="E4" s="90"/>
      <c r="F4" s="90" t="s">
        <v>1</v>
      </c>
      <c r="G4" s="90"/>
    </row>
    <row r="5" spans="2:7">
      <c r="B5" s="102" t="s">
        <v>125</v>
      </c>
      <c r="C5" s="102"/>
      <c r="D5" s="67"/>
      <c r="E5" s="67"/>
      <c r="F5" s="67"/>
      <c r="G5" s="67"/>
    </row>
    <row r="6" spans="2:7">
      <c r="B6" s="4" t="s">
        <v>9</v>
      </c>
      <c r="C6" s="4">
        <v>4.0999999999999996</v>
      </c>
      <c r="D6" s="39">
        <v>3.4</v>
      </c>
      <c r="E6" s="4" t="s">
        <v>103</v>
      </c>
      <c r="F6" s="39">
        <v>4.3</v>
      </c>
      <c r="G6" s="4" t="s">
        <v>104</v>
      </c>
    </row>
    <row r="7" spans="2:7">
      <c r="B7" s="4" t="s">
        <v>10</v>
      </c>
      <c r="C7" s="4">
        <v>4.3</v>
      </c>
      <c r="D7" s="39">
        <v>4.4000000000000004</v>
      </c>
      <c r="E7" s="4" t="s">
        <v>105</v>
      </c>
      <c r="F7" s="39">
        <v>4.9000000000000004</v>
      </c>
      <c r="G7" s="4" t="s">
        <v>106</v>
      </c>
    </row>
    <row r="8" spans="2:7">
      <c r="B8" s="4" t="s">
        <v>11</v>
      </c>
      <c r="C8" s="4">
        <v>9.5</v>
      </c>
      <c r="D8" s="39">
        <v>11.6</v>
      </c>
      <c r="E8" s="4" t="s">
        <v>107</v>
      </c>
      <c r="F8" s="39">
        <v>12</v>
      </c>
      <c r="G8" s="4" t="s">
        <v>108</v>
      </c>
    </row>
    <row r="9" spans="2:7">
      <c r="B9" s="4" t="s">
        <v>12</v>
      </c>
      <c r="C9" s="4">
        <v>5.9</v>
      </c>
      <c r="D9" s="39">
        <v>6.6</v>
      </c>
      <c r="E9" s="4" t="s">
        <v>109</v>
      </c>
      <c r="F9" s="39">
        <v>7.1</v>
      </c>
      <c r="G9" s="4" t="s">
        <v>110</v>
      </c>
    </row>
    <row r="10" spans="2:7" ht="15.75" thickBot="1">
      <c r="B10" s="6" t="s">
        <v>42</v>
      </c>
      <c r="C10" s="6">
        <v>1.9</v>
      </c>
      <c r="D10" s="39">
        <v>2.2999999999999998</v>
      </c>
      <c r="E10" s="6" t="s">
        <v>111</v>
      </c>
      <c r="F10" s="39">
        <v>2.2000000000000002</v>
      </c>
      <c r="G10" s="6" t="s">
        <v>112</v>
      </c>
    </row>
    <row r="11" spans="2:7">
      <c r="B11" s="103" t="s">
        <v>113</v>
      </c>
      <c r="C11" s="103"/>
      <c r="D11" s="69"/>
      <c r="E11" s="68"/>
      <c r="F11" s="69"/>
      <c r="G11" s="68"/>
    </row>
    <row r="12" spans="2:7">
      <c r="B12" s="4" t="s">
        <v>9</v>
      </c>
      <c r="C12" s="4">
        <v>1.5</v>
      </c>
      <c r="D12" s="39">
        <v>1.1000000000000001</v>
      </c>
      <c r="E12" s="4" t="s">
        <v>114</v>
      </c>
      <c r="F12" s="39">
        <v>1.3</v>
      </c>
      <c r="G12" s="4" t="s">
        <v>115</v>
      </c>
    </row>
    <row r="13" spans="2:7">
      <c r="B13" s="4" t="s">
        <v>10</v>
      </c>
      <c r="C13" s="4">
        <v>1.4</v>
      </c>
      <c r="D13" s="39">
        <v>2.5</v>
      </c>
      <c r="E13" s="4" t="s">
        <v>116</v>
      </c>
      <c r="F13" s="39">
        <v>2.4</v>
      </c>
      <c r="G13" s="4" t="s">
        <v>117</v>
      </c>
    </row>
    <row r="14" spans="2:7">
      <c r="B14" s="4" t="s">
        <v>11</v>
      </c>
      <c r="C14" s="4">
        <v>2.2000000000000002</v>
      </c>
      <c r="D14" s="39">
        <v>2.7</v>
      </c>
      <c r="E14" s="4" t="s">
        <v>118</v>
      </c>
      <c r="F14" s="39">
        <v>2.6</v>
      </c>
      <c r="G14" s="4" t="s">
        <v>119</v>
      </c>
    </row>
    <row r="15" spans="2:7">
      <c r="B15" s="4" t="s">
        <v>12</v>
      </c>
      <c r="C15" s="4">
        <v>1.3</v>
      </c>
      <c r="D15" s="39">
        <v>1.4</v>
      </c>
      <c r="E15" s="4" t="s">
        <v>120</v>
      </c>
      <c r="F15" s="39">
        <v>1.3</v>
      </c>
      <c r="G15" s="4" t="s">
        <v>121</v>
      </c>
    </row>
    <row r="16" spans="2:7" ht="15.75" thickBot="1">
      <c r="B16" s="6" t="s">
        <v>42</v>
      </c>
      <c r="C16" s="6">
        <v>0.7</v>
      </c>
      <c r="D16" s="42">
        <v>0.9</v>
      </c>
      <c r="E16" s="6" t="s">
        <v>122</v>
      </c>
      <c r="F16" s="42">
        <v>0.8</v>
      </c>
      <c r="G16" s="6" t="s">
        <v>123</v>
      </c>
    </row>
  </sheetData>
  <mergeCells count="6">
    <mergeCell ref="B11:C11"/>
    <mergeCell ref="B3:B4"/>
    <mergeCell ref="D3:G3"/>
    <mergeCell ref="D4:E4"/>
    <mergeCell ref="F4:G4"/>
    <mergeCell ref="B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1:H22"/>
  <sheetViews>
    <sheetView workbookViewId="0">
      <selection activeCell="F23" sqref="F23"/>
    </sheetView>
  </sheetViews>
  <sheetFormatPr defaultRowHeight="15"/>
  <cols>
    <col min="3" max="3" width="12.85546875" customWidth="1"/>
    <col min="4" max="4" width="28.5703125" style="94" customWidth="1"/>
    <col min="5" max="5" width="21" style="94" bestFit="1" customWidth="1"/>
    <col min="6" max="6" width="32.42578125" style="94" customWidth="1"/>
    <col min="7" max="7" width="28.85546875" style="94" customWidth="1"/>
    <col min="8" max="8" width="30.7109375" style="94" customWidth="1"/>
  </cols>
  <sheetData>
    <row r="1" spans="3:8">
      <c r="C1" s="100"/>
      <c r="D1" s="81" t="s">
        <v>9</v>
      </c>
      <c r="E1" s="101" t="s">
        <v>144</v>
      </c>
      <c r="F1" s="81" t="s">
        <v>11</v>
      </c>
      <c r="G1" s="101" t="s">
        <v>146</v>
      </c>
      <c r="H1" s="81" t="s">
        <v>42</v>
      </c>
    </row>
    <row r="2" spans="3:8">
      <c r="C2" s="100"/>
      <c r="D2" s="81"/>
      <c r="E2" s="75" t="s">
        <v>145</v>
      </c>
      <c r="F2" s="81"/>
      <c r="G2" s="75" t="s">
        <v>147</v>
      </c>
      <c r="H2" s="81"/>
    </row>
    <row r="3" spans="3:8" ht="15.75" customHeight="1" thickBot="1">
      <c r="C3" s="91" t="s">
        <v>17</v>
      </c>
      <c r="D3" s="91"/>
      <c r="E3" s="98"/>
      <c r="F3" s="98"/>
      <c r="G3" s="98"/>
      <c r="H3" s="98"/>
    </row>
    <row r="4" spans="3:8" ht="15.75" thickBot="1">
      <c r="C4" s="30" t="s">
        <v>7</v>
      </c>
      <c r="D4" s="16" t="s">
        <v>139</v>
      </c>
      <c r="E4" s="17" t="s">
        <v>140</v>
      </c>
      <c r="F4" s="18" t="s">
        <v>141</v>
      </c>
      <c r="G4" s="18" t="s">
        <v>141</v>
      </c>
      <c r="H4" s="17" t="s">
        <v>140</v>
      </c>
    </row>
    <row r="5" spans="3:8" ht="15.75" thickBot="1">
      <c r="C5" s="30" t="s">
        <v>81</v>
      </c>
      <c r="D5" s="18" t="s">
        <v>141</v>
      </c>
      <c r="E5" s="17" t="s">
        <v>140</v>
      </c>
      <c r="F5" s="17" t="s">
        <v>140</v>
      </c>
      <c r="G5" s="18" t="s">
        <v>141</v>
      </c>
      <c r="H5" s="17" t="s">
        <v>140</v>
      </c>
    </row>
    <row r="6" spans="3:8" ht="15.75" thickBot="1">
      <c r="C6" s="30" t="s">
        <v>82</v>
      </c>
      <c r="D6" s="18" t="s">
        <v>141</v>
      </c>
      <c r="E6" s="95" t="s">
        <v>139</v>
      </c>
      <c r="F6" s="96" t="s">
        <v>142</v>
      </c>
      <c r="G6" s="97" t="s">
        <v>143</v>
      </c>
      <c r="H6" s="96" t="s">
        <v>142</v>
      </c>
    </row>
    <row r="7" spans="3:8" ht="15.75" thickBot="1">
      <c r="C7" s="30" t="s">
        <v>83</v>
      </c>
      <c r="D7" s="17" t="s">
        <v>140</v>
      </c>
      <c r="E7" s="96" t="s">
        <v>142</v>
      </c>
      <c r="F7" s="96" t="s">
        <v>142</v>
      </c>
      <c r="G7" s="97" t="s">
        <v>143</v>
      </c>
      <c r="H7" s="96" t="s">
        <v>142</v>
      </c>
    </row>
    <row r="8" spans="3:8" ht="15.75" thickBot="1">
      <c r="C8" s="30" t="s">
        <v>84</v>
      </c>
      <c r="D8" s="18" t="s">
        <v>141</v>
      </c>
      <c r="E8" s="16" t="s">
        <v>139</v>
      </c>
      <c r="F8" s="96" t="s">
        <v>142</v>
      </c>
      <c r="G8" s="96" t="s">
        <v>142</v>
      </c>
      <c r="H8" s="56" t="s">
        <v>139</v>
      </c>
    </row>
    <row r="9" spans="3:8" ht="15.75" thickBot="1">
      <c r="C9" s="32" t="s">
        <v>124</v>
      </c>
      <c r="D9" s="17" t="s">
        <v>140</v>
      </c>
      <c r="E9" s="17" t="s">
        <v>140</v>
      </c>
      <c r="F9" s="16" t="s">
        <v>139</v>
      </c>
      <c r="G9" s="17" t="s">
        <v>140</v>
      </c>
      <c r="H9" s="17" t="s">
        <v>140</v>
      </c>
    </row>
    <row r="10" spans="3:8" ht="15.75" customHeight="1" thickBot="1">
      <c r="C10" s="92" t="s">
        <v>1</v>
      </c>
      <c r="D10" s="92"/>
      <c r="E10" s="99"/>
      <c r="F10" s="99"/>
      <c r="G10" s="99"/>
      <c r="H10" s="99"/>
    </row>
    <row r="11" spans="3:8" ht="15.75" customHeight="1" thickBot="1">
      <c r="C11" s="30" t="s">
        <v>7</v>
      </c>
      <c r="D11" s="18" t="s">
        <v>141</v>
      </c>
      <c r="E11" s="17" t="s">
        <v>140</v>
      </c>
      <c r="F11" s="18" t="s">
        <v>141</v>
      </c>
      <c r="G11" s="17" t="s">
        <v>140</v>
      </c>
      <c r="H11" s="17" t="s">
        <v>140</v>
      </c>
    </row>
    <row r="12" spans="3:8" ht="15.75" thickBot="1">
      <c r="C12" s="30" t="s">
        <v>81</v>
      </c>
      <c r="D12" s="17" t="s">
        <v>140</v>
      </c>
      <c r="E12" s="17" t="s">
        <v>140</v>
      </c>
      <c r="F12" s="17" t="s">
        <v>140</v>
      </c>
      <c r="G12" s="17" t="s">
        <v>140</v>
      </c>
      <c r="H12" s="17" t="s">
        <v>140</v>
      </c>
    </row>
    <row r="13" spans="3:8" ht="15.75" thickBot="1">
      <c r="C13" s="30" t="s">
        <v>82</v>
      </c>
      <c r="D13" s="97" t="s">
        <v>143</v>
      </c>
      <c r="E13" s="97" t="s">
        <v>143</v>
      </c>
      <c r="F13" s="96" t="s">
        <v>142</v>
      </c>
      <c r="G13" s="97" t="s">
        <v>143</v>
      </c>
      <c r="H13" s="97" t="s">
        <v>143</v>
      </c>
    </row>
    <row r="14" spans="3:8" ht="15.75" thickBot="1">
      <c r="C14" s="30" t="s">
        <v>83</v>
      </c>
      <c r="D14" s="18" t="s">
        <v>141</v>
      </c>
      <c r="E14" s="96" t="s">
        <v>142</v>
      </c>
      <c r="F14" s="97" t="s">
        <v>143</v>
      </c>
      <c r="G14" s="95" t="s">
        <v>139</v>
      </c>
      <c r="H14" s="97" t="s">
        <v>143</v>
      </c>
    </row>
    <row r="15" spans="3:8" ht="15.75" thickBot="1">
      <c r="C15" s="30" t="s">
        <v>84</v>
      </c>
      <c r="D15" s="17" t="s">
        <v>140</v>
      </c>
      <c r="E15" s="95" t="s">
        <v>139</v>
      </c>
      <c r="F15" s="97" t="s">
        <v>143</v>
      </c>
      <c r="G15" s="96" t="s">
        <v>142</v>
      </c>
      <c r="H15" s="18" t="s">
        <v>141</v>
      </c>
    </row>
    <row r="16" spans="3:8" ht="15.75" thickBot="1">
      <c r="C16" s="32" t="s">
        <v>124</v>
      </c>
      <c r="D16" s="17" t="s">
        <v>140</v>
      </c>
      <c r="E16" s="17" t="s">
        <v>140</v>
      </c>
      <c r="F16" s="19" t="s">
        <v>139</v>
      </c>
      <c r="G16" s="17" t="s">
        <v>140</v>
      </c>
      <c r="H16" s="17" t="s">
        <v>140</v>
      </c>
    </row>
    <row r="22" spans="6:6">
      <c r="F22" s="94">
        <f>12/7</f>
        <v>1.7142857142857142</v>
      </c>
    </row>
  </sheetData>
  <mergeCells count="6">
    <mergeCell ref="F1:F2"/>
    <mergeCell ref="D1:D2"/>
    <mergeCell ref="H1:H2"/>
    <mergeCell ref="C3:D3"/>
    <mergeCell ref="C10:D10"/>
    <mergeCell ref="C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F14"/>
    </sheetView>
  </sheetViews>
  <sheetFormatPr defaultRowHeight="15"/>
  <cols>
    <col min="2" max="2" width="23.5703125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H13" sqref="H13"/>
    </sheetView>
  </sheetViews>
  <sheetFormatPr defaultRowHeight="15"/>
  <cols>
    <col min="1" max="1" width="16.85546875" bestFit="1" customWidth="1"/>
    <col min="2" max="2" width="7.5703125" bestFit="1" customWidth="1"/>
    <col min="3" max="3" width="7" bestFit="1" customWidth="1"/>
    <col min="4" max="4" width="7.5703125" bestFit="1" customWidth="1"/>
    <col min="5" max="5" width="7" bestFit="1" customWidth="1"/>
    <col min="6" max="6" width="7.5703125" bestFit="1" customWidth="1"/>
    <col min="7" max="7" width="7" bestFit="1" customWidth="1"/>
  </cols>
  <sheetData>
    <row r="1" spans="1:14" s="12" customFormat="1">
      <c r="B1" s="89" t="s">
        <v>0</v>
      </c>
      <c r="C1" s="89"/>
      <c r="D1" s="89" t="s">
        <v>135</v>
      </c>
      <c r="E1" s="89"/>
      <c r="F1" s="89"/>
      <c r="G1" s="89"/>
    </row>
    <row r="2" spans="1:14" s="12" customFormat="1" ht="15.75" customHeight="1">
      <c r="B2" s="93" t="s">
        <v>134</v>
      </c>
      <c r="C2" s="93"/>
      <c r="D2" s="93" t="s">
        <v>137</v>
      </c>
      <c r="E2" s="93"/>
      <c r="F2" s="93" t="s">
        <v>138</v>
      </c>
      <c r="G2" s="93"/>
      <c r="I2" s="71"/>
    </row>
    <row r="3" spans="1:14" s="12" customFormat="1">
      <c r="A3" s="60"/>
      <c r="B3" s="74"/>
      <c r="C3" s="74"/>
      <c r="D3" s="93" t="s">
        <v>136</v>
      </c>
      <c r="E3" s="93"/>
      <c r="F3" s="93" t="s">
        <v>136</v>
      </c>
      <c r="G3" s="93"/>
      <c r="I3" s="71"/>
    </row>
    <row r="4" spans="1:14">
      <c r="A4" s="12" t="s">
        <v>127</v>
      </c>
      <c r="B4" s="70">
        <v>25042.409999999934</v>
      </c>
      <c r="C4" s="72">
        <v>100</v>
      </c>
      <c r="D4" s="70">
        <v>25801.275000000067</v>
      </c>
      <c r="E4" s="72">
        <v>100</v>
      </c>
      <c r="F4" s="70">
        <v>25801.275000000067</v>
      </c>
      <c r="G4" s="72">
        <v>100</v>
      </c>
    </row>
    <row r="5" spans="1:14">
      <c r="A5" s="12" t="s">
        <v>128</v>
      </c>
      <c r="B5" s="70">
        <v>-7880.1041110507504</v>
      </c>
      <c r="C5" s="72">
        <v>-31.467035764731794</v>
      </c>
      <c r="D5" s="70">
        <v>-8541.7045493394144</v>
      </c>
      <c r="E5" s="72">
        <v>-33.105745934413676</v>
      </c>
      <c r="F5" s="70">
        <v>-8221.7773510427833</v>
      </c>
      <c r="G5" s="72">
        <v>-31.865779311459459</v>
      </c>
      <c r="J5" s="70">
        <f>SUM(C5:C6)</f>
        <v>-66.297676631571264</v>
      </c>
      <c r="L5" s="70">
        <f>SUM(E5:E6)</f>
        <v>-64.465169379917</v>
      </c>
      <c r="N5" s="70">
        <f>SUM(G5:G6)</f>
        <v>-64.638614027406561</v>
      </c>
    </row>
    <row r="6" spans="1:14">
      <c r="A6" s="12" t="s">
        <v>129</v>
      </c>
      <c r="B6" s="70">
        <v>-8722.4318915014719</v>
      </c>
      <c r="C6" s="72">
        <v>-34.830640866839474</v>
      </c>
      <c r="D6" s="70">
        <v>-8091.1310815888073</v>
      </c>
      <c r="E6" s="72">
        <v>-31.359423445503317</v>
      </c>
      <c r="F6" s="70">
        <v>-8455.8092103570016</v>
      </c>
      <c r="G6" s="72">
        <v>-32.772834715947099</v>
      </c>
    </row>
    <row r="7" spans="1:14">
      <c r="A7" s="12" t="s">
        <v>130</v>
      </c>
      <c r="B7" s="70">
        <v>-6128.9743327260103</v>
      </c>
      <c r="C7" s="72">
        <v>-24.474378994378039</v>
      </c>
      <c r="D7" s="70">
        <v>-6511.7432929860497</v>
      </c>
      <c r="E7" s="72">
        <v>-25.238067858995468</v>
      </c>
      <c r="F7" s="70">
        <v>-6998.9440843400926</v>
      </c>
      <c r="G7" s="72">
        <v>-27.126349703028531</v>
      </c>
    </row>
    <row r="8" spans="1:14">
      <c r="A8" s="12" t="s">
        <v>131</v>
      </c>
      <c r="B8" s="70">
        <v>-2353.1741270025491</v>
      </c>
      <c r="C8" s="72">
        <v>-9.3967558513839329</v>
      </c>
      <c r="D8" s="70">
        <v>-2620.7403181273507</v>
      </c>
      <c r="E8" s="72">
        <v>-10.157406244952407</v>
      </c>
      <c r="F8" s="70">
        <v>-2130.1504971589934</v>
      </c>
      <c r="G8" s="72">
        <v>-8.255989276339978</v>
      </c>
    </row>
    <row r="9" spans="1:14">
      <c r="A9" s="12" t="s">
        <v>132</v>
      </c>
      <c r="B9" s="70">
        <v>-66.475841164950367</v>
      </c>
      <c r="C9" s="72">
        <v>-0.26545305010560305</v>
      </c>
      <c r="D9" s="70">
        <v>-66.615460476085246</v>
      </c>
      <c r="E9" s="72">
        <v>-0.25818669998317939</v>
      </c>
      <c r="F9" s="70">
        <v>-66.618956423275819</v>
      </c>
      <c r="G9" s="72">
        <v>-0.25820024949649056</v>
      </c>
    </row>
    <row r="10" spans="1:14">
      <c r="A10" t="s">
        <v>126</v>
      </c>
      <c r="B10" s="70">
        <v>-108.75030344579864</v>
      </c>
      <c r="C10" s="72">
        <v>-0.43426452743884841</v>
      </c>
      <c r="D10" s="70">
        <v>-105.76315456084194</v>
      </c>
      <c r="E10" s="72">
        <v>-0.40991445020000628</v>
      </c>
      <c r="F10" s="70">
        <v>-106.95094934544977</v>
      </c>
      <c r="G10" s="72">
        <v>-0.41451807844941574</v>
      </c>
    </row>
    <row r="11" spans="1:14">
      <c r="G11" s="73"/>
    </row>
  </sheetData>
  <mergeCells count="7">
    <mergeCell ref="B1:C1"/>
    <mergeCell ref="B2:C2"/>
    <mergeCell ref="D3:E3"/>
    <mergeCell ref="F3:G3"/>
    <mergeCell ref="D1:G1"/>
    <mergeCell ref="D2:E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10 </vt:lpstr>
      <vt:lpstr>Wabal</vt:lpstr>
    </vt:vector>
  </TitlesOfParts>
  <Company>KULeuven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Van Gaelen</dc:creator>
  <cp:lastModifiedBy>Hanne Van Gaelen</cp:lastModifiedBy>
  <dcterms:created xsi:type="dcterms:W3CDTF">2016-03-29T07:13:52Z</dcterms:created>
  <dcterms:modified xsi:type="dcterms:W3CDTF">2016-05-06T11:00:33Z</dcterms:modified>
</cp:coreProperties>
</file>