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png" ContentType="image/png"/>
  <Override PartName="/xl/media/image17.jpeg" ContentType="image/jpeg"/>
  <Override PartName="/xl/media/image18.png" ContentType="image/png"/>
  <Override PartName="/xl/media/image20.jpeg" ContentType="image/jpeg"/>
  <Override PartName="/xl/media/image1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Data" sheetId="2" state="visible" r:id="rId3"/>
    <sheet name="Definitions" sheetId="3" state="visible" r:id="rId4"/>
    <sheet name="Note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<sst xmlns="http://schemas.openxmlformats.org/spreadsheetml/2006/main" count="5960" uniqueCount="343">
  <si>
    <t xml:space="preserve">Transport Starter Data Kits 2022</t>
  </si>
  <si>
    <t xml:space="preserve">Suggested citation: Tan, N., Ambunda, R., Medimorec, N., Cortez, A., Krapp, A., Maxwell, E. (2023). Transport Starter Data Kit for Angola. Available at: https://climatecompatiblegrowth.com/starter-kits/  </t>
  </si>
  <si>
    <t xml:space="preserve">Country</t>
  </si>
  <si>
    <t xml:space="preserve">Angola, Burundi, Benin, Burkina Faso, Brazil, Botswana, Central African Republic, Côte d'Ivoire, Cameroon, Democratic Republic of the Congo, Congo, Colombia, Djibouti, Algeria, Egypt, Eritrea, Ethiopia, Gabon, Ghana, Guinea, Gambia, Guinea-Bissau, Equatorial Guinea, Indonesia, Kenya, Cambodia, Republic of Korea, Lao People's Democratic Republic, Liberia, Libya, Lesotho, Morocco, Mali, Myanmar, Mozambique, Mauritania, Malawi, Malaysia, Namibia, Niger, Nigeria, Philippines, Rwanda, Sudan, Senegal, Sierra Leone, Somalia, South Sudan, Eswatini, Chad, Togo, Thailand, Tunisia, Taiwan Province of China, United Republic of Tanzania, Uganda, Viet Nam, South Africa, Zambia, Zimbabwe</t>
  </si>
  <si>
    <t xml:space="preserve">Abstract</t>
  </si>
  <si>
    <t xml:space="preserve">This Transport Starter Data Kit contains historical annual data (1990–2021) on passenger and freight activity, segregated by mode and fuel. Additionally, historical data on energy intensities, load factors, vehicle stock, population (total, urban, rural, growth), and GDP (total, agriculture, construction, mining, manufacturing, service, energy, growth) are included in the kit, within the 'Data' tab. The historical data can be used as a foundation for transport-energy modelling and/or to identify areas of improvement. This data was verified through consultation with relevant stakeholders before publishing. The definition used for each vehicle mode is found in the 'Definitions' tab, and the description of each data observation status is found in the 'Notes' tab. All data sources are linked where possible.</t>
  </si>
  <si>
    <t xml:space="preserve">Other</t>
  </si>
  <si>
    <t xml:space="preserve">Transport Starter Data Kits for other countries can be found at:</t>
  </si>
  <si>
    <t xml:space="preserve">https://climatecompatiblegrowth.com/starter-kits/ </t>
  </si>
  <si>
    <t xml:space="preserve">Acknowledgements</t>
  </si>
  <si>
    <r>
      <rPr>
        <sz val="12"/>
        <color rgb="FF000000"/>
        <rFont val="Calibri"/>
        <family val="2"/>
        <charset val="1"/>
      </rPr>
      <t xml:space="preserve">We would like to acknowledge the SLOCAT Partnership on Sustainable, Low Carbon Transport who helped make this and future iterations possible. We would also like to acknowledge the International Road Federation (IRF) and the International Union of Railways (UIC) for providing us with these data. The data are extracted from IRF World Road Statistics (WRS) and their use is subject to copyright and specific Terms and Conditions available on the WRS website. More WRS data are available for free on its Data Warehouse </t>
    </r>
    <r>
      <rPr>
        <u val="single"/>
        <sz val="12"/>
        <color rgb="FF4472C4"/>
        <rFont val="Calibri"/>
        <family val="2"/>
        <charset val="1"/>
      </rPr>
      <t xml:space="preserve">www.worldroadstatistics.org</t>
    </r>
    <r>
      <rPr>
        <sz val="12"/>
        <color rgb="FF000000"/>
        <rFont val="Calibri"/>
        <family val="2"/>
        <charset val="1"/>
      </rPr>
      <t xml:space="preserve">. Likewise, data was extracted from the UIC Statistics Rail Information System and Analyses (Railisa) and more can be found on its online tool </t>
    </r>
    <r>
      <rPr>
        <u val="single"/>
        <sz val="12"/>
        <color rgb="FF4472C4"/>
        <rFont val="Calibri"/>
        <family val="2"/>
        <charset val="1"/>
      </rPr>
      <t xml:space="preserve">https://uic-stats.uic.org/</t>
    </r>
  </si>
  <si>
    <t xml:space="preserve">Funding</t>
  </si>
  <si>
    <t xml:space="preserve">As well as support provided by the authors of this work, we also acknowledge core funding from UK Aid from the UK Government via the Climate Compatible Growth programme. However, the views expressed herein do not necessarily reflect the UK government’s official policies.</t>
  </si>
  <si>
    <t xml:space="preserve">Contact</t>
  </si>
  <si>
    <t xml:space="preserve">Naomi Tan</t>
  </si>
  <si>
    <t xml:space="preserve">n.tan@lboro.ac.uk</t>
  </si>
  <si>
    <t xml:space="preserve">Continent</t>
  </si>
  <si>
    <t xml:space="preserve">Country name</t>
  </si>
  <si>
    <t xml:space="preserve">ISO Alpha-2 code</t>
  </si>
  <si>
    <t xml:space="preserve">ISO Alpha-3 code</t>
  </si>
  <si>
    <t xml:space="preserve">Numeric country code</t>
  </si>
  <si>
    <t xml:space="preserve">Variable</t>
  </si>
  <si>
    <t xml:space="preserve">Type</t>
  </si>
  <si>
    <t xml:space="preserve">Sub-type</t>
  </si>
  <si>
    <t xml:space="preserve">Fuel</t>
  </si>
  <si>
    <t xml:space="preserve">Destination</t>
  </si>
  <si>
    <t xml:space="preserve">Data code</t>
  </si>
  <si>
    <t xml:space="preserve">Unit</t>
  </si>
  <si>
    <t xml:space="preserve">Citation</t>
  </si>
  <si>
    <t xml:space="preserve">Notes</t>
  </si>
  <si>
    <t xml:space="preserve">Africa</t>
  </si>
  <si>
    <t xml:space="preserve">Angola</t>
  </si>
  <si>
    <t xml:space="preserve">AO</t>
  </si>
  <si>
    <t xml:space="preserve">AGO</t>
  </si>
  <si>
    <t xml:space="preserve">Vehicle stock</t>
  </si>
  <si>
    <t xml:space="preserve">Road</t>
  </si>
  <si>
    <t xml:space="preserve">All no MC</t>
  </si>
  <si>
    <t xml:space="preserve">All</t>
  </si>
  <si>
    <t xml:space="preserve">ROAD_EQS_TOTAL</t>
  </si>
  <si>
    <t xml:space="preserve">n</t>
  </si>
  <si>
    <t xml:space="preserve">OICA, (2022). Vehicles in use. Available at: www.oica.net/category/vehicles-in-use/</t>
  </si>
  <si>
    <t xml:space="preserve">A</t>
  </si>
  <si>
    <t xml:space="preserve">Burundi</t>
  </si>
  <si>
    <t xml:space="preserve">BI</t>
  </si>
  <si>
    <t xml:space="preserve">BDI</t>
  </si>
  <si>
    <t xml:space="preserve">IRF (2023). World Road Statistics 2022, International Road Federation. Available at: https://worldroadstatistics.org/</t>
  </si>
  <si>
    <t xml:space="preserve">A, E</t>
  </si>
  <si>
    <t xml:space="preserve">Motorcycle</t>
  </si>
  <si>
    <t xml:space="preserve">ROAD_EQS_MOTORC</t>
  </si>
  <si>
    <t xml:space="preserve">Car</t>
  </si>
  <si>
    <t xml:space="preserve">ROAD_EQS_CAR</t>
  </si>
  <si>
    <t xml:space="preserve">Bus</t>
  </si>
  <si>
    <t xml:space="preserve">ROAD_EQS_BUS</t>
  </si>
  <si>
    <t xml:space="preserve">Light-duty vehicle</t>
  </si>
  <si>
    <t xml:space="preserve">ROAD_EQS_LDV</t>
  </si>
  <si>
    <t xml:space="preserve">Heavy-duty vehicle</t>
  </si>
  <si>
    <t xml:space="preserve">ROAD_EQS_HDV</t>
  </si>
  <si>
    <t xml:space="preserve">Benin</t>
  </si>
  <si>
    <t xml:space="preserve">BJ</t>
  </si>
  <si>
    <t xml:space="preserve">BEN</t>
  </si>
  <si>
    <t xml:space="preserve">IRF (2023). World Road Statistics 2022. International Road Federation. Available at: https://worldroadstatistics.org/</t>
  </si>
  <si>
    <t xml:space="preserve">Direction de la Programmation et de la Prospective (2014). Annuaire Statistique des Transports 2001-2008. Available at: https://transports.bj/wp-content/uploads/2018/03/Annuaire_Statistique_TPT_2001_2008_VF.pdf; Ministere du Plan et du Developpement (2019). Tableau de Bord Social 2015. Available at: https://instad.bj/images/docs/insae-statistiques/sociales/Tableau%20de%20Bord%20Social/Tableau%20de%20Bord%20Social%202015.pdf; Ministere des Infrastructures et des Transports (2017). Annuire Statistique 2013-2016. Available at: https://transports.bj/wp-content/uploads/2018/03/Annuaire_Statistique_TPT_2013_2016_VF.pdf; Institut National de la Statistique et de l’Analyse Economique (2019). Annuaire Statistique 2019. Availablet at: https://instad.bj/images/docs/insae-publications/annuelles/AS-INSAE/Annee_2019/Annuaire_Statistique_National_2019.pdf</t>
  </si>
  <si>
    <t xml:space="preserve">Minibus</t>
  </si>
  <si>
    <t xml:space="preserve">ROAD_EQS_MINIBU</t>
  </si>
  <si>
    <t xml:space="preserve">Medium-duty vehicle</t>
  </si>
  <si>
    <t xml:space="preserve">ROAD_EQS_MDV</t>
  </si>
  <si>
    <t xml:space="preserve">Trailer</t>
  </si>
  <si>
    <t xml:space="preserve">ROAD_EQS_TRAILE</t>
  </si>
  <si>
    <t xml:space="preserve">Agricultural and forestry tractors</t>
  </si>
  <si>
    <t xml:space="preserve">ROAD_EQS_TRACTO</t>
  </si>
  <si>
    <t xml:space="preserve">Special purpose vehicle</t>
  </si>
  <si>
    <t xml:space="preserve">ROAD_EQS_SPECIA</t>
  </si>
  <si>
    <t xml:space="preserve">Private</t>
  </si>
  <si>
    <t xml:space="preserve">ROAD_EQS_PRIVAT</t>
  </si>
  <si>
    <t xml:space="preserve">Burkina Faso</t>
  </si>
  <si>
    <t xml:space="preserve">BF</t>
  </si>
  <si>
    <t xml:space="preserve">BFA</t>
  </si>
  <si>
    <t xml:space="preserve">SSATP (2019). Policies for sustainable mobility and accessibility in cities of Burkina Faso. Available at: https://www.ssatp.org/sites/ssatp/files/publication/Country-Assesment-report-Burkina%20Faso-En.pdf</t>
  </si>
  <si>
    <t xml:space="preserve">South America</t>
  </si>
  <si>
    <t xml:space="preserve">Brazil</t>
  </si>
  <si>
    <t xml:space="preserve">BR</t>
  </si>
  <si>
    <t xml:space="preserve">BRA</t>
  </si>
  <si>
    <t xml:space="preserve">Botswana</t>
  </si>
  <si>
    <t xml:space="preserve">BW</t>
  </si>
  <si>
    <t xml:space="preserve">BWA</t>
  </si>
  <si>
    <t xml:space="preserve">Statistics Botswana (2021). Transport and Infrastructure Statistics Report. Available at: https://www.statsbots.org.bw/sites/default/files/publications/2020%20Transport%20and%20Infrastrucutre%20Statistics%20Report.pdf</t>
  </si>
  <si>
    <t xml:space="preserve">Côte d'Ivoire</t>
  </si>
  <si>
    <t xml:space="preserve">CI</t>
  </si>
  <si>
    <t xml:space="preserve">CIV</t>
  </si>
  <si>
    <t xml:space="preserve">Institut National de la Statistique (2012). Annuaire des Statistiques Demographiques et Sociales. Available at: http://www.ins.ci/templates/Pub/annuaire%20demo.pdf</t>
  </si>
  <si>
    <t xml:space="preserve">Gasoline</t>
  </si>
  <si>
    <t xml:space="preserve">ROAD_EQS_GAS</t>
  </si>
  <si>
    <t xml:space="preserve">Diesel</t>
  </si>
  <si>
    <t xml:space="preserve">ROAD_EQS_DIE</t>
  </si>
  <si>
    <t xml:space="preserve">Cameroon</t>
  </si>
  <si>
    <t xml:space="preserve">CM</t>
  </si>
  <si>
    <t xml:space="preserve">CMR</t>
  </si>
  <si>
    <t xml:space="preserve">National Institute of Statistics of Cameroon (2014). Cameroon Statistical Yearbook 2014. Available at: https://cameroon.opendataforafrica.org/ggtphlc;</t>
  </si>
  <si>
    <t xml:space="preserve">Ministry of Transport (2019). Transport Statistics Yearbook 2019 Edition. Available at: http://mintransports.net/Annuaire-Statisrique-du-MINT_Version_Anglaise_OK.pdf</t>
  </si>
  <si>
    <t xml:space="preserve">Public</t>
  </si>
  <si>
    <t xml:space="preserve">ROAD_EQS_PUBLIC</t>
  </si>
  <si>
    <t xml:space="preserve">Democratic Republic of the Congo</t>
  </si>
  <si>
    <t xml:space="preserve">CD</t>
  </si>
  <si>
    <t xml:space="preserve">COD</t>
  </si>
  <si>
    <t xml:space="preserve">A, E, W</t>
  </si>
  <si>
    <t xml:space="preserve">High-duty vehicle</t>
  </si>
  <si>
    <t xml:space="preserve">Colombia</t>
  </si>
  <si>
    <t xml:space="preserve">CO</t>
  </si>
  <si>
    <t xml:space="preserve">COL</t>
  </si>
  <si>
    <t xml:space="preserve">Algeria</t>
  </si>
  <si>
    <t xml:space="preserve">DZ</t>
  </si>
  <si>
    <t xml:space="preserve">DZA</t>
  </si>
  <si>
    <t xml:space="preserve">Egypt</t>
  </si>
  <si>
    <t xml:space="preserve">EG</t>
  </si>
  <si>
    <t xml:space="preserve">EGY</t>
  </si>
  <si>
    <t xml:space="preserve">Eritrea</t>
  </si>
  <si>
    <t xml:space="preserve">ER</t>
  </si>
  <si>
    <t xml:space="preserve">ERI</t>
  </si>
  <si>
    <t xml:space="preserve">Ethiopia</t>
  </si>
  <si>
    <t xml:space="preserve">ET</t>
  </si>
  <si>
    <t xml:space="preserve">ETH</t>
  </si>
  <si>
    <t xml:space="preserve">Addis Ababa Institute of Technology (2012). Final report on pilot Global Fuel Economy Initiative study in Ethiopia. Available at: https://www.globalfueleconomy.org/in-country/africa</t>
  </si>
  <si>
    <t xml:space="preserve">Desta, D. (2021). Assessment of after-sales service management in the case of Motor and Engineering Company of Ethiopia (MOENCO). Available at: http://213.55.95.56/bitstream/handle/123456789/27454/Dawit%20Desta.pdf?sequence=1&amp;isAllowed=y</t>
  </si>
  <si>
    <t xml:space="preserve">TricksFast (2020). Ethiopia registered vehicle reaches 1.2 million. Available at: https://tricksfast.com/ethiopia/ethiopia-registered-vehicle-reaches-1-2-million/</t>
  </si>
  <si>
    <t xml:space="preserve">Ghana</t>
  </si>
  <si>
    <t xml:space="preserve">GH</t>
  </si>
  <si>
    <t xml:space="preserve">GHA</t>
  </si>
  <si>
    <t xml:space="preserve">Ghana Statistical Service (2015). Ghana's Statistical Year Book 2010-2013. Available at: https://statsghana.gov.gh/gsspublications.php?category=MTAyOTI2NTM5NC42ODM1/webstats/8no4s4pq66</t>
  </si>
  <si>
    <t xml:space="preserve">Guinea</t>
  </si>
  <si>
    <t xml:space="preserve">GN</t>
  </si>
  <si>
    <t xml:space="preserve">GIN</t>
  </si>
  <si>
    <t xml:space="preserve">Guinea-Bissau</t>
  </si>
  <si>
    <t xml:space="preserve">GW</t>
  </si>
  <si>
    <t xml:space="preserve">GNB</t>
  </si>
  <si>
    <t xml:space="preserve">Asia</t>
  </si>
  <si>
    <t xml:space="preserve">Indonesia</t>
  </si>
  <si>
    <t xml:space="preserve">ID</t>
  </si>
  <si>
    <t xml:space="preserve">IDN</t>
  </si>
  <si>
    <t xml:space="preserve">ADB (2021). Asian Transport Outlook Database. Available at: https://data.adb.org/dataset/asian-transport-outlook-database</t>
  </si>
  <si>
    <t xml:space="preserve">Kenya</t>
  </si>
  <si>
    <t xml:space="preserve">KE</t>
  </si>
  <si>
    <t xml:space="preserve">KEN</t>
  </si>
  <si>
    <t xml:space="preserve">GIZ TraCS (2018). Greenhouse gas emissions from the transport sector: Mitigation options for Kenya. Available at: https://www.changing-transport.org/wp-content/uploads/2018_GIZ_INFRAS_Transport_Mitigation_Options_Kenya.pdf</t>
  </si>
  <si>
    <t xml:space="preserve">KNBS (2021). Statistical Abstract 2021. Available at: https://www.knbs.or.ke/download/statistical-abstract-2021/; GIZ TraCS (2018). Greenhouse gas emissions from the transport sector: Mitigation options for Kenya. Available at: https://www.changing-transport.org/wp-content/uploads/2018_GIZ_INFRAS_Transport_Mitigation_Options_Kenya.pdf</t>
  </si>
  <si>
    <t xml:space="preserve">Cambodia</t>
  </si>
  <si>
    <t xml:space="preserve">KH</t>
  </si>
  <si>
    <t xml:space="preserve">KHM</t>
  </si>
  <si>
    <t xml:space="preserve">Republic of Korea</t>
  </si>
  <si>
    <t xml:space="preserve">KR</t>
  </si>
  <si>
    <t xml:space="preserve">KOR</t>
  </si>
  <si>
    <t xml:space="preserve">Lao People's Democratic Republic</t>
  </si>
  <si>
    <t xml:space="preserve">LA</t>
  </si>
  <si>
    <t xml:space="preserve">LAO</t>
  </si>
  <si>
    <t xml:space="preserve">Morocco</t>
  </si>
  <si>
    <t xml:space="preserve">MA</t>
  </si>
  <si>
    <t xml:space="preserve">MAR</t>
  </si>
  <si>
    <t xml:space="preserve">IRF (2023), World Road Statistics 2022, International Road Federation, https://worldroadstatistics.org/</t>
  </si>
  <si>
    <t xml:space="preserve">Myanmar</t>
  </si>
  <si>
    <t xml:space="preserve">MM</t>
  </si>
  <si>
    <t xml:space="preserve">MMR</t>
  </si>
  <si>
    <t xml:space="preserve">Mozambique</t>
  </si>
  <si>
    <t xml:space="preserve">MZ</t>
  </si>
  <si>
    <t xml:space="preserve">MOZ</t>
  </si>
  <si>
    <t xml:space="preserve">Instituto Nacional de Estadística (2020). Estadísticos dos transportes e comunicações. Available at: http://www.ine.gov.mz/estatisticas/estatisticas-sectoriais/transporte-e-comunicacao </t>
  </si>
  <si>
    <t xml:space="preserve">IRF (2023). World Road Statistics 2022, International Road Federation. Availablet at: https://worldroadstatistics.org/</t>
  </si>
  <si>
    <t xml:space="preserve">Malaysia</t>
  </si>
  <si>
    <t xml:space="preserve">MY</t>
  </si>
  <si>
    <t xml:space="preserve">MYS</t>
  </si>
  <si>
    <t xml:space="preserve">Namibia</t>
  </si>
  <si>
    <t xml:space="preserve">NA</t>
  </si>
  <si>
    <t xml:space="preserve">NAM</t>
  </si>
  <si>
    <t xml:space="preserve">Niger</t>
  </si>
  <si>
    <t xml:space="preserve">NE</t>
  </si>
  <si>
    <t xml:space="preserve">NER</t>
  </si>
  <si>
    <t xml:space="preserve">Nigeria</t>
  </si>
  <si>
    <t xml:space="preserve">NG</t>
  </si>
  <si>
    <t xml:space="preserve">NGA</t>
  </si>
  <si>
    <t xml:space="preserve">Dioha, M. O. et al. (2022). Exploring the role of electric vehicles in Africa's energy transition: A Nigerian case study, iScience, Volume 25, Issue 3, 103926. Available at: https://www.cell.com/iscience/fulltext/S2589-0042(22)00196-1</t>
  </si>
  <si>
    <t xml:space="preserve">I</t>
  </si>
  <si>
    <t xml:space="preserve">National Bureau of Statistics, Nigeria (2017). Road Transport Data (Q2 2017). Available at: https://www.nigerianstat.gov.ng/pdfuploads/Road_Transport_Data_%E2%80%93_Q2_2017_.pdf; National Bureau of Statistics, Nigeria (2018). Road Transport Data (Q2 2018). Available at: https://nigerianstat.gov.ng/elibrary/read/813</t>
  </si>
  <si>
    <t xml:space="preserve">ROAD_EQS_MOTORCGAS</t>
  </si>
  <si>
    <t xml:space="preserve">Electric</t>
  </si>
  <si>
    <t xml:space="preserve">ROAD_EQS_MOTORCELE</t>
  </si>
  <si>
    <t xml:space="preserve">ROAD_EQS_CARGAS</t>
  </si>
  <si>
    <t xml:space="preserve">ROAD_EQS_CARDIE</t>
  </si>
  <si>
    <t xml:space="preserve">ROAD_EQS_CARELE</t>
  </si>
  <si>
    <t xml:space="preserve">ROAD_EQS_MINIBUGAS</t>
  </si>
  <si>
    <t xml:space="preserve">ROAD_EQS_MINIBUDIE</t>
  </si>
  <si>
    <t xml:space="preserve">ROAD_EQS_MINIBUELE</t>
  </si>
  <si>
    <t xml:space="preserve">ROAD_EQS_LDVDIE</t>
  </si>
  <si>
    <t xml:space="preserve">ROAD_EQS_LDVELE</t>
  </si>
  <si>
    <t xml:space="preserve">ROAD_EQS_LDVGAS</t>
  </si>
  <si>
    <t xml:space="preserve">Philippines</t>
  </si>
  <si>
    <t xml:space="preserve">PH</t>
  </si>
  <si>
    <t xml:space="preserve">PHL</t>
  </si>
  <si>
    <t xml:space="preserve">Rwanda</t>
  </si>
  <si>
    <t xml:space="preserve">RW</t>
  </si>
  <si>
    <t xml:space="preserve">RWA</t>
  </si>
  <si>
    <t xml:space="preserve">Sudan</t>
  </si>
  <si>
    <t xml:space="preserve">SD</t>
  </si>
  <si>
    <t xml:space="preserve">SDN</t>
  </si>
  <si>
    <t xml:space="preserve">Senegal</t>
  </si>
  <si>
    <t xml:space="preserve">SN</t>
  </si>
  <si>
    <t xml:space="preserve">SEN</t>
  </si>
  <si>
    <t xml:space="preserve">Agence Nationale de la Statistique et de la Demographie (2020). Situation Economique et Sociale du Sénégal Ed. 2017/2018. Available at: https://www.ansd.sn/sites/default/files/2023-03/13-SES-2017-2018_Transport.pdf</t>
  </si>
  <si>
    <t xml:space="preserve">Eswatini</t>
  </si>
  <si>
    <t xml:space="preserve">SZ</t>
  </si>
  <si>
    <t xml:space="preserve">SWZ</t>
  </si>
  <si>
    <t xml:space="preserve">Chad</t>
  </si>
  <si>
    <t xml:space="preserve">TD</t>
  </si>
  <si>
    <t xml:space="preserve">TCD</t>
  </si>
  <si>
    <t xml:space="preserve">IRF (2023). World Road Statistics 2022, International Road Federation,. Available at: https://worldroadstatistics.org/</t>
  </si>
  <si>
    <t xml:space="preserve">Togo</t>
  </si>
  <si>
    <t xml:space="preserve">TG</t>
  </si>
  <si>
    <t xml:space="preserve">TGO</t>
  </si>
  <si>
    <t xml:space="preserve">Thailand</t>
  </si>
  <si>
    <t xml:space="preserve">TH</t>
  </si>
  <si>
    <t xml:space="preserve">THA</t>
  </si>
  <si>
    <t xml:space="preserve">Tunisia</t>
  </si>
  <si>
    <t xml:space="preserve">TN</t>
  </si>
  <si>
    <t xml:space="preserve">TUN</t>
  </si>
  <si>
    <t xml:space="preserve">Taiwan Province of China</t>
  </si>
  <si>
    <t xml:space="preserve">TW</t>
  </si>
  <si>
    <t xml:space="preserve">TWN</t>
  </si>
  <si>
    <t xml:space="preserve">United Republic of Tanzania</t>
  </si>
  <si>
    <t xml:space="preserve">TZ</t>
  </si>
  <si>
    <t xml:space="preserve">TZA</t>
  </si>
  <si>
    <t xml:space="preserve">African Development Bank (2013). Tanzania Transport Sector Review. Available at: https://www.afdb.org/fileadmin/uploads/afdb/Documents/Project-and-Operations/Tanzania_-_Transport_Sector_Review.pdf </t>
  </si>
  <si>
    <t xml:space="preserve">Uganda</t>
  </si>
  <si>
    <t xml:space="preserve">UG</t>
  </si>
  <si>
    <t xml:space="preserve">UGA</t>
  </si>
  <si>
    <t xml:space="preserve">Uganda Data Portal (2023). Dataset Browser. Available at: https://uganda.opendataforafrica.org/data/#topic=Transport; IRF (2023). World Road Statistics 2022, International Road Federation. Available at: https://worldroadstatistics.org/</t>
  </si>
  <si>
    <t xml:space="preserve">Uganda Data Portal (2023). Dataset Browser. Available at: https://uganda.opendataforafrica.org/data/#topic=Transport</t>
  </si>
  <si>
    <t xml:space="preserve">Viet Nam</t>
  </si>
  <si>
    <t xml:space="preserve">VN</t>
  </si>
  <si>
    <t xml:space="preserve">VNM</t>
  </si>
  <si>
    <t xml:space="preserve">GSO Statistics (2020)</t>
  </si>
  <si>
    <t xml:space="preserve">Rail</t>
  </si>
  <si>
    <t xml:space="preserve">Passenger</t>
  </si>
  <si>
    <t xml:space="preserve">RAIL_EQS_PAS</t>
  </si>
  <si>
    <t xml:space="preserve">Freight</t>
  </si>
  <si>
    <t xml:space="preserve">RAIL_EQS_FRE</t>
  </si>
  <si>
    <t xml:space="preserve">Inland waterways</t>
  </si>
  <si>
    <t xml:space="preserve">IWW_EQS_PAS</t>
  </si>
  <si>
    <t xml:space="preserve">IWW_EQS_FRE</t>
  </si>
  <si>
    <t xml:space="preserve">Aviation</t>
  </si>
  <si>
    <t xml:space="preserve">AVIA_EQS_PAS</t>
  </si>
  <si>
    <t xml:space="preserve">NRG_EIP_MOTORC</t>
  </si>
  <si>
    <t xml:space="preserve">MJ/passenger-km</t>
  </si>
  <si>
    <t xml:space="preserve">IEA (2022). Energy intensity of passenger transport modes, 2018. Available at: https://www.iea.org/data-and-statistics/charts/energy-intensity-of-passenger-transport-modes-2018</t>
  </si>
  <si>
    <t xml:space="preserve">South Africa</t>
  </si>
  <si>
    <t xml:space="preserve">ZA</t>
  </si>
  <si>
    <t xml:space="preserve">ZAF</t>
  </si>
  <si>
    <t xml:space="preserve">Merven, B., Stone, A., Hughes, A. and Cohen, B. (2012). Quantifying the energy needs of the transport sector for South Africa: A bottom-up model. University of Cape Town, Cape Town. Available at: https://open.uct.ac.za/handle/11427/16905</t>
  </si>
  <si>
    <t xml:space="preserve">Zambia</t>
  </si>
  <si>
    <t xml:space="preserve">ZM</t>
  </si>
  <si>
    <t xml:space="preserve">ZMB</t>
  </si>
  <si>
    <t xml:space="preserve">Zambia Ministry of Transport and Communication (2017). MTC Sector Performance. Available at: https://zambiamtc.opendataforafrica.org/kenvome/mtc-sector-performance; Ministry of Transport and Communications (2019). 2019 Annual Report. Available at: https://www.motl.gov.zm/?page_id=1260#1635868305817-8b615f21-d43c</t>
  </si>
  <si>
    <t xml:space="preserve">Zimbabwe</t>
  </si>
  <si>
    <t xml:space="preserve">ZW</t>
  </si>
  <si>
    <t xml:space="preserve">ZWE</t>
  </si>
  <si>
    <t xml:space="preserve">National Statistics Agency, 2018, Zimbabwe Statistics 2010, https://zimbabwe.opendataforafrica.org/awadaad/zimbabwe-statistics-2010</t>
  </si>
  <si>
    <t xml:space="preserve">Vehicle mode definitions</t>
  </si>
  <si>
    <r>
      <rPr>
        <i val="true"/>
        <sz val="12"/>
        <color rgb="FF000000"/>
        <rFont val="Calibri"/>
        <family val="2"/>
        <charset val="1"/>
      </rPr>
      <t xml:space="preserve">The disaggregation of vehicle mode in this data kit follows the EU vehicle classification, which is based on UNECE standards </t>
    </r>
    <r>
      <rPr>
        <i val="true"/>
        <u val="single"/>
        <sz val="12"/>
        <color rgb="FF4472C4"/>
        <rFont val="Calibri (Body)"/>
        <family val="0"/>
        <charset val="1"/>
      </rPr>
      <t xml:space="preserve">https://alternative-fuels-observatory.ec.europa.eu/general-information/vehicle-types</t>
    </r>
  </si>
  <si>
    <t xml:space="preserve">The EU vehicle category codes are also listed in the table below</t>
  </si>
  <si>
    <t xml:space="preserve">Mode</t>
  </si>
  <si>
    <t xml:space="preserve">Definition</t>
  </si>
  <si>
    <t xml:space="preserve">EU vehicle category code</t>
  </si>
  <si>
    <t xml:space="preserve">Includes</t>
  </si>
  <si>
    <t xml:space="preserve">Motor vehicles with less than four wheels and some lightweight four-wheelers</t>
  </si>
  <si>
    <t xml:space="preserve">L1, L2, L3, L4, L5, L6, L7</t>
  </si>
  <si>
    <t xml:space="preserve">Moped, motorcycle, motor tricycle, and quadricycle</t>
  </si>
  <si>
    <t xml:space="preserve">Power-driven vehicles having four wheels and used for the carriage of passengers</t>
  </si>
  <si>
    <t xml:space="preserve">M1</t>
  </si>
  <si>
    <t xml:space="preserve">Standard car with 2, 3, 4 doors, SUV</t>
  </si>
  <si>
    <t xml:space="preserve">Light-duty vehicle (passenger)</t>
  </si>
  <si>
    <t xml:space="preserve">Power-driven vehicles used for carriage of passengers, larger than a car, but comprising not more than eight seats in addition to the driver's seat</t>
  </si>
  <si>
    <t xml:space="preserve">Pick-up truck, minivan</t>
  </si>
  <si>
    <t xml:space="preserve">Power-driven vehicles used for the carriage of passengers, comprising more than eight seats in addition to the driver's seat, and having a maximum mass not exceeding 5 tonnes</t>
  </si>
  <si>
    <t xml:space="preserve">M2</t>
  </si>
  <si>
    <t xml:space="preserve">Microbus, minicoach, light bus</t>
  </si>
  <si>
    <t xml:space="preserve">Power-driven vehicles used for the carriage of passengers, comprising more than eight seats in addition to the driver's sear, and having a maximum mass exceeding 5 tonnes</t>
  </si>
  <si>
    <t xml:space="preserve">M3</t>
  </si>
  <si>
    <t xml:space="preserve">Coach</t>
  </si>
  <si>
    <t xml:space="preserve">Light-duty vehicle (frieght)</t>
  </si>
  <si>
    <t xml:space="preserve">Power-driven vehicles used for the carriage of goods and having a maximum mass not exceeding 3.5 tonnes (pick-up truck, van)</t>
  </si>
  <si>
    <t xml:space="preserve">N1</t>
  </si>
  <si>
    <t xml:space="preserve">Pick-up truck, van</t>
  </si>
  <si>
    <t xml:space="preserve">Power driven-vehicles used for the carriage of goods and having a maximum mass exceeding 3.5 tonnes but not exceeding 12 tonnes (commercial truck)</t>
  </si>
  <si>
    <t xml:space="preserve">N2</t>
  </si>
  <si>
    <t xml:space="preserve">Truck, van</t>
  </si>
  <si>
    <t xml:space="preserve">Power-driven vehicles used for the carriage of goods and having a maximum mass exceeding 12 tonnes (commercial truck)</t>
  </si>
  <si>
    <t xml:space="preserve">N3</t>
  </si>
  <si>
    <t xml:space="preserve">Truck, lorry, fork lift, bulldozer</t>
  </si>
  <si>
    <t xml:space="preserve">Unpowered vehicles towed by a powered vehicle, used for the transport of goods</t>
  </si>
  <si>
    <t xml:space="preserve">O1, O2, O3, O4</t>
  </si>
  <si>
    <t xml:space="preserve">Utility trailer, construction trailer, livestock trailer, semi-trailer</t>
  </si>
  <si>
    <t xml:space="preserve">Agricultural and forestry tractor</t>
  </si>
  <si>
    <t xml:space="preserve">Motorised, wheeled, or tracked vehicles used in forestry, farming, or other agriculture</t>
  </si>
  <si>
    <t xml:space="preserve">T</t>
  </si>
  <si>
    <t xml:space="preserve">Tractor, combine, planter, sprayer</t>
  </si>
  <si>
    <t xml:space="preserve">Vehicles for conveying passengers or goods and for performing a special function for which special body arrangements and/or equipment are necessary</t>
  </si>
  <si>
    <t xml:space="preserve">SA, SB, SC, SD</t>
  </si>
  <si>
    <t xml:space="preserve">Motor caravan, campervan, ambulance, hearse</t>
  </si>
  <si>
    <r>
      <rPr>
        <i val="true"/>
        <sz val="12"/>
        <color rgb="FF000000"/>
        <rFont val="Calibri"/>
        <family val="2"/>
        <charset val="1"/>
      </rPr>
      <t xml:space="preserve">As per SDMX Observation Status. Full descriptions can be found at </t>
    </r>
    <r>
      <rPr>
        <i val="true"/>
        <u val="single"/>
        <sz val="12"/>
        <color rgb="FF4472C4"/>
        <rFont val="Calibri (Body)"/>
        <family val="0"/>
        <charset val="1"/>
      </rPr>
      <t xml:space="preserve">https://registry.sdmx.org/items/codelist.html</t>
    </r>
  </si>
  <si>
    <t xml:space="preserve">Normal value</t>
  </si>
  <si>
    <t xml:space="preserve">B</t>
  </si>
  <si>
    <t xml:space="preserve">Time series break</t>
  </si>
  <si>
    <t xml:space="preserve">D</t>
  </si>
  <si>
    <t xml:space="preserve">Definition differs</t>
  </si>
  <si>
    <t xml:space="preserve">E</t>
  </si>
  <si>
    <t xml:space="preserve">Estimated value</t>
  </si>
  <si>
    <t xml:space="preserve">F</t>
  </si>
  <si>
    <t xml:space="preserve">Forecast value</t>
  </si>
  <si>
    <t xml:space="preserve">G</t>
  </si>
  <si>
    <t xml:space="preserve">Experimental value</t>
  </si>
  <si>
    <t xml:space="preserve">Value imputed by a receiving agency</t>
  </si>
  <si>
    <t xml:space="preserve">K</t>
  </si>
  <si>
    <t xml:space="preserve">Data included in another category</t>
  </si>
  <si>
    <t xml:space="preserve">W</t>
  </si>
  <si>
    <t xml:space="preserve">Includes data from another category</t>
  </si>
  <si>
    <t xml:space="preserve">O</t>
  </si>
  <si>
    <t xml:space="preserve">Missing value</t>
  </si>
  <si>
    <t xml:space="preserve">M</t>
  </si>
  <si>
    <t xml:space="preserve">Missing value; data cannot exist</t>
  </si>
  <si>
    <t xml:space="preserve">P</t>
  </si>
  <si>
    <t xml:space="preserve">Provisional value</t>
  </si>
  <si>
    <t xml:space="preserve">S</t>
  </si>
  <si>
    <t xml:space="preserve">Strike and other special events</t>
  </si>
  <si>
    <t xml:space="preserve">L</t>
  </si>
  <si>
    <t xml:space="preserve">Missing value; data exist but were not collected</t>
  </si>
  <si>
    <t xml:space="preserve">H</t>
  </si>
  <si>
    <t xml:space="preserve">Missing value; holiday or weekend</t>
  </si>
  <si>
    <t xml:space="preserve">Q</t>
  </si>
  <si>
    <t xml:space="preserve">Missing value; suppressed</t>
  </si>
  <si>
    <t xml:space="preserve">J</t>
  </si>
  <si>
    <t xml:space="preserve">Derogation</t>
  </si>
  <si>
    <t xml:space="preserve">N</t>
  </si>
  <si>
    <t xml:space="preserve">Not significant</t>
  </si>
  <si>
    <t xml:space="preserve">U</t>
  </si>
  <si>
    <t xml:space="preserve">Low reliability</t>
  </si>
  <si>
    <t xml:space="preserve">V</t>
  </si>
  <si>
    <t xml:space="preserve">Unvalidated value</t>
  </si>
</sst>
</file>

<file path=xl/styles.xml><?xml version="1.0" encoding="utf-8"?>
<styleSheet xmlns="http://schemas.openxmlformats.org/spreadsheetml/2006/main">
  <numFmts count="1">
    <numFmt numFmtId="164" formatCode="General"/>
  </numFmts>
  <fonts count="13">
    <font>
      <sz val="12"/>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Calibri"/>
      <family val="2"/>
      <charset val="1"/>
    </font>
    <font>
      <b val="true"/>
      <sz val="14"/>
      <color rgb="FF000000"/>
      <name val="Calibri"/>
      <family val="2"/>
      <charset val="1"/>
    </font>
    <font>
      <i val="true"/>
      <sz val="10"/>
      <color rgb="FF000000"/>
      <name val="Calibri"/>
      <family val="2"/>
      <charset val="1"/>
    </font>
    <font>
      <b val="true"/>
      <sz val="12"/>
      <color rgb="FF000000"/>
      <name val="Calibri"/>
      <family val="2"/>
      <charset val="1"/>
    </font>
    <font>
      <u val="single"/>
      <sz val="12"/>
      <color rgb="FF0563C1"/>
      <name val="Calibri"/>
      <family val="2"/>
      <charset val="1"/>
    </font>
    <font>
      <u val="single"/>
      <sz val="12"/>
      <color rgb="FF4472C4"/>
      <name val="Calibri"/>
      <family val="2"/>
      <charset val="1"/>
    </font>
    <font>
      <i val="true"/>
      <sz val="12"/>
      <color rgb="FF000000"/>
      <name val="Calibri"/>
      <family val="2"/>
      <charset val="1"/>
    </font>
    <font>
      <i val="true"/>
      <u val="single"/>
      <sz val="12"/>
      <color rgb="FF4472C4"/>
      <name val="Calibri (Body)"/>
      <family val="0"/>
      <charset val="1"/>
    </font>
  </fonts>
  <fills count="3">
    <fill>
      <patternFill patternType="none"/>
    </fill>
    <fill>
      <patternFill patternType="gray125"/>
    </fill>
    <fill>
      <patternFill patternType="solid">
        <fgColor rgb="FFFFFF00"/>
        <bgColor rgb="FFFFFF0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true" applyAlignment="false" applyProtection="fals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8"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true" applyAlignment="true" applyProtection="false">
      <alignment horizontal="left" vertical="bottom" textRotation="0" wrapText="true" indent="0" shrinkToFit="false"/>
      <protection locked="true" hidden="false"/>
    </xf>
    <xf numFmtId="164" fontId="0" fillId="0" borderId="0" xfId="22" applyFont="true" applyBorder="true" applyAlignment="false" applyProtection="false">
      <alignment horizontal="general" vertical="bottom" textRotation="0" wrapText="false" indent="0" shrinkToFit="false"/>
      <protection locked="true" hidden="false"/>
    </xf>
    <xf numFmtId="164" fontId="0" fillId="0" borderId="0" xfId="22" applyFont="true" applyBorder="true" applyAlignment="true" applyProtection="false">
      <alignment horizontal="left" vertical="top" textRotation="0" wrapText="tru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4" fontId="9" fillId="0" borderId="0" xfId="21"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left" vertical="bottom"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11" fillId="0" borderId="8" xfId="22" applyFont="true" applyBorder="true" applyAlignment="true" applyProtection="false">
      <alignment horizontal="left" vertical="bottom" textRotation="0" wrapText="true" indent="0" shrinkToFit="false"/>
      <protection locked="true" hidden="false"/>
    </xf>
    <xf numFmtId="164" fontId="0" fillId="0" borderId="4" xfId="22" applyFont="true" applyBorder="true" applyAlignment="true" applyProtection="false">
      <alignment horizontal="center" vertical="bottom" textRotation="0" wrapText="false" indent="0" shrinkToFit="false"/>
      <protection locked="true" hidden="false"/>
    </xf>
    <xf numFmtId="164" fontId="0" fillId="0" borderId="10" xfId="22" applyFont="true" applyBorder="true" applyAlignment="false" applyProtection="false">
      <alignment horizontal="general" vertical="bottom" textRotation="0" wrapText="false" indent="0" shrinkToFit="false"/>
      <protection locked="true" hidden="false"/>
    </xf>
    <xf numFmtId="164" fontId="7" fillId="0" borderId="0" xfId="22" applyFont="true" applyBorder="true" applyAlignment="true" applyProtection="false">
      <alignment horizontal="center" vertical="bottom" textRotation="90" wrapText="true" indent="0" shrinkToFit="false"/>
      <protection locked="true" hidden="false"/>
    </xf>
    <xf numFmtId="164" fontId="0" fillId="0" borderId="8" xfId="22" applyFont="true" applyBorder="true" applyAlignment="true" applyProtection="false">
      <alignment horizontal="center" vertical="bottom" textRotation="0" wrapText="false" indent="0" shrinkToFit="false"/>
      <protection locked="true" hidden="false"/>
    </xf>
    <xf numFmtId="164" fontId="0" fillId="0" borderId="6" xfId="22" applyFont="tru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Normal 2 2" xfId="23"/>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jpeg"/><Relationship Id="rId3" Type="http://schemas.openxmlformats.org/officeDocument/2006/relationships/image" Target="../media/image18.png"/><Relationship Id="rId4" Type="http://schemas.openxmlformats.org/officeDocument/2006/relationships/image" Target="../media/image19.png"/><Relationship Id="rId5" Type="http://schemas.openxmlformats.org/officeDocument/2006/relationships/image" Target="../media/image2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225360</xdr:colOff>
      <xdr:row>1</xdr:row>
      <xdr:rowOff>68400</xdr:rowOff>
    </xdr:from>
    <xdr:to>
      <xdr:col>2</xdr:col>
      <xdr:colOff>271800</xdr:colOff>
      <xdr:row>6</xdr:row>
      <xdr:rowOff>48240</xdr:rowOff>
    </xdr:to>
    <xdr:pic>
      <xdr:nvPicPr>
        <xdr:cNvPr id="0" name="Picture 1" descr=""/>
        <xdr:cNvPicPr/>
      </xdr:nvPicPr>
      <xdr:blipFill>
        <a:blip r:embed="rId1"/>
        <a:stretch/>
      </xdr:blipFill>
      <xdr:spPr>
        <a:xfrm>
          <a:off x="225360" y="249480"/>
          <a:ext cx="1252800" cy="884520"/>
        </a:xfrm>
        <a:prstGeom prst="rect">
          <a:avLst/>
        </a:prstGeom>
        <a:ln w="0">
          <a:noFill/>
        </a:ln>
      </xdr:spPr>
    </xdr:pic>
    <xdr:clientData/>
  </xdr:twoCellAnchor>
  <xdr:twoCellAnchor editAs="oneCell">
    <xdr:from>
      <xdr:col>4</xdr:col>
      <xdr:colOff>252360</xdr:colOff>
      <xdr:row>1</xdr:row>
      <xdr:rowOff>78480</xdr:rowOff>
    </xdr:from>
    <xdr:to>
      <xdr:col>6</xdr:col>
      <xdr:colOff>858600</xdr:colOff>
      <xdr:row>5</xdr:row>
      <xdr:rowOff>162360</xdr:rowOff>
    </xdr:to>
    <xdr:pic>
      <xdr:nvPicPr>
        <xdr:cNvPr id="1" name="Picture 2" descr="SLOCAT Partnership - SLOCAT"/>
        <xdr:cNvPicPr/>
      </xdr:nvPicPr>
      <xdr:blipFill>
        <a:blip r:embed="rId2"/>
        <a:stretch/>
      </xdr:blipFill>
      <xdr:spPr>
        <a:xfrm>
          <a:off x="3175920" y="259560"/>
          <a:ext cx="2323440" cy="807840"/>
        </a:xfrm>
        <a:prstGeom prst="rect">
          <a:avLst/>
        </a:prstGeom>
        <a:ln w="0">
          <a:noFill/>
        </a:ln>
      </xdr:spPr>
    </xdr:pic>
    <xdr:clientData/>
  </xdr:twoCellAnchor>
  <xdr:twoCellAnchor editAs="oneCell">
    <xdr:from>
      <xdr:col>7</xdr:col>
      <xdr:colOff>214200</xdr:colOff>
      <xdr:row>1</xdr:row>
      <xdr:rowOff>34920</xdr:rowOff>
    </xdr:from>
    <xdr:to>
      <xdr:col>9</xdr:col>
      <xdr:colOff>968040</xdr:colOff>
      <xdr:row>5</xdr:row>
      <xdr:rowOff>102240</xdr:rowOff>
    </xdr:to>
    <xdr:pic>
      <xdr:nvPicPr>
        <xdr:cNvPr id="2" name="Picture 3" descr="Official Site of the International Road Federation – Better Roads. Better  World."/>
        <xdr:cNvPicPr/>
      </xdr:nvPicPr>
      <xdr:blipFill>
        <a:blip r:embed="rId3"/>
        <a:stretch/>
      </xdr:blipFill>
      <xdr:spPr>
        <a:xfrm>
          <a:off x="5713200" y="216000"/>
          <a:ext cx="2471040" cy="791280"/>
        </a:xfrm>
        <a:prstGeom prst="rect">
          <a:avLst/>
        </a:prstGeom>
        <a:ln w="0">
          <a:noFill/>
        </a:ln>
      </xdr:spPr>
    </xdr:pic>
    <xdr:clientData/>
  </xdr:twoCellAnchor>
  <xdr:twoCellAnchor editAs="oneCell">
    <xdr:from>
      <xdr:col>9</xdr:col>
      <xdr:colOff>0</xdr:colOff>
      <xdr:row>2</xdr:row>
      <xdr:rowOff>0</xdr:rowOff>
    </xdr:from>
    <xdr:to>
      <xdr:col>9</xdr:col>
      <xdr:colOff>303840</xdr:colOff>
      <xdr:row>3</xdr:row>
      <xdr:rowOff>119520</xdr:rowOff>
    </xdr:to>
    <xdr:sp>
      <xdr:nvSpPr>
        <xdr:cNvPr id="3" name="AutoShape 3"/>
        <xdr:cNvSpPr/>
      </xdr:nvSpPr>
      <xdr:spPr>
        <a:xfrm>
          <a:off x="7216200" y="361800"/>
          <a:ext cx="303840" cy="300600"/>
        </a:xfrm>
        <a:prstGeom prst="rect">
          <a:avLst/>
        </a:prstGeom>
        <a:noFill/>
        <a:ln w="0">
          <a:noFill/>
        </a:ln>
      </xdr:spPr>
      <xdr:style>
        <a:lnRef idx="0"/>
        <a:fillRef idx="0"/>
        <a:effectRef idx="0"/>
        <a:fontRef idx="minor"/>
      </xdr:style>
    </xdr:sp>
    <xdr:clientData/>
  </xdr:twoCellAnchor>
  <xdr:twoCellAnchor editAs="oneCell">
    <xdr:from>
      <xdr:col>9</xdr:col>
      <xdr:colOff>0</xdr:colOff>
      <xdr:row>7</xdr:row>
      <xdr:rowOff>0</xdr:rowOff>
    </xdr:from>
    <xdr:to>
      <xdr:col>9</xdr:col>
      <xdr:colOff>303840</xdr:colOff>
      <xdr:row>8</xdr:row>
      <xdr:rowOff>62280</xdr:rowOff>
    </xdr:to>
    <xdr:sp>
      <xdr:nvSpPr>
        <xdr:cNvPr id="4" name="AutoShape 4"/>
        <xdr:cNvSpPr/>
      </xdr:nvSpPr>
      <xdr:spPr>
        <a:xfrm>
          <a:off x="7216200" y="1266840"/>
          <a:ext cx="303840" cy="290880"/>
        </a:xfrm>
        <a:prstGeom prst="rect">
          <a:avLst/>
        </a:prstGeom>
        <a:noFill/>
        <a:ln w="0">
          <a:noFill/>
        </a:ln>
      </xdr:spPr>
      <xdr:style>
        <a:lnRef idx="0"/>
        <a:fillRef idx="0"/>
        <a:effectRef idx="0"/>
        <a:fontRef idx="minor"/>
      </xdr:style>
    </xdr:sp>
    <xdr:clientData/>
  </xdr:twoCellAnchor>
  <xdr:twoCellAnchor editAs="oneCell">
    <xdr:from>
      <xdr:col>11</xdr:col>
      <xdr:colOff>0</xdr:colOff>
      <xdr:row>2</xdr:row>
      <xdr:rowOff>0</xdr:rowOff>
    </xdr:from>
    <xdr:to>
      <xdr:col>11</xdr:col>
      <xdr:colOff>303840</xdr:colOff>
      <xdr:row>3</xdr:row>
      <xdr:rowOff>119520</xdr:rowOff>
    </xdr:to>
    <xdr:sp>
      <xdr:nvSpPr>
        <xdr:cNvPr id="5" name="AutoShape 5"/>
        <xdr:cNvSpPr/>
      </xdr:nvSpPr>
      <xdr:spPr>
        <a:xfrm>
          <a:off x="13015440" y="361800"/>
          <a:ext cx="303840" cy="300600"/>
        </a:xfrm>
        <a:prstGeom prst="rect">
          <a:avLst/>
        </a:prstGeom>
        <a:noFill/>
        <a:ln w="0">
          <a:noFill/>
        </a:ln>
      </xdr:spPr>
      <xdr:style>
        <a:lnRef idx="0"/>
        <a:fillRef idx="0"/>
        <a:effectRef idx="0"/>
        <a:fontRef idx="minor"/>
      </xdr:style>
    </xdr:sp>
    <xdr:clientData/>
  </xdr:twoCellAnchor>
  <xdr:twoCellAnchor editAs="oneCell">
    <xdr:from>
      <xdr:col>15</xdr:col>
      <xdr:colOff>0</xdr:colOff>
      <xdr:row>7</xdr:row>
      <xdr:rowOff>0</xdr:rowOff>
    </xdr:from>
    <xdr:to>
      <xdr:col>15</xdr:col>
      <xdr:colOff>303840</xdr:colOff>
      <xdr:row>8</xdr:row>
      <xdr:rowOff>62280</xdr:rowOff>
    </xdr:to>
    <xdr:sp>
      <xdr:nvSpPr>
        <xdr:cNvPr id="6" name="AutoShape 7"/>
        <xdr:cNvSpPr/>
      </xdr:nvSpPr>
      <xdr:spPr>
        <a:xfrm>
          <a:off x="16449840" y="1266840"/>
          <a:ext cx="303840" cy="290880"/>
        </a:xfrm>
        <a:prstGeom prst="rect">
          <a:avLst/>
        </a:prstGeom>
        <a:noFill/>
        <a:ln w="0">
          <a:noFill/>
        </a:ln>
      </xdr:spPr>
      <xdr:style>
        <a:lnRef idx="0"/>
        <a:fillRef idx="0"/>
        <a:effectRef idx="0"/>
        <a:fontRef idx="minor"/>
      </xdr:style>
    </xdr:sp>
    <xdr:clientData/>
  </xdr:twoCellAnchor>
  <xdr:twoCellAnchor editAs="oneCell">
    <xdr:from>
      <xdr:col>9</xdr:col>
      <xdr:colOff>1278000</xdr:colOff>
      <xdr:row>1</xdr:row>
      <xdr:rowOff>58680</xdr:rowOff>
    </xdr:from>
    <xdr:to>
      <xdr:col>10</xdr:col>
      <xdr:colOff>95760</xdr:colOff>
      <xdr:row>5</xdr:row>
      <xdr:rowOff>179640</xdr:rowOff>
    </xdr:to>
    <xdr:pic>
      <xdr:nvPicPr>
        <xdr:cNvPr id="7" name="Picture 8" descr="International Union of Railways - Wikipedia"/>
        <xdr:cNvPicPr/>
      </xdr:nvPicPr>
      <xdr:blipFill>
        <a:blip r:embed="rId4"/>
        <a:stretch/>
      </xdr:blipFill>
      <xdr:spPr>
        <a:xfrm>
          <a:off x="8494200" y="239760"/>
          <a:ext cx="3758760" cy="844920"/>
        </a:xfrm>
        <a:prstGeom prst="rect">
          <a:avLst/>
        </a:prstGeom>
        <a:ln w="0">
          <a:noFill/>
        </a:ln>
      </xdr:spPr>
    </xdr:pic>
    <xdr:clientData/>
  </xdr:twoCellAnchor>
  <xdr:twoCellAnchor editAs="oneCell">
    <xdr:from>
      <xdr:col>2</xdr:col>
      <xdr:colOff>469800</xdr:colOff>
      <xdr:row>1</xdr:row>
      <xdr:rowOff>37080</xdr:rowOff>
    </xdr:from>
    <xdr:to>
      <xdr:col>4</xdr:col>
      <xdr:colOff>5040</xdr:colOff>
      <xdr:row>6</xdr:row>
      <xdr:rowOff>63000</xdr:rowOff>
    </xdr:to>
    <xdr:pic>
      <xdr:nvPicPr>
        <xdr:cNvPr id="8" name="Picture 9" descr="UK aid logo - Jubilee Debt Campaign UK"/>
        <xdr:cNvPicPr/>
      </xdr:nvPicPr>
      <xdr:blipFill>
        <a:blip r:embed="rId5"/>
        <a:stretch/>
      </xdr:blipFill>
      <xdr:spPr>
        <a:xfrm>
          <a:off x="1676160" y="218160"/>
          <a:ext cx="1252440" cy="930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limatecompatiblegrowth.com/starter-kits/" TargetMode="External"/><Relationship Id="rId2" Type="http://schemas.openxmlformats.org/officeDocument/2006/relationships/hyperlink" Target="mailto:n.tan@lboro.ac.uk"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L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4.25" zeroHeight="false" outlineLevelRow="0" outlineLevelCol="0"/>
  <cols>
    <col collapsed="false" customWidth="true" hidden="false" outlineLevel="0" max="1" min="1" style="1" width="3.58"/>
    <col collapsed="false" customWidth="false" hidden="false" outlineLevel="0" max="9" min="2" style="1" width="8.83"/>
    <col collapsed="false" customWidth="true" hidden="false" outlineLevel="0" max="10" min="10" style="1" width="50.83"/>
    <col collapsed="false" customWidth="false" hidden="false" outlineLevel="0" max="1024" min="11" style="1" width="8.83"/>
  </cols>
  <sheetData>
    <row r="4" customFormat="false" ht="14.25" hidden="false" customHeight="false" outlineLevel="0" collapsed="false">
      <c r="A4" s="2"/>
      <c r="B4" s="2"/>
      <c r="C4" s="3"/>
      <c r="D4" s="3"/>
      <c r="E4" s="3"/>
      <c r="F4" s="3"/>
      <c r="H4" s="3"/>
      <c r="I4" s="3"/>
      <c r="J4" s="3"/>
    </row>
    <row r="5" customFormat="false" ht="14.25" hidden="false" customHeight="false" outlineLevel="0" collapsed="false">
      <c r="A5" s="3"/>
      <c r="B5" s="3"/>
      <c r="C5" s="3"/>
      <c r="D5" s="3"/>
      <c r="E5" s="3"/>
      <c r="F5" s="3"/>
      <c r="G5" s="3"/>
      <c r="H5" s="3"/>
      <c r="I5" s="3"/>
      <c r="J5" s="3"/>
    </row>
    <row r="6" customFormat="false" ht="14.25" hidden="false" customHeight="false" outlineLevel="0" collapsed="false">
      <c r="A6" s="3"/>
      <c r="B6" s="3"/>
      <c r="C6" s="3"/>
      <c r="D6" s="3"/>
      <c r="E6" s="3"/>
      <c r="F6" s="3"/>
      <c r="G6" s="3"/>
      <c r="H6" s="3"/>
      <c r="I6" s="3"/>
      <c r="J6" s="3"/>
    </row>
    <row r="7" customFormat="false" ht="14.25" hidden="false" customHeight="false" outlineLevel="0" collapsed="false">
      <c r="A7" s="3"/>
      <c r="B7" s="3"/>
      <c r="C7" s="3"/>
      <c r="D7" s="3"/>
      <c r="E7" s="3"/>
      <c r="F7" s="3"/>
      <c r="G7" s="3"/>
      <c r="H7" s="3"/>
      <c r="I7" s="3"/>
      <c r="J7" s="3"/>
    </row>
    <row r="8" customFormat="false" ht="18" hidden="false" customHeight="false" outlineLevel="0" collapsed="false">
      <c r="A8" s="3"/>
      <c r="B8" s="4" t="s">
        <v>0</v>
      </c>
      <c r="C8" s="3"/>
      <c r="D8" s="3"/>
      <c r="E8" s="3"/>
      <c r="F8" s="3"/>
      <c r="G8" s="3"/>
      <c r="H8" s="3"/>
      <c r="I8" s="3"/>
    </row>
    <row r="9" customFormat="false" ht="14.25" hidden="false" customHeight="false" outlineLevel="0" collapsed="false">
      <c r="A9" s="3"/>
      <c r="B9" s="5" t="s">
        <v>1</v>
      </c>
      <c r="C9" s="3"/>
      <c r="D9" s="3"/>
      <c r="E9" s="3"/>
      <c r="F9" s="3"/>
      <c r="G9" s="3"/>
      <c r="H9" s="3"/>
      <c r="I9" s="3"/>
      <c r="J9" s="3"/>
    </row>
    <row r="10" customFormat="false" ht="14.25" hidden="false" customHeight="false" outlineLevel="0" collapsed="false">
      <c r="A10" s="2"/>
      <c r="B10" s="2"/>
      <c r="C10" s="3"/>
      <c r="D10" s="3"/>
      <c r="E10" s="3"/>
      <c r="F10" s="3"/>
      <c r="G10" s="3"/>
      <c r="H10" s="3"/>
      <c r="I10" s="3"/>
      <c r="J10" s="3"/>
    </row>
    <row r="11" customFormat="false" ht="15" hidden="false" customHeight="false" outlineLevel="0" collapsed="false">
      <c r="A11" s="6"/>
      <c r="B11" s="7" t="s">
        <v>2</v>
      </c>
      <c r="C11" s="6"/>
      <c r="D11" s="6"/>
      <c r="E11" s="6"/>
      <c r="F11" s="6"/>
      <c r="G11" s="6"/>
      <c r="H11" s="6"/>
      <c r="I11" s="6"/>
      <c r="J11" s="6"/>
    </row>
    <row r="12" customFormat="false" ht="81" hidden="false" customHeight="true" outlineLevel="0" collapsed="false">
      <c r="A12" s="6"/>
      <c r="B12" s="8" t="s">
        <v>3</v>
      </c>
      <c r="C12" s="8"/>
      <c r="D12" s="8"/>
      <c r="E12" s="8"/>
      <c r="F12" s="8"/>
      <c r="G12" s="8"/>
      <c r="H12" s="8"/>
      <c r="I12" s="8"/>
      <c r="J12" s="8"/>
    </row>
    <row r="13" customFormat="false" ht="15" hidden="false" customHeight="false" outlineLevel="0" collapsed="false">
      <c r="A13" s="9"/>
      <c r="B13" s="9"/>
      <c r="C13" s="6"/>
      <c r="D13" s="6"/>
      <c r="E13" s="6"/>
      <c r="F13" s="6"/>
      <c r="G13" s="6"/>
      <c r="H13" s="6"/>
      <c r="I13" s="6"/>
      <c r="J13" s="6"/>
    </row>
    <row r="14" customFormat="false" ht="15" hidden="false" customHeight="false" outlineLevel="0" collapsed="false">
      <c r="A14" s="6"/>
      <c r="B14" s="7" t="s">
        <v>4</v>
      </c>
      <c r="C14" s="6"/>
      <c r="D14" s="6"/>
      <c r="E14" s="6"/>
      <c r="F14" s="6"/>
      <c r="G14" s="6"/>
      <c r="H14" s="6"/>
      <c r="I14" s="6"/>
      <c r="J14" s="6"/>
    </row>
    <row r="15" customFormat="false" ht="115.5" hidden="false" customHeight="true" outlineLevel="0" collapsed="false">
      <c r="A15" s="6"/>
      <c r="B15" s="10" t="s">
        <v>5</v>
      </c>
      <c r="C15" s="10"/>
      <c r="D15" s="10"/>
      <c r="E15" s="10"/>
      <c r="F15" s="10"/>
      <c r="G15" s="10"/>
      <c r="H15" s="10"/>
      <c r="I15" s="10"/>
      <c r="J15" s="10"/>
    </row>
    <row r="16" customFormat="false" ht="15" hidden="false" customHeight="false" outlineLevel="0" collapsed="false">
      <c r="A16" s="9"/>
      <c r="B16" s="9"/>
      <c r="C16" s="6"/>
      <c r="D16" s="6"/>
      <c r="E16" s="6"/>
      <c r="F16" s="6"/>
      <c r="G16" s="6"/>
      <c r="H16" s="6"/>
      <c r="I16" s="6"/>
      <c r="J16" s="6"/>
      <c r="L16" s="11"/>
    </row>
    <row r="17" customFormat="false" ht="15" hidden="false" customHeight="false" outlineLevel="0" collapsed="false">
      <c r="A17" s="6"/>
      <c r="B17" s="7" t="s">
        <v>6</v>
      </c>
      <c r="C17" s="6"/>
      <c r="D17" s="6"/>
      <c r="E17" s="6"/>
      <c r="F17" s="6"/>
      <c r="G17" s="6"/>
      <c r="H17" s="6"/>
      <c r="I17" s="6"/>
      <c r="J17" s="6"/>
    </row>
    <row r="18" customFormat="false" ht="15" hidden="false" customHeight="false" outlineLevel="0" collapsed="false">
      <c r="A18" s="6"/>
      <c r="B18" s="6" t="s">
        <v>7</v>
      </c>
      <c r="C18" s="6"/>
      <c r="D18" s="6"/>
      <c r="E18" s="6"/>
      <c r="F18" s="6"/>
      <c r="G18" s="6"/>
      <c r="H18" s="6"/>
      <c r="I18" s="6"/>
      <c r="J18" s="6"/>
    </row>
    <row r="19" customFormat="false" ht="15" hidden="false" customHeight="false" outlineLevel="0" collapsed="false">
      <c r="A19" s="6"/>
      <c r="B19" s="12" t="s">
        <v>8</v>
      </c>
      <c r="C19" s="6"/>
      <c r="D19" s="6"/>
      <c r="E19" s="6"/>
      <c r="F19" s="6"/>
      <c r="G19" s="6"/>
      <c r="H19" s="6"/>
      <c r="I19" s="6"/>
      <c r="J19" s="6"/>
    </row>
    <row r="20" customFormat="false" ht="15" hidden="false" customHeight="false" outlineLevel="0" collapsed="false">
      <c r="A20" s="9"/>
      <c r="B20" s="9"/>
      <c r="C20" s="6"/>
      <c r="D20" s="6"/>
      <c r="E20" s="6"/>
      <c r="F20" s="6"/>
      <c r="G20" s="6"/>
      <c r="H20" s="6"/>
      <c r="I20" s="6"/>
      <c r="J20" s="6"/>
    </row>
    <row r="21" customFormat="false" ht="15" hidden="false" customHeight="false" outlineLevel="0" collapsed="false">
      <c r="A21" s="6"/>
      <c r="B21" s="7" t="s">
        <v>9</v>
      </c>
      <c r="C21" s="6"/>
      <c r="D21" s="6"/>
      <c r="E21" s="6"/>
      <c r="F21" s="6"/>
      <c r="G21" s="6"/>
      <c r="H21" s="6"/>
      <c r="I21" s="6"/>
      <c r="J21" s="6"/>
    </row>
    <row r="22" customFormat="false" ht="81" hidden="false" customHeight="true" outlineLevel="0" collapsed="false">
      <c r="A22" s="6"/>
      <c r="B22" s="8" t="s">
        <v>10</v>
      </c>
      <c r="C22" s="8"/>
      <c r="D22" s="8"/>
      <c r="E22" s="8"/>
      <c r="F22" s="8"/>
      <c r="G22" s="8"/>
      <c r="H22" s="8"/>
      <c r="I22" s="8"/>
      <c r="J22" s="8"/>
    </row>
    <row r="23" customFormat="false" ht="15" hidden="false" customHeight="false" outlineLevel="0" collapsed="false">
      <c r="A23" s="9"/>
      <c r="B23" s="9"/>
      <c r="C23" s="6"/>
      <c r="D23" s="6"/>
      <c r="E23" s="6"/>
      <c r="F23" s="6"/>
      <c r="G23" s="6"/>
      <c r="H23" s="6"/>
      <c r="I23" s="6"/>
      <c r="J23" s="6"/>
    </row>
    <row r="24" customFormat="false" ht="15" hidden="false" customHeight="false" outlineLevel="0" collapsed="false">
      <c r="A24" s="6"/>
      <c r="B24" s="7" t="s">
        <v>11</v>
      </c>
      <c r="C24" s="6"/>
      <c r="D24" s="6"/>
      <c r="E24" s="6"/>
      <c r="F24" s="6"/>
      <c r="G24" s="6"/>
      <c r="H24" s="6"/>
      <c r="I24" s="6"/>
      <c r="J24" s="6"/>
    </row>
    <row r="25" customFormat="false" ht="30.75" hidden="false" customHeight="true" outlineLevel="0" collapsed="false">
      <c r="A25" s="6"/>
      <c r="B25" s="8" t="s">
        <v>12</v>
      </c>
      <c r="C25" s="8"/>
      <c r="D25" s="8"/>
      <c r="E25" s="8"/>
      <c r="F25" s="8"/>
      <c r="G25" s="8"/>
      <c r="H25" s="8"/>
      <c r="I25" s="8"/>
      <c r="J25" s="8"/>
    </row>
    <row r="26" customFormat="false" ht="15" hidden="false" customHeight="false" outlineLevel="0" collapsed="false">
      <c r="B26" s="6"/>
    </row>
    <row r="27" customFormat="false" ht="15" hidden="false" customHeight="false" outlineLevel="0" collapsed="false">
      <c r="B27" s="7" t="s">
        <v>13</v>
      </c>
    </row>
    <row r="28" customFormat="false" ht="15" hidden="false" customHeight="false" outlineLevel="0" collapsed="false">
      <c r="B28" s="6" t="s">
        <v>14</v>
      </c>
    </row>
    <row r="29" customFormat="false" ht="15" hidden="false" customHeight="false" outlineLevel="0" collapsed="false">
      <c r="B29" s="11" t="s">
        <v>15</v>
      </c>
    </row>
  </sheetData>
  <mergeCells count="10">
    <mergeCell ref="A4:B4"/>
    <mergeCell ref="A10:B10"/>
    <mergeCell ref="B12:J12"/>
    <mergeCell ref="A13:B13"/>
    <mergeCell ref="B15:J15"/>
    <mergeCell ref="A16:B16"/>
    <mergeCell ref="A20:B20"/>
    <mergeCell ref="B22:J22"/>
    <mergeCell ref="A23:B23"/>
    <mergeCell ref="B25:J25"/>
  </mergeCells>
  <hyperlinks>
    <hyperlink ref="B19" r:id="rId1" display="https://climatecompatiblegrowth.com/starter-kits/ "/>
    <hyperlink ref="B29" r:id="rId2" display="n.tan@lboro.ac.u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48576"/>
  <sheetViews>
    <sheetView showFormulas="false" showGridLines="true" showRowColHeaders="true" showZeros="true" rightToLeft="false" tabSelected="true" showOutlineSymbols="true" defaultGridColor="true" view="normal" topLeftCell="A336" colorId="64" zoomScale="100" zoomScaleNormal="100" zoomScalePageLayoutView="100" workbookViewId="0">
      <pane xSplit="13" ySplit="0" topLeftCell="AN336" activePane="topRight" state="frozen"/>
      <selection pane="topLeft" activeCell="A336" activeCellId="0" sqref="A336"/>
      <selection pane="topRight" activeCell="V350" activeCellId="0" sqref="V350"/>
    </sheetView>
  </sheetViews>
  <sheetFormatPr defaultColWidth="11.01953125" defaultRowHeight="15" zeroHeight="false" outlineLevelRow="0" outlineLevelCol="0"/>
  <cols>
    <col collapsed="false" customWidth="true" hidden="false" outlineLevel="0" max="2" min="2" style="0" width="15.12"/>
    <col collapsed="false" customWidth="false" hidden="true" outlineLevel="0" max="5" min="3" style="0" width="11"/>
    <col collapsed="false" customWidth="true" hidden="false" outlineLevel="0" max="6" min="6" style="0" width="16.84"/>
    <col collapsed="false" customWidth="true" hidden="false" outlineLevel="0" max="8" min="8" style="0" width="14.82"/>
    <col collapsed="false" customWidth="false" hidden="true" outlineLevel="0" max="12" min="10" style="0" width="11"/>
    <col collapsed="false" customWidth="true" hidden="false" outlineLevel="0" max="13" min="13" style="0" width="25.41"/>
  </cols>
  <sheetData>
    <row r="1" customFormat="false" ht="15" hidden="false" customHeight="false" outlineLevel="0" collapsed="false">
      <c r="A1" s="0" t="s">
        <v>16</v>
      </c>
      <c r="B1" s="0" t="s">
        <v>17</v>
      </c>
      <c r="C1" s="0" t="s">
        <v>18</v>
      </c>
      <c r="D1" s="0" t="s">
        <v>19</v>
      </c>
      <c r="E1" s="0" t="s">
        <v>20</v>
      </c>
      <c r="F1" s="0" t="s">
        <v>21</v>
      </c>
      <c r="G1" s="0" t="s">
        <v>22</v>
      </c>
      <c r="H1" s="0" t="s">
        <v>23</v>
      </c>
      <c r="I1" s="0" t="s">
        <v>24</v>
      </c>
      <c r="J1" s="0" t="s">
        <v>25</v>
      </c>
      <c r="K1" s="0" t="s">
        <v>26</v>
      </c>
      <c r="L1" s="0" t="s">
        <v>27</v>
      </c>
      <c r="M1" s="0" t="s">
        <v>28</v>
      </c>
      <c r="N1" s="0" t="s">
        <v>29</v>
      </c>
      <c r="O1" s="0" t="n">
        <v>1990</v>
      </c>
      <c r="P1" s="0" t="n">
        <v>1991</v>
      </c>
      <c r="Q1" s="0" t="n">
        <v>1992</v>
      </c>
      <c r="R1" s="0" t="n">
        <v>1993</v>
      </c>
      <c r="S1" s="0" t="n">
        <v>1994</v>
      </c>
      <c r="T1" s="0" t="n">
        <v>1995</v>
      </c>
      <c r="U1" s="0" t="n">
        <v>1996</v>
      </c>
      <c r="V1" s="0" t="n">
        <v>1997</v>
      </c>
      <c r="W1" s="0" t="n">
        <v>1998</v>
      </c>
      <c r="X1" s="0" t="n">
        <v>1999</v>
      </c>
      <c r="Y1" s="0" t="n">
        <v>2000</v>
      </c>
      <c r="Z1" s="0" t="n">
        <v>2001</v>
      </c>
      <c r="AA1" s="0" t="n">
        <v>2002</v>
      </c>
      <c r="AB1" s="0" t="n">
        <v>2003</v>
      </c>
      <c r="AC1" s="0" t="n">
        <v>2004</v>
      </c>
      <c r="AD1" s="0" t="n">
        <v>2005</v>
      </c>
      <c r="AE1" s="0" t="n">
        <v>2006</v>
      </c>
      <c r="AF1" s="0" t="n">
        <v>2007</v>
      </c>
      <c r="AG1" s="0" t="n">
        <v>2008</v>
      </c>
      <c r="AH1" s="0" t="n">
        <v>2009</v>
      </c>
      <c r="AI1" s="0" t="n">
        <v>2010</v>
      </c>
      <c r="AJ1" s="0" t="n">
        <v>2011</v>
      </c>
      <c r="AK1" s="0" t="n">
        <v>2012</v>
      </c>
      <c r="AL1" s="0" t="n">
        <v>2013</v>
      </c>
      <c r="AM1" s="0" t="n">
        <v>2014</v>
      </c>
      <c r="AN1" s="0" t="n">
        <v>2015</v>
      </c>
      <c r="AO1" s="0" t="n">
        <v>2016</v>
      </c>
      <c r="AP1" s="0" t="n">
        <v>2017</v>
      </c>
      <c r="AQ1" s="0" t="n">
        <v>2018</v>
      </c>
      <c r="AR1" s="0" t="n">
        <v>2019</v>
      </c>
      <c r="AS1" s="0" t="n">
        <v>2020</v>
      </c>
      <c r="AT1" s="0" t="n">
        <v>2021</v>
      </c>
    </row>
    <row r="2" s="13" customFormat="true" ht="15" hidden="false" customHeight="false" outlineLevel="0" collapsed="false">
      <c r="A2" s="13" t="s">
        <v>30</v>
      </c>
      <c r="B2" s="13" t="s">
        <v>31</v>
      </c>
      <c r="C2" s="13" t="s">
        <v>32</v>
      </c>
      <c r="D2" s="13" t="s">
        <v>33</v>
      </c>
      <c r="E2" s="13" t="n">
        <v>24</v>
      </c>
      <c r="F2" s="13" t="s">
        <v>34</v>
      </c>
      <c r="G2" s="13" t="s">
        <v>35</v>
      </c>
      <c r="H2" s="13" t="s">
        <v>36</v>
      </c>
      <c r="I2" s="13" t="s">
        <v>37</v>
      </c>
      <c r="J2" s="13" t="s">
        <v>37</v>
      </c>
      <c r="K2" s="13" t="s">
        <v>38</v>
      </c>
      <c r="L2" s="13" t="s">
        <v>39</v>
      </c>
      <c r="M2" s="13" t="s">
        <v>40</v>
      </c>
      <c r="N2" s="13" t="s">
        <v>41</v>
      </c>
      <c r="AD2" s="13" t="n">
        <v>332000</v>
      </c>
      <c r="AE2" s="13" t="n">
        <v>335000</v>
      </c>
      <c r="AF2" s="13" t="n">
        <v>490000</v>
      </c>
      <c r="AG2" s="13" t="n">
        <v>690000</v>
      </c>
      <c r="AH2" s="13" t="n">
        <v>700000</v>
      </c>
      <c r="AI2" s="13" t="n">
        <v>720000</v>
      </c>
      <c r="AJ2" s="13" t="n">
        <v>740000</v>
      </c>
      <c r="AK2" s="13" t="n">
        <v>770000</v>
      </c>
      <c r="AL2" s="13" t="n">
        <v>800000</v>
      </c>
      <c r="AM2" s="13" t="n">
        <v>840000</v>
      </c>
      <c r="AN2" s="13" t="n">
        <v>880000</v>
      </c>
    </row>
    <row r="3" s="13" customFormat="true" ht="15" hidden="false" customHeight="false" outlineLevel="0" collapsed="false">
      <c r="A3" s="13" t="s">
        <v>30</v>
      </c>
      <c r="B3" s="13" t="s">
        <v>42</v>
      </c>
      <c r="C3" s="13" t="s">
        <v>43</v>
      </c>
      <c r="D3" s="13" t="s">
        <v>44</v>
      </c>
      <c r="E3" s="13" t="n">
        <v>108</v>
      </c>
      <c r="F3" s="13" t="s">
        <v>34</v>
      </c>
      <c r="G3" s="13" t="s">
        <v>35</v>
      </c>
      <c r="H3" s="13" t="s">
        <v>36</v>
      </c>
      <c r="I3" s="13" t="s">
        <v>37</v>
      </c>
      <c r="J3" s="13" t="s">
        <v>37</v>
      </c>
      <c r="K3" s="13" t="s">
        <v>38</v>
      </c>
      <c r="L3" s="13" t="s">
        <v>39</v>
      </c>
      <c r="M3" s="13" t="s">
        <v>45</v>
      </c>
      <c r="N3" s="13" t="s">
        <v>46</v>
      </c>
      <c r="AN3" s="13" t="n">
        <f aca="false">SUM(AN5:AN8)</f>
        <v>30325</v>
      </c>
      <c r="AO3" s="13" t="n">
        <f aca="false">SUM(AO5:AO8)</f>
        <v>34266</v>
      </c>
      <c r="AP3" s="13" t="n">
        <f aca="false">SUM(AP5:AP8)</f>
        <v>48442</v>
      </c>
      <c r="AQ3" s="13" t="n">
        <f aca="false">SUM(AQ5:AQ8)</f>
        <v>48978</v>
      </c>
    </row>
    <row r="4" customFormat="false" ht="15" hidden="false" customHeight="false" outlineLevel="0" collapsed="false">
      <c r="A4" s="0" t="s">
        <v>30</v>
      </c>
      <c r="B4" s="0" t="s">
        <v>42</v>
      </c>
      <c r="C4" s="0" t="s">
        <v>43</v>
      </c>
      <c r="D4" s="0" t="s">
        <v>44</v>
      </c>
      <c r="E4" s="0" t="n">
        <v>108</v>
      </c>
      <c r="F4" s="0" t="s">
        <v>34</v>
      </c>
      <c r="G4" s="0" t="s">
        <v>35</v>
      </c>
      <c r="H4" s="0" t="s">
        <v>47</v>
      </c>
      <c r="I4" s="0" t="s">
        <v>37</v>
      </c>
      <c r="J4" s="0" t="s">
        <v>37</v>
      </c>
      <c r="K4" s="0" t="s">
        <v>48</v>
      </c>
      <c r="L4" s="0" t="s">
        <v>39</v>
      </c>
      <c r="M4" s="0" t="s">
        <v>45</v>
      </c>
      <c r="N4" s="0" t="s">
        <v>41</v>
      </c>
      <c r="AN4" s="0" t="n">
        <v>7856</v>
      </c>
      <c r="AO4" s="0" t="n">
        <v>9354</v>
      </c>
      <c r="AP4" s="0" t="n">
        <v>4697</v>
      </c>
      <c r="AQ4" s="0" t="n">
        <v>11623</v>
      </c>
    </row>
    <row r="5" customFormat="false" ht="15" hidden="false" customHeight="false" outlineLevel="0" collapsed="false">
      <c r="A5" s="0" t="s">
        <v>30</v>
      </c>
      <c r="B5" s="0" t="s">
        <v>42</v>
      </c>
      <c r="C5" s="0" t="s">
        <v>43</v>
      </c>
      <c r="D5" s="0" t="s">
        <v>44</v>
      </c>
      <c r="E5" s="0" t="n">
        <v>108</v>
      </c>
      <c r="F5" s="0" t="s">
        <v>34</v>
      </c>
      <c r="G5" s="0" t="s">
        <v>35</v>
      </c>
      <c r="H5" s="0" t="s">
        <v>49</v>
      </c>
      <c r="I5" s="0" t="s">
        <v>37</v>
      </c>
      <c r="J5" s="0" t="s">
        <v>37</v>
      </c>
      <c r="K5" s="0" t="s">
        <v>50</v>
      </c>
      <c r="L5" s="0" t="s">
        <v>39</v>
      </c>
      <c r="M5" s="0" t="s">
        <v>45</v>
      </c>
      <c r="N5" s="0" t="s">
        <v>41</v>
      </c>
      <c r="AN5" s="0" t="n">
        <v>23420</v>
      </c>
      <c r="AO5" s="0" t="n">
        <v>25612</v>
      </c>
      <c r="AP5" s="0" t="n">
        <v>36993</v>
      </c>
      <c r="AQ5" s="0" t="n">
        <v>31651</v>
      </c>
    </row>
    <row r="6" customFormat="false" ht="15" hidden="false" customHeight="false" outlineLevel="0" collapsed="false">
      <c r="A6" s="0" t="s">
        <v>30</v>
      </c>
      <c r="B6" s="0" t="s">
        <v>42</v>
      </c>
      <c r="C6" s="0" t="s">
        <v>43</v>
      </c>
      <c r="D6" s="0" t="s">
        <v>44</v>
      </c>
      <c r="E6" s="0" t="n">
        <v>108</v>
      </c>
      <c r="F6" s="0" t="s">
        <v>34</v>
      </c>
      <c r="G6" s="0" t="s">
        <v>35</v>
      </c>
      <c r="H6" s="0" t="s">
        <v>51</v>
      </c>
      <c r="I6" s="0" t="s">
        <v>37</v>
      </c>
      <c r="J6" s="0" t="s">
        <v>37</v>
      </c>
      <c r="K6" s="0" t="s">
        <v>52</v>
      </c>
      <c r="L6" s="0" t="s">
        <v>39</v>
      </c>
      <c r="M6" s="0" t="s">
        <v>45</v>
      </c>
      <c r="N6" s="0" t="s">
        <v>41</v>
      </c>
      <c r="AN6" s="0" t="n">
        <v>3833</v>
      </c>
      <c r="AO6" s="0" t="n">
        <v>4645</v>
      </c>
      <c r="AP6" s="0" t="n">
        <v>4609</v>
      </c>
      <c r="AQ6" s="0" t="n">
        <v>4444</v>
      </c>
    </row>
    <row r="7" customFormat="false" ht="15" hidden="false" customHeight="false" outlineLevel="0" collapsed="false">
      <c r="A7" s="0" t="s">
        <v>30</v>
      </c>
      <c r="B7" s="0" t="s">
        <v>42</v>
      </c>
      <c r="C7" s="0" t="s">
        <v>43</v>
      </c>
      <c r="D7" s="0" t="s">
        <v>44</v>
      </c>
      <c r="E7" s="0" t="n">
        <v>108</v>
      </c>
      <c r="F7" s="0" t="s">
        <v>34</v>
      </c>
      <c r="G7" s="0" t="s">
        <v>35</v>
      </c>
      <c r="H7" s="0" t="s">
        <v>53</v>
      </c>
      <c r="I7" s="0" t="s">
        <v>37</v>
      </c>
      <c r="J7" s="0" t="s">
        <v>37</v>
      </c>
      <c r="K7" s="0" t="s">
        <v>54</v>
      </c>
      <c r="L7" s="0" t="s">
        <v>39</v>
      </c>
      <c r="M7" s="0" t="s">
        <v>45</v>
      </c>
      <c r="N7" s="0" t="s">
        <v>41</v>
      </c>
      <c r="AN7" s="0" t="n">
        <v>3036</v>
      </c>
      <c r="AO7" s="0" t="n">
        <v>3973</v>
      </c>
      <c r="AP7" s="0" t="n">
        <v>6804</v>
      </c>
      <c r="AQ7" s="0" t="n">
        <v>12883</v>
      </c>
    </row>
    <row r="8" customFormat="false" ht="15" hidden="false" customHeight="false" outlineLevel="0" collapsed="false">
      <c r="A8" s="0" t="s">
        <v>30</v>
      </c>
      <c r="B8" s="0" t="s">
        <v>42</v>
      </c>
      <c r="C8" s="0" t="s">
        <v>43</v>
      </c>
      <c r="D8" s="0" t="s">
        <v>44</v>
      </c>
      <c r="E8" s="0" t="n">
        <v>108</v>
      </c>
      <c r="F8" s="0" t="s">
        <v>34</v>
      </c>
      <c r="G8" s="0" t="s">
        <v>35</v>
      </c>
      <c r="H8" s="0" t="s">
        <v>55</v>
      </c>
      <c r="I8" s="0" t="s">
        <v>37</v>
      </c>
      <c r="J8" s="0" t="s">
        <v>37</v>
      </c>
      <c r="K8" s="0" t="s">
        <v>56</v>
      </c>
      <c r="L8" s="0" t="s">
        <v>39</v>
      </c>
      <c r="M8" s="0" t="s">
        <v>45</v>
      </c>
      <c r="N8" s="0" t="s">
        <v>41</v>
      </c>
      <c r="AN8" s="0" t="n">
        <v>36</v>
      </c>
      <c r="AO8" s="0" t="n">
        <v>36</v>
      </c>
      <c r="AP8" s="0" t="n">
        <v>36</v>
      </c>
    </row>
    <row r="9" s="13" customFormat="true" ht="15" hidden="false" customHeight="false" outlineLevel="0" collapsed="false">
      <c r="A9" s="13" t="s">
        <v>30</v>
      </c>
      <c r="B9" s="13" t="s">
        <v>57</v>
      </c>
      <c r="C9" s="13" t="s">
        <v>58</v>
      </c>
      <c r="D9" s="13" t="s">
        <v>59</v>
      </c>
      <c r="E9" s="13" t="n">
        <v>204</v>
      </c>
      <c r="F9" s="13" t="s">
        <v>34</v>
      </c>
      <c r="G9" s="13" t="s">
        <v>35</v>
      </c>
      <c r="H9" s="13" t="s">
        <v>36</v>
      </c>
      <c r="I9" s="13" t="s">
        <v>37</v>
      </c>
      <c r="J9" s="13" t="s">
        <v>37</v>
      </c>
      <c r="K9" s="13" t="s">
        <v>38</v>
      </c>
      <c r="L9" s="13" t="s">
        <v>39</v>
      </c>
      <c r="M9" s="13" t="s">
        <v>60</v>
      </c>
      <c r="N9" s="13" t="s">
        <v>46</v>
      </c>
      <c r="AN9" s="13" t="n">
        <f aca="false">AN14+AN15+AN16/2+AN17/2+AN18/2+AN19/2+AN20+AN21/2+AN22/2</f>
        <v>37962.5</v>
      </c>
      <c r="AO9" s="13" t="n">
        <f aca="false">AO14+AO15+AO16/2+AO17/2+AO18/2+AO19/2+AO20+AO21/2+AO22/2</f>
        <v>37075</v>
      </c>
      <c r="AP9" s="13" t="n">
        <f aca="false">AP14+AP15+AP16/2+AP17/2+AP18/2+AP19/2+AP20+AP21/2+AP22/2</f>
        <v>24357</v>
      </c>
      <c r="AQ9" s="13" t="n">
        <f aca="false">AQ14+AQ15+AQ16/2+AQ17/2+AQ18/2+AQ19/2+AQ20+AQ21/2+AQ22/2</f>
        <v>24106.5</v>
      </c>
      <c r="AR9" s="13" t="n">
        <f aca="false">AR14+AR15+AR16/2+AR17/2+AR18/2+AR19/2+AR20+AR21/2+AR22/2</f>
        <v>24295</v>
      </c>
    </row>
    <row r="10" customFormat="false" ht="15" hidden="false" customHeight="false" outlineLevel="0" collapsed="false">
      <c r="A10" s="0" t="s">
        <v>30</v>
      </c>
      <c r="B10" s="0" t="s">
        <v>57</v>
      </c>
      <c r="C10" s="0" t="s">
        <v>58</v>
      </c>
      <c r="D10" s="0" t="s">
        <v>59</v>
      </c>
      <c r="E10" s="0" t="n">
        <v>204</v>
      </c>
      <c r="F10" s="0" t="s">
        <v>34</v>
      </c>
      <c r="G10" s="0" t="s">
        <v>35</v>
      </c>
      <c r="H10" s="0" t="s">
        <v>37</v>
      </c>
      <c r="I10" s="0" t="s">
        <v>37</v>
      </c>
      <c r="J10" s="0" t="s">
        <v>37</v>
      </c>
      <c r="K10" s="0" t="s">
        <v>38</v>
      </c>
      <c r="L10" s="0" t="s">
        <v>39</v>
      </c>
      <c r="M10" s="0" t="s">
        <v>60</v>
      </c>
      <c r="N10" s="0" t="s">
        <v>46</v>
      </c>
      <c r="AN10" s="0" t="n">
        <v>86559</v>
      </c>
      <c r="AO10" s="0" t="n">
        <v>226410</v>
      </c>
      <c r="AP10" s="0" t="n">
        <v>142096</v>
      </c>
      <c r="AQ10" s="0" t="n">
        <v>197685</v>
      </c>
      <c r="AR10" s="0" t="n">
        <v>217590</v>
      </c>
    </row>
    <row r="11" customFormat="false" ht="15" hidden="false" customHeight="false" outlineLevel="0" collapsed="false">
      <c r="A11" s="0" t="s">
        <v>30</v>
      </c>
      <c r="B11" s="0" t="s">
        <v>57</v>
      </c>
      <c r="C11" s="0" t="s">
        <v>58</v>
      </c>
      <c r="D11" s="0" t="s">
        <v>59</v>
      </c>
      <c r="E11" s="0" t="n">
        <v>204</v>
      </c>
      <c r="F11" s="0" t="s">
        <v>34</v>
      </c>
      <c r="G11" s="0" t="s">
        <v>35</v>
      </c>
      <c r="H11" s="0" t="s">
        <v>37</v>
      </c>
      <c r="I11" s="0" t="s">
        <v>37</v>
      </c>
      <c r="J11" s="0" t="s">
        <v>37</v>
      </c>
      <c r="K11" s="0" t="s">
        <v>38</v>
      </c>
      <c r="L11" s="0" t="s">
        <v>39</v>
      </c>
      <c r="M11" s="0" t="s">
        <v>61</v>
      </c>
      <c r="N11" s="0" t="s">
        <v>41</v>
      </c>
      <c r="Z11" s="0" t="n">
        <v>35651</v>
      </c>
      <c r="AA11" s="0" t="n">
        <v>24198</v>
      </c>
      <c r="AB11" s="0" t="n">
        <v>22128</v>
      </c>
      <c r="AC11" s="0" t="n">
        <v>26366</v>
      </c>
      <c r="AD11" s="0" t="n">
        <v>21636</v>
      </c>
      <c r="AE11" s="0" t="n">
        <v>19669</v>
      </c>
      <c r="AF11" s="0" t="n">
        <v>19689</v>
      </c>
      <c r="AG11" s="0" t="n">
        <v>26504</v>
      </c>
      <c r="AH11" s="0" t="n">
        <v>27014</v>
      </c>
      <c r="AI11" s="0" t="n">
        <v>25613</v>
      </c>
      <c r="AJ11" s="0" t="n">
        <v>26881</v>
      </c>
      <c r="AK11" s="0" t="n">
        <v>23728</v>
      </c>
      <c r="AL11" s="0" t="n">
        <v>34914</v>
      </c>
      <c r="AM11" s="0" t="n">
        <v>112389</v>
      </c>
      <c r="AN11" s="0" t="n">
        <v>124464</v>
      </c>
      <c r="AO11" s="0" t="n">
        <v>74855</v>
      </c>
      <c r="AP11" s="0" t="n">
        <v>142117</v>
      </c>
      <c r="AQ11" s="0" t="n">
        <v>197729</v>
      </c>
      <c r="AR11" s="0" t="n">
        <v>219118</v>
      </c>
    </row>
    <row r="12" customFormat="false" ht="15" hidden="false" customHeight="false" outlineLevel="0" collapsed="false">
      <c r="A12" s="0" t="s">
        <v>30</v>
      </c>
      <c r="B12" s="0" t="s">
        <v>57</v>
      </c>
      <c r="C12" s="0" t="s">
        <v>58</v>
      </c>
      <c r="D12" s="0" t="s">
        <v>59</v>
      </c>
      <c r="E12" s="0" t="n">
        <v>204</v>
      </c>
      <c r="F12" s="0" t="s">
        <v>34</v>
      </c>
      <c r="G12" s="0" t="s">
        <v>35</v>
      </c>
      <c r="H12" s="0" t="s">
        <v>47</v>
      </c>
      <c r="I12" s="0" t="s">
        <v>37</v>
      </c>
      <c r="J12" s="0" t="s">
        <v>37</v>
      </c>
      <c r="K12" s="0" t="s">
        <v>48</v>
      </c>
      <c r="L12" s="0" t="s">
        <v>39</v>
      </c>
      <c r="M12" s="0" t="s">
        <v>60</v>
      </c>
      <c r="N12" s="0" t="s">
        <v>41</v>
      </c>
      <c r="AN12" s="0" t="n">
        <v>50549</v>
      </c>
      <c r="AO12" s="0" t="n">
        <v>189135</v>
      </c>
      <c r="AP12" s="0" t="n">
        <v>117498</v>
      </c>
      <c r="AQ12" s="0" t="n">
        <v>173344</v>
      </c>
      <c r="AR12" s="0" t="n">
        <v>192933</v>
      </c>
    </row>
    <row r="13" customFormat="false" ht="15" hidden="false" customHeight="false" outlineLevel="0" collapsed="false">
      <c r="A13" s="0" t="s">
        <v>30</v>
      </c>
      <c r="B13" s="0" t="s">
        <v>57</v>
      </c>
      <c r="C13" s="0" t="s">
        <v>58</v>
      </c>
      <c r="D13" s="0" t="s">
        <v>59</v>
      </c>
      <c r="E13" s="0" t="n">
        <v>204</v>
      </c>
      <c r="F13" s="0" t="s">
        <v>34</v>
      </c>
      <c r="G13" s="0" t="s">
        <v>35</v>
      </c>
      <c r="H13" s="0" t="s">
        <v>47</v>
      </c>
      <c r="I13" s="0" t="s">
        <v>37</v>
      </c>
      <c r="J13" s="0" t="s">
        <v>37</v>
      </c>
      <c r="K13" s="0" t="s">
        <v>48</v>
      </c>
      <c r="L13" s="0" t="s">
        <v>39</v>
      </c>
      <c r="M13" s="0" t="s">
        <v>61</v>
      </c>
      <c r="N13" s="0" t="s">
        <v>41</v>
      </c>
      <c r="Z13" s="0" t="n">
        <v>1426</v>
      </c>
      <c r="AA13" s="0" t="n">
        <v>1427</v>
      </c>
      <c r="AB13" s="0" t="n">
        <v>1224</v>
      </c>
      <c r="AC13" s="0" t="n">
        <v>2190</v>
      </c>
      <c r="AD13" s="0" t="n">
        <v>2042</v>
      </c>
      <c r="AE13" s="0" t="n">
        <v>1825</v>
      </c>
      <c r="AF13" s="0" t="n">
        <v>2170</v>
      </c>
      <c r="AG13" s="0" t="n">
        <v>2559</v>
      </c>
      <c r="AH13" s="0" t="n">
        <v>1623</v>
      </c>
      <c r="AI13" s="0" t="n">
        <v>1155</v>
      </c>
      <c r="AJ13" s="0" t="n">
        <v>1054</v>
      </c>
      <c r="AK13" s="0" t="n">
        <v>708</v>
      </c>
      <c r="AL13" s="0" t="n">
        <v>828</v>
      </c>
      <c r="AM13" s="0" t="n">
        <v>69771</v>
      </c>
      <c r="AN13" s="0" t="n">
        <v>77766</v>
      </c>
      <c r="AO13" s="0" t="n">
        <v>37559</v>
      </c>
      <c r="AP13" s="0" t="n">
        <v>117498</v>
      </c>
      <c r="AQ13" s="0" t="n">
        <v>173344</v>
      </c>
      <c r="AR13" s="0" t="n">
        <v>192933</v>
      </c>
    </row>
    <row r="14" customFormat="false" ht="15" hidden="false" customHeight="false" outlineLevel="0" collapsed="false">
      <c r="A14" s="0" t="s">
        <v>30</v>
      </c>
      <c r="B14" s="0" t="s">
        <v>57</v>
      </c>
      <c r="C14" s="0" t="s">
        <v>58</v>
      </c>
      <c r="D14" s="0" t="s">
        <v>59</v>
      </c>
      <c r="E14" s="0" t="n">
        <v>204</v>
      </c>
      <c r="F14" s="0" t="s">
        <v>34</v>
      </c>
      <c r="G14" s="0" t="s">
        <v>35</v>
      </c>
      <c r="H14" s="0" t="s">
        <v>49</v>
      </c>
      <c r="I14" s="0" t="s">
        <v>37</v>
      </c>
      <c r="J14" s="0" t="s">
        <v>37</v>
      </c>
      <c r="K14" s="0" t="s">
        <v>50</v>
      </c>
      <c r="L14" s="0" t="s">
        <v>39</v>
      </c>
      <c r="M14" s="0" t="s">
        <v>60</v>
      </c>
      <c r="N14" s="0" t="s">
        <v>41</v>
      </c>
      <c r="AN14" s="0" t="n">
        <v>28730</v>
      </c>
      <c r="AO14" s="0" t="n">
        <v>31229</v>
      </c>
      <c r="AP14" s="0" t="n">
        <v>20529</v>
      </c>
      <c r="AQ14" s="0" t="n">
        <v>19374</v>
      </c>
      <c r="AR14" s="0" t="n">
        <v>19119</v>
      </c>
    </row>
    <row r="15" customFormat="false" ht="15" hidden="false" customHeight="false" outlineLevel="0" collapsed="false">
      <c r="A15" s="0" t="s">
        <v>30</v>
      </c>
      <c r="B15" s="0" t="s">
        <v>57</v>
      </c>
      <c r="C15" s="0" t="s">
        <v>58</v>
      </c>
      <c r="D15" s="0" t="s">
        <v>59</v>
      </c>
      <c r="E15" s="0" t="n">
        <v>204</v>
      </c>
      <c r="F15" s="0" t="s">
        <v>34</v>
      </c>
      <c r="G15" s="0" t="s">
        <v>35</v>
      </c>
      <c r="H15" s="0" t="s">
        <v>62</v>
      </c>
      <c r="I15" s="0" t="s">
        <v>37</v>
      </c>
      <c r="J15" s="0" t="s">
        <v>37</v>
      </c>
      <c r="K15" s="0" t="s">
        <v>63</v>
      </c>
      <c r="L15" s="0" t="s">
        <v>39</v>
      </c>
      <c r="M15" s="0" t="s">
        <v>61</v>
      </c>
      <c r="N15" s="0" t="s">
        <v>41</v>
      </c>
      <c r="Z15" s="0" t="n">
        <v>646</v>
      </c>
      <c r="AA15" s="0" t="n">
        <v>642</v>
      </c>
      <c r="AB15" s="0" t="n">
        <v>812</v>
      </c>
      <c r="AC15" s="0" t="n">
        <v>911</v>
      </c>
      <c r="AD15" s="0" t="n">
        <v>717</v>
      </c>
      <c r="AE15" s="0" t="n">
        <v>335</v>
      </c>
      <c r="AF15" s="0" t="n">
        <v>657</v>
      </c>
      <c r="AG15" s="0" t="n">
        <v>816</v>
      </c>
      <c r="AH15" s="0" t="n">
        <v>964</v>
      </c>
      <c r="AI15" s="0" t="n">
        <v>927</v>
      </c>
      <c r="AJ15" s="0" t="n">
        <v>1005</v>
      </c>
      <c r="AK15" s="0" t="n">
        <v>941</v>
      </c>
      <c r="AL15" s="0" t="n">
        <v>1226</v>
      </c>
      <c r="AM15" s="0" t="n">
        <v>1399</v>
      </c>
      <c r="AN15" s="0" t="n">
        <v>1183</v>
      </c>
      <c r="AO15" s="0" t="n">
        <v>758</v>
      </c>
      <c r="AP15" s="0" t="n">
        <v>350</v>
      </c>
      <c r="AQ15" s="0" t="n">
        <v>478</v>
      </c>
      <c r="AR15" s="0" t="n">
        <v>384</v>
      </c>
    </row>
    <row r="16" customFormat="false" ht="15" hidden="false" customHeight="false" outlineLevel="0" collapsed="false">
      <c r="A16" s="0" t="s">
        <v>30</v>
      </c>
      <c r="B16" s="0" t="s">
        <v>57</v>
      </c>
      <c r="C16" s="0" t="s">
        <v>58</v>
      </c>
      <c r="D16" s="0" t="s">
        <v>59</v>
      </c>
      <c r="E16" s="0" t="n">
        <v>204</v>
      </c>
      <c r="F16" s="0" t="s">
        <v>34</v>
      </c>
      <c r="G16" s="0" t="s">
        <v>35</v>
      </c>
      <c r="H16" s="0" t="s">
        <v>51</v>
      </c>
      <c r="I16" s="0" t="s">
        <v>37</v>
      </c>
      <c r="J16" s="0" t="s">
        <v>37</v>
      </c>
      <c r="K16" s="0" t="s">
        <v>52</v>
      </c>
      <c r="L16" s="0" t="s">
        <v>39</v>
      </c>
      <c r="M16" s="0" t="s">
        <v>60</v>
      </c>
      <c r="N16" s="0" t="s">
        <v>41</v>
      </c>
      <c r="AN16" s="0" t="n">
        <v>1183</v>
      </c>
      <c r="AO16" s="0" t="n">
        <v>780</v>
      </c>
      <c r="AP16" s="0" t="n">
        <v>363</v>
      </c>
      <c r="AQ16" s="0" t="n">
        <v>521</v>
      </c>
      <c r="AR16" s="0" t="n">
        <v>424</v>
      </c>
    </row>
    <row r="17" customFormat="false" ht="15" hidden="false" customHeight="false" outlineLevel="0" collapsed="false">
      <c r="A17" s="0" t="s">
        <v>30</v>
      </c>
      <c r="B17" s="0" t="s">
        <v>57</v>
      </c>
      <c r="C17" s="0" t="s">
        <v>58</v>
      </c>
      <c r="D17" s="0" t="s">
        <v>59</v>
      </c>
      <c r="E17" s="0" t="n">
        <v>204</v>
      </c>
      <c r="F17" s="0" t="s">
        <v>34</v>
      </c>
      <c r="G17" s="0" t="s">
        <v>35</v>
      </c>
      <c r="H17" s="0" t="s">
        <v>51</v>
      </c>
      <c r="I17" s="0" t="s">
        <v>37</v>
      </c>
      <c r="J17" s="0" t="s">
        <v>37</v>
      </c>
      <c r="K17" s="0" t="s">
        <v>52</v>
      </c>
      <c r="L17" s="0" t="s">
        <v>39</v>
      </c>
      <c r="M17" s="0" t="s">
        <v>61</v>
      </c>
      <c r="N17" s="0" t="s">
        <v>41</v>
      </c>
      <c r="Z17" s="0" t="n">
        <v>82</v>
      </c>
      <c r="AA17" s="0" t="n">
        <v>51</v>
      </c>
      <c r="AB17" s="0" t="n">
        <v>38</v>
      </c>
      <c r="AC17" s="0" t="n">
        <v>41</v>
      </c>
      <c r="AD17" s="0" t="n">
        <v>43</v>
      </c>
      <c r="AE17" s="0" t="n">
        <v>47</v>
      </c>
      <c r="AF17" s="0" t="n">
        <v>41</v>
      </c>
      <c r="AG17" s="0" t="n">
        <v>45</v>
      </c>
      <c r="AH17" s="0" t="n">
        <v>52</v>
      </c>
      <c r="AI17" s="0" t="n">
        <v>17</v>
      </c>
      <c r="AJ17" s="0" t="n">
        <v>14</v>
      </c>
      <c r="AK17" s="0" t="n">
        <v>34</v>
      </c>
      <c r="AL17" s="0" t="n">
        <v>52</v>
      </c>
      <c r="AM17" s="0" t="n">
        <v>24</v>
      </c>
      <c r="AN17" s="0" t="n">
        <v>13</v>
      </c>
      <c r="AO17" s="0" t="n">
        <v>22</v>
      </c>
      <c r="AP17" s="0" t="n">
        <v>13</v>
      </c>
      <c r="AQ17" s="0" t="n">
        <v>43</v>
      </c>
      <c r="AR17" s="0" t="n">
        <v>40</v>
      </c>
    </row>
    <row r="18" customFormat="false" ht="15" hidden="false" customHeight="false" outlineLevel="0" collapsed="false">
      <c r="A18" s="0" t="s">
        <v>30</v>
      </c>
      <c r="B18" s="0" t="s">
        <v>57</v>
      </c>
      <c r="C18" s="0" t="s">
        <v>58</v>
      </c>
      <c r="D18" s="0" t="s">
        <v>59</v>
      </c>
      <c r="E18" s="0" t="n">
        <v>204</v>
      </c>
      <c r="F18" s="0" t="s">
        <v>34</v>
      </c>
      <c r="G18" s="0" t="s">
        <v>35</v>
      </c>
      <c r="H18" s="0" t="s">
        <v>53</v>
      </c>
      <c r="I18" s="0" t="s">
        <v>37</v>
      </c>
      <c r="J18" s="0" t="s">
        <v>37</v>
      </c>
      <c r="K18" s="0" t="s">
        <v>54</v>
      </c>
      <c r="L18" s="0" t="s">
        <v>39</v>
      </c>
      <c r="M18" s="0" t="s">
        <v>60</v>
      </c>
      <c r="N18" s="0" t="s">
        <v>41</v>
      </c>
      <c r="AN18" s="0" t="n">
        <v>3841</v>
      </c>
      <c r="AO18" s="0" t="n">
        <v>3627</v>
      </c>
      <c r="AP18" s="0" t="n">
        <v>2573</v>
      </c>
      <c r="AQ18" s="0" t="n">
        <v>3137</v>
      </c>
      <c r="AR18" s="0" t="n">
        <v>2901</v>
      </c>
    </row>
    <row r="19" customFormat="false" ht="15" hidden="false" customHeight="false" outlineLevel="0" collapsed="false">
      <c r="A19" s="0" t="s">
        <v>30</v>
      </c>
      <c r="B19" s="0" t="s">
        <v>57</v>
      </c>
      <c r="C19" s="0" t="s">
        <v>58</v>
      </c>
      <c r="D19" s="0" t="s">
        <v>59</v>
      </c>
      <c r="E19" s="0" t="n">
        <v>204</v>
      </c>
      <c r="F19" s="0" t="s">
        <v>34</v>
      </c>
      <c r="G19" s="0" t="s">
        <v>35</v>
      </c>
      <c r="H19" s="0" t="s">
        <v>53</v>
      </c>
      <c r="I19" s="0" t="s">
        <v>37</v>
      </c>
      <c r="J19" s="0" t="s">
        <v>37</v>
      </c>
      <c r="K19" s="0" t="s">
        <v>54</v>
      </c>
      <c r="L19" s="0" t="s">
        <v>39</v>
      </c>
      <c r="M19" s="0" t="s">
        <v>61</v>
      </c>
      <c r="N19" s="0" t="s">
        <v>46</v>
      </c>
      <c r="Z19" s="0" t="n">
        <v>4241</v>
      </c>
      <c r="AA19" s="0" t="n">
        <v>3953</v>
      </c>
      <c r="AB19" s="0" t="n">
        <v>3406</v>
      </c>
      <c r="AC19" s="0" t="n">
        <v>3739</v>
      </c>
      <c r="AD19" s="0" t="n">
        <v>3020</v>
      </c>
      <c r="AE19" s="0" t="n">
        <v>2516</v>
      </c>
      <c r="AF19" s="0" t="n">
        <v>1639</v>
      </c>
      <c r="AG19" s="0" t="n">
        <v>3456</v>
      </c>
      <c r="AH19" s="0" t="n">
        <v>3916</v>
      </c>
      <c r="AI19" s="0" t="n">
        <v>3580</v>
      </c>
      <c r="AJ19" s="0" t="n">
        <v>3735</v>
      </c>
      <c r="AK19" s="0" t="n">
        <v>3236</v>
      </c>
      <c r="AL19" s="0" t="n">
        <v>4810</v>
      </c>
      <c r="AM19" s="0" t="n">
        <v>5704</v>
      </c>
      <c r="AN19" s="0" t="n">
        <v>5822</v>
      </c>
      <c r="AO19" s="0" t="n">
        <v>3627</v>
      </c>
      <c r="AP19" s="0" t="n">
        <v>2573</v>
      </c>
      <c r="AQ19" s="0" t="n">
        <v>3137</v>
      </c>
      <c r="AR19" s="0" t="n">
        <v>2901</v>
      </c>
    </row>
    <row r="20" customFormat="false" ht="15" hidden="false" customHeight="false" outlineLevel="0" collapsed="false">
      <c r="A20" s="0" t="s">
        <v>30</v>
      </c>
      <c r="B20" s="0" t="s">
        <v>57</v>
      </c>
      <c r="C20" s="0" t="s">
        <v>58</v>
      </c>
      <c r="D20" s="0" t="s">
        <v>59</v>
      </c>
      <c r="E20" s="0" t="n">
        <v>204</v>
      </c>
      <c r="F20" s="0" t="s">
        <v>34</v>
      </c>
      <c r="G20" s="0" t="s">
        <v>35</v>
      </c>
      <c r="H20" s="0" t="s">
        <v>64</v>
      </c>
      <c r="I20" s="0" t="s">
        <v>37</v>
      </c>
      <c r="J20" s="0" t="s">
        <v>37</v>
      </c>
      <c r="K20" s="0" t="s">
        <v>65</v>
      </c>
      <c r="L20" s="0" t="s">
        <v>39</v>
      </c>
      <c r="M20" s="0" t="s">
        <v>61</v>
      </c>
      <c r="N20" s="0" t="s">
        <v>41</v>
      </c>
      <c r="Z20" s="0" t="n">
        <v>1377</v>
      </c>
      <c r="AA20" s="0" t="n">
        <v>18</v>
      </c>
      <c r="AB20" s="0" t="n">
        <v>23</v>
      </c>
      <c r="AC20" s="0" t="n">
        <v>22</v>
      </c>
      <c r="AD20" s="0" t="n">
        <v>12</v>
      </c>
      <c r="AE20" s="0" t="n">
        <v>12</v>
      </c>
      <c r="AF20" s="0" t="n">
        <v>16</v>
      </c>
      <c r="AG20" s="0" t="n">
        <v>14</v>
      </c>
      <c r="AH20" s="0" t="n">
        <v>7</v>
      </c>
      <c r="AI20" s="0" t="n">
        <v>0</v>
      </c>
      <c r="AJ20" s="0" t="n">
        <v>1</v>
      </c>
      <c r="AK20" s="0" t="n">
        <v>0</v>
      </c>
      <c r="AL20" s="0" t="n">
        <v>3</v>
      </c>
      <c r="AM20" s="0" t="n">
        <v>5</v>
      </c>
      <c r="AN20" s="0" t="n">
        <v>515</v>
      </c>
      <c r="AO20" s="0" t="n">
        <v>92</v>
      </c>
      <c r="AP20" s="0" t="n">
        <v>63</v>
      </c>
      <c r="AQ20" s="0" t="n">
        <v>70</v>
      </c>
      <c r="AR20" s="0" t="n">
        <v>37</v>
      </c>
    </row>
    <row r="21" customFormat="false" ht="15" hidden="false" customHeight="false" outlineLevel="0" collapsed="false">
      <c r="A21" s="0" t="s">
        <v>30</v>
      </c>
      <c r="B21" s="0" t="s">
        <v>57</v>
      </c>
      <c r="C21" s="0" t="s">
        <v>58</v>
      </c>
      <c r="D21" s="0" t="s">
        <v>59</v>
      </c>
      <c r="E21" s="0" t="n">
        <v>204</v>
      </c>
      <c r="F21" s="0" t="s">
        <v>34</v>
      </c>
      <c r="G21" s="0" t="s">
        <v>35</v>
      </c>
      <c r="H21" s="0" t="s">
        <v>55</v>
      </c>
      <c r="I21" s="0" t="s">
        <v>37</v>
      </c>
      <c r="J21" s="0" t="s">
        <v>37</v>
      </c>
      <c r="K21" s="0" t="s">
        <v>56</v>
      </c>
      <c r="L21" s="0" t="s">
        <v>39</v>
      </c>
      <c r="M21" s="0" t="s">
        <v>60</v>
      </c>
      <c r="N21" s="0" t="s">
        <v>41</v>
      </c>
      <c r="AN21" s="0" t="n">
        <v>2256</v>
      </c>
      <c r="AO21" s="0" t="n">
        <v>1639</v>
      </c>
      <c r="AP21" s="0" t="n">
        <v>1133</v>
      </c>
      <c r="AQ21" s="0" t="n">
        <v>1309</v>
      </c>
      <c r="AR21" s="0" t="n">
        <v>2213</v>
      </c>
    </row>
    <row r="22" customFormat="false" ht="15" hidden="false" customHeight="false" outlineLevel="0" collapsed="false">
      <c r="A22" s="0" t="s">
        <v>30</v>
      </c>
      <c r="B22" s="0" t="s">
        <v>57</v>
      </c>
      <c r="C22" s="0" t="s">
        <v>58</v>
      </c>
      <c r="D22" s="0" t="s">
        <v>59</v>
      </c>
      <c r="E22" s="0" t="n">
        <v>204</v>
      </c>
      <c r="F22" s="0" t="s">
        <v>34</v>
      </c>
      <c r="G22" s="0" t="s">
        <v>35</v>
      </c>
      <c r="H22" s="0" t="s">
        <v>55</v>
      </c>
      <c r="I22" s="0" t="s">
        <v>37</v>
      </c>
      <c r="J22" s="0" t="s">
        <v>37</v>
      </c>
      <c r="K22" s="0" t="s">
        <v>56</v>
      </c>
      <c r="L22" s="0" t="s">
        <v>39</v>
      </c>
      <c r="M22" s="0" t="s">
        <v>61</v>
      </c>
      <c r="N22" s="0" t="s">
        <v>41</v>
      </c>
      <c r="Z22" s="0" t="n">
        <v>287</v>
      </c>
      <c r="AA22" s="0" t="n">
        <v>367</v>
      </c>
      <c r="AB22" s="0" t="n">
        <v>339</v>
      </c>
      <c r="AC22" s="0" t="n">
        <v>169</v>
      </c>
      <c r="AD22" s="0" t="n">
        <v>235</v>
      </c>
      <c r="AE22" s="0" t="n">
        <v>272</v>
      </c>
      <c r="AF22" s="0" t="n">
        <v>255</v>
      </c>
      <c r="AG22" s="0" t="n">
        <v>277</v>
      </c>
      <c r="AH22" s="0" t="n">
        <v>163</v>
      </c>
      <c r="AI22" s="0" t="n">
        <v>69</v>
      </c>
      <c r="AJ22" s="0" t="n">
        <v>55</v>
      </c>
      <c r="AK22" s="0" t="n">
        <v>63</v>
      </c>
      <c r="AL22" s="0" t="n">
        <v>45</v>
      </c>
      <c r="AM22" s="0" t="n">
        <v>82</v>
      </c>
      <c r="AN22" s="0" t="n">
        <v>1954</v>
      </c>
      <c r="AO22" s="0" t="n">
        <v>297</v>
      </c>
      <c r="AP22" s="0" t="n">
        <v>175</v>
      </c>
      <c r="AQ22" s="0" t="n">
        <v>222</v>
      </c>
      <c r="AR22" s="0" t="n">
        <v>1031</v>
      </c>
    </row>
    <row r="23" customFormat="false" ht="15" hidden="false" customHeight="false" outlineLevel="0" collapsed="false">
      <c r="A23" s="0" t="s">
        <v>30</v>
      </c>
      <c r="B23" s="0" t="s">
        <v>57</v>
      </c>
      <c r="C23" s="0" t="s">
        <v>58</v>
      </c>
      <c r="D23" s="0" t="s">
        <v>59</v>
      </c>
      <c r="E23" s="0" t="n">
        <v>204</v>
      </c>
      <c r="F23" s="0" t="s">
        <v>34</v>
      </c>
      <c r="G23" s="0" t="s">
        <v>35</v>
      </c>
      <c r="H23" s="0" t="s">
        <v>66</v>
      </c>
      <c r="I23" s="0" t="s">
        <v>37</v>
      </c>
      <c r="J23" s="0" t="s">
        <v>37</v>
      </c>
      <c r="K23" s="0" t="s">
        <v>67</v>
      </c>
      <c r="L23" s="0" t="s">
        <v>39</v>
      </c>
      <c r="M23" s="0" t="s">
        <v>61</v>
      </c>
      <c r="N23" s="0" t="s">
        <v>41</v>
      </c>
      <c r="Z23" s="0" t="n">
        <v>1088</v>
      </c>
      <c r="AA23" s="0" t="n">
        <v>870</v>
      </c>
      <c r="AB23" s="0" t="n">
        <v>842</v>
      </c>
      <c r="AC23" s="0" t="n">
        <v>1034</v>
      </c>
      <c r="AD23" s="0" t="n">
        <v>741</v>
      </c>
      <c r="AE23" s="0" t="n">
        <v>693</v>
      </c>
      <c r="AF23" s="0" t="n">
        <v>841</v>
      </c>
      <c r="AG23" s="0" t="n">
        <v>1042</v>
      </c>
      <c r="AH23" s="0" t="n">
        <v>1134</v>
      </c>
      <c r="AI23" s="0" t="n">
        <v>1190</v>
      </c>
      <c r="AJ23" s="0" t="n">
        <v>984</v>
      </c>
      <c r="AK23" s="0" t="n">
        <v>852</v>
      </c>
      <c r="AL23" s="0" t="n">
        <v>1467</v>
      </c>
      <c r="AM23" s="0" t="n">
        <v>2235</v>
      </c>
      <c r="AN23" s="0" t="n">
        <v>2031</v>
      </c>
      <c r="AO23" s="0" t="n">
        <v>1250</v>
      </c>
      <c r="AP23" s="0" t="n">
        <v>895</v>
      </c>
      <c r="AQ23" s="0" t="n">
        <v>1017</v>
      </c>
      <c r="AR23" s="0" t="n">
        <v>1145</v>
      </c>
    </row>
    <row r="24" customFormat="false" ht="15" hidden="false" customHeight="false" outlineLevel="0" collapsed="false">
      <c r="A24" s="0" t="s">
        <v>30</v>
      </c>
      <c r="B24" s="0" t="s">
        <v>57</v>
      </c>
      <c r="C24" s="0" t="s">
        <v>58</v>
      </c>
      <c r="D24" s="0" t="s">
        <v>59</v>
      </c>
      <c r="E24" s="0" t="n">
        <v>204</v>
      </c>
      <c r="F24" s="0" t="s">
        <v>34</v>
      </c>
      <c r="G24" s="0" t="s">
        <v>35</v>
      </c>
      <c r="H24" s="0" t="s">
        <v>68</v>
      </c>
      <c r="I24" s="0" t="s">
        <v>37</v>
      </c>
      <c r="J24" s="0" t="s">
        <v>37</v>
      </c>
      <c r="K24" s="0" t="s">
        <v>69</v>
      </c>
      <c r="L24" s="0" t="s">
        <v>39</v>
      </c>
      <c r="M24" s="0" t="s">
        <v>61</v>
      </c>
      <c r="N24" s="0" t="s">
        <v>41</v>
      </c>
      <c r="Z24" s="0" t="n">
        <v>1062</v>
      </c>
      <c r="AA24" s="0" t="n">
        <v>1061</v>
      </c>
      <c r="AB24" s="0" t="n">
        <v>863</v>
      </c>
      <c r="AC24" s="0" t="n">
        <v>862</v>
      </c>
      <c r="AD24" s="0" t="n">
        <v>656</v>
      </c>
      <c r="AE24" s="0" t="n">
        <v>765</v>
      </c>
      <c r="AF24" s="0" t="n">
        <v>917</v>
      </c>
      <c r="AG24" s="0" t="n">
        <v>1123</v>
      </c>
      <c r="AH24" s="0" t="n">
        <v>1390</v>
      </c>
      <c r="AI24" s="0" t="n">
        <v>1415</v>
      </c>
      <c r="AJ24" s="0" t="n">
        <v>38</v>
      </c>
      <c r="AK24" s="0" t="n">
        <v>91</v>
      </c>
      <c r="AL24" s="0" t="n">
        <v>858</v>
      </c>
      <c r="AM24" s="0" t="n">
        <v>1430</v>
      </c>
      <c r="AN24" s="0" t="n">
        <v>1715</v>
      </c>
      <c r="AO24" s="0" t="n">
        <v>13</v>
      </c>
      <c r="AP24" s="0" t="n">
        <v>21</v>
      </c>
      <c r="AQ24" s="0" t="n">
        <v>44</v>
      </c>
      <c r="AR24" s="0" t="n">
        <v>10</v>
      </c>
    </row>
    <row r="25" customFormat="false" ht="15" hidden="false" customHeight="false" outlineLevel="0" collapsed="false">
      <c r="A25" s="0" t="s">
        <v>30</v>
      </c>
      <c r="B25" s="0" t="s">
        <v>57</v>
      </c>
      <c r="C25" s="0" t="s">
        <v>58</v>
      </c>
      <c r="D25" s="0" t="s">
        <v>59</v>
      </c>
      <c r="E25" s="0" t="n">
        <v>204</v>
      </c>
      <c r="F25" s="0" t="s">
        <v>34</v>
      </c>
      <c r="G25" s="0" t="s">
        <v>35</v>
      </c>
      <c r="H25" s="0" t="s">
        <v>70</v>
      </c>
      <c r="I25" s="0" t="s">
        <v>37</v>
      </c>
      <c r="J25" s="0" t="s">
        <v>37</v>
      </c>
      <c r="K25" s="0" t="s">
        <v>71</v>
      </c>
      <c r="L25" s="0" t="s">
        <v>39</v>
      </c>
      <c r="M25" s="0" t="s">
        <v>61</v>
      </c>
      <c r="N25" s="0" t="s">
        <v>41</v>
      </c>
      <c r="Z25" s="0" t="n">
        <v>19</v>
      </c>
      <c r="AA25" s="0" t="n">
        <v>27</v>
      </c>
      <c r="AB25" s="0" t="n">
        <v>158</v>
      </c>
      <c r="AC25" s="0" t="n">
        <v>646</v>
      </c>
      <c r="AD25" s="0" t="n">
        <v>381</v>
      </c>
      <c r="AE25" s="0" t="n">
        <v>28</v>
      </c>
      <c r="AF25" s="0" t="n">
        <v>44</v>
      </c>
      <c r="AG25" s="0" t="n">
        <v>22</v>
      </c>
      <c r="AH25" s="0" t="n">
        <v>48</v>
      </c>
      <c r="AI25" s="0" t="n">
        <v>79</v>
      </c>
      <c r="AJ25" s="0" t="n">
        <v>1323</v>
      </c>
      <c r="AK25" s="0" t="n">
        <v>1184</v>
      </c>
      <c r="AL25" s="0" t="n">
        <v>1118</v>
      </c>
      <c r="AM25" s="0" t="n">
        <v>1546</v>
      </c>
      <c r="AN25" s="0" t="n">
        <v>4419</v>
      </c>
      <c r="AO25" s="0" t="n">
        <v>8</v>
      </c>
      <c r="AP25" s="0" t="n">
        <v>0</v>
      </c>
      <c r="AQ25" s="0" t="n">
        <v>0</v>
      </c>
      <c r="AR25" s="0" t="n">
        <v>1518</v>
      </c>
    </row>
    <row r="26" customFormat="false" ht="15" hidden="false" customHeight="false" outlineLevel="0" collapsed="false">
      <c r="A26" s="0" t="s">
        <v>30</v>
      </c>
      <c r="B26" s="0" t="s">
        <v>57</v>
      </c>
      <c r="C26" s="0" t="s">
        <v>58</v>
      </c>
      <c r="D26" s="0" t="s">
        <v>59</v>
      </c>
      <c r="E26" s="0" t="n">
        <v>204</v>
      </c>
      <c r="F26" s="0" t="s">
        <v>34</v>
      </c>
      <c r="G26" s="0" t="s">
        <v>35</v>
      </c>
      <c r="H26" s="0" t="s">
        <v>72</v>
      </c>
      <c r="I26" s="0" t="s">
        <v>37</v>
      </c>
      <c r="J26" s="0" t="s">
        <v>37</v>
      </c>
      <c r="K26" s="0" t="s">
        <v>73</v>
      </c>
      <c r="L26" s="0" t="s">
        <v>39</v>
      </c>
      <c r="M26" s="0" t="s">
        <v>61</v>
      </c>
      <c r="N26" s="0" t="s">
        <v>41</v>
      </c>
      <c r="Z26" s="0" t="n">
        <v>25423</v>
      </c>
      <c r="AA26" s="0" t="n">
        <v>15782</v>
      </c>
      <c r="AB26" s="0" t="n">
        <v>14423</v>
      </c>
      <c r="AC26" s="0" t="n">
        <v>16752</v>
      </c>
      <c r="AD26" s="0" t="n">
        <v>13789</v>
      </c>
      <c r="AE26" s="0" t="n">
        <v>13176</v>
      </c>
      <c r="AF26" s="0" t="n">
        <v>13109</v>
      </c>
      <c r="AG26" s="0" t="n">
        <v>17150</v>
      </c>
      <c r="AH26" s="0" t="n">
        <v>17717</v>
      </c>
      <c r="AI26" s="0" t="n">
        <v>17181</v>
      </c>
      <c r="AJ26" s="0" t="n">
        <v>18672</v>
      </c>
      <c r="AK26" s="0" t="n">
        <v>16619</v>
      </c>
      <c r="AL26" s="0" t="n">
        <v>24507</v>
      </c>
      <c r="AM26" s="0" t="n">
        <v>30193</v>
      </c>
      <c r="AN26" s="0" t="n">
        <v>29046</v>
      </c>
      <c r="AO26" s="0" t="n">
        <v>31229</v>
      </c>
      <c r="AP26" s="0" t="n">
        <v>20529</v>
      </c>
      <c r="AQ26" s="0" t="n">
        <v>19374</v>
      </c>
      <c r="AR26" s="0" t="n">
        <v>19119</v>
      </c>
    </row>
    <row r="27" s="13" customFormat="true" ht="15" hidden="false" customHeight="false" outlineLevel="0" collapsed="false">
      <c r="A27" s="13" t="s">
        <v>30</v>
      </c>
      <c r="B27" s="13" t="s">
        <v>74</v>
      </c>
      <c r="C27" s="13" t="s">
        <v>75</v>
      </c>
      <c r="D27" s="13" t="s">
        <v>76</v>
      </c>
      <c r="E27" s="13" t="n">
        <v>854</v>
      </c>
      <c r="F27" s="13" t="s">
        <v>34</v>
      </c>
      <c r="G27" s="13" t="s">
        <v>35</v>
      </c>
      <c r="H27" s="13" t="s">
        <v>36</v>
      </c>
      <c r="I27" s="13" t="s">
        <v>37</v>
      </c>
      <c r="J27" s="13" t="s">
        <v>37</v>
      </c>
      <c r="K27" s="13" t="s">
        <v>38</v>
      </c>
      <c r="L27" s="13" t="s">
        <v>39</v>
      </c>
      <c r="M27" s="13" t="s">
        <v>45</v>
      </c>
      <c r="N27" s="13" t="s">
        <v>46</v>
      </c>
      <c r="AN27" s="13" t="n">
        <v>299085</v>
      </c>
      <c r="AO27" s="13" t="n">
        <v>324185</v>
      </c>
      <c r="AP27" s="13" t="n">
        <v>352657</v>
      </c>
      <c r="AQ27" s="13" t="n">
        <v>382905</v>
      </c>
      <c r="AR27" s="13" t="n">
        <v>415257</v>
      </c>
      <c r="AS27" s="13" t="n">
        <v>447303</v>
      </c>
    </row>
    <row r="28" customFormat="false" ht="15" hidden="false" customHeight="false" outlineLevel="0" collapsed="false">
      <c r="A28" s="0" t="s">
        <v>30</v>
      </c>
      <c r="B28" s="0" t="s">
        <v>74</v>
      </c>
      <c r="C28" s="0" t="s">
        <v>75</v>
      </c>
      <c r="D28" s="0" t="s">
        <v>76</v>
      </c>
      <c r="E28" s="0" t="n">
        <v>854</v>
      </c>
      <c r="F28" s="0" t="s">
        <v>34</v>
      </c>
      <c r="G28" s="0" t="s">
        <v>35</v>
      </c>
      <c r="H28" s="0" t="s">
        <v>37</v>
      </c>
      <c r="I28" s="0" t="s">
        <v>37</v>
      </c>
      <c r="J28" s="0" t="s">
        <v>37</v>
      </c>
      <c r="K28" s="0" t="s">
        <v>38</v>
      </c>
      <c r="L28" s="0" t="s">
        <v>39</v>
      </c>
      <c r="M28" s="0" t="s">
        <v>45</v>
      </c>
      <c r="N28" s="0" t="s">
        <v>46</v>
      </c>
      <c r="AN28" s="0" t="n">
        <v>299085</v>
      </c>
      <c r="AO28" s="0" t="n">
        <v>324185</v>
      </c>
      <c r="AP28" s="0" t="n">
        <v>352657</v>
      </c>
      <c r="AQ28" s="0" t="n">
        <v>382905</v>
      </c>
      <c r="AR28" s="0" t="n">
        <v>415257</v>
      </c>
      <c r="AS28" s="0" t="n">
        <v>447303</v>
      </c>
    </row>
    <row r="29" customFormat="false" ht="15" hidden="false" customHeight="false" outlineLevel="0" collapsed="false">
      <c r="A29" s="0" t="s">
        <v>30</v>
      </c>
      <c r="B29" s="0" t="s">
        <v>74</v>
      </c>
      <c r="C29" s="0" t="s">
        <v>75</v>
      </c>
      <c r="D29" s="0" t="s">
        <v>76</v>
      </c>
      <c r="E29" s="0" t="n">
        <v>854</v>
      </c>
      <c r="F29" s="0" t="s">
        <v>34</v>
      </c>
      <c r="G29" s="0" t="s">
        <v>35</v>
      </c>
      <c r="H29" s="0" t="s">
        <v>47</v>
      </c>
      <c r="I29" s="0" t="s">
        <v>37</v>
      </c>
      <c r="J29" s="0" t="s">
        <v>37</v>
      </c>
      <c r="K29" s="0" t="s">
        <v>48</v>
      </c>
      <c r="L29" s="0" t="s">
        <v>39</v>
      </c>
      <c r="M29" s="0" t="s">
        <v>45</v>
      </c>
      <c r="N29" s="0" t="s">
        <v>41</v>
      </c>
      <c r="AN29" s="0" t="n">
        <v>1789181</v>
      </c>
      <c r="AO29" s="0" t="n">
        <v>2051103</v>
      </c>
      <c r="AP29" s="0" t="n">
        <v>2329448</v>
      </c>
      <c r="AQ29" s="0" t="n">
        <v>2607279</v>
      </c>
      <c r="AR29" s="0" t="n">
        <v>2891064</v>
      </c>
      <c r="AS29" s="0" t="n">
        <v>3238362</v>
      </c>
    </row>
    <row r="30" customFormat="false" ht="15" hidden="false" customHeight="false" outlineLevel="0" collapsed="false">
      <c r="A30" s="0" t="s">
        <v>30</v>
      </c>
      <c r="B30" s="0" t="s">
        <v>74</v>
      </c>
      <c r="C30" s="0" t="s">
        <v>75</v>
      </c>
      <c r="D30" s="0" t="s">
        <v>76</v>
      </c>
      <c r="E30" s="0" t="n">
        <v>854</v>
      </c>
      <c r="F30" s="0" t="s">
        <v>34</v>
      </c>
      <c r="G30" s="0" t="s">
        <v>35</v>
      </c>
      <c r="H30" s="0" t="s">
        <v>49</v>
      </c>
      <c r="I30" s="0" t="s">
        <v>37</v>
      </c>
      <c r="J30" s="0" t="s">
        <v>37</v>
      </c>
      <c r="K30" s="0" t="s">
        <v>50</v>
      </c>
      <c r="L30" s="0" t="s">
        <v>39</v>
      </c>
      <c r="M30" s="0" t="s">
        <v>45</v>
      </c>
      <c r="N30" s="0" t="s">
        <v>41</v>
      </c>
      <c r="AN30" s="0" t="n">
        <v>198812</v>
      </c>
      <c r="AO30" s="0" t="n">
        <v>217789</v>
      </c>
      <c r="AP30" s="0" t="n">
        <v>238551</v>
      </c>
      <c r="AQ30" s="0" t="n">
        <v>260707</v>
      </c>
      <c r="AR30" s="0" t="n">
        <v>284574</v>
      </c>
      <c r="AS30" s="0" t="n">
        <v>308542</v>
      </c>
    </row>
    <row r="31" customFormat="false" ht="15" hidden="false" customHeight="false" outlineLevel="0" collapsed="false">
      <c r="A31" s="0" t="s">
        <v>30</v>
      </c>
      <c r="B31" s="0" t="s">
        <v>74</v>
      </c>
      <c r="C31" s="0" t="s">
        <v>75</v>
      </c>
      <c r="D31" s="0" t="s">
        <v>76</v>
      </c>
      <c r="E31" s="0" t="n">
        <v>854</v>
      </c>
      <c r="F31" s="0" t="s">
        <v>34</v>
      </c>
      <c r="G31" s="0" t="s">
        <v>35</v>
      </c>
      <c r="H31" s="0" t="s">
        <v>51</v>
      </c>
      <c r="I31" s="0" t="s">
        <v>37</v>
      </c>
      <c r="J31" s="0" t="s">
        <v>37</v>
      </c>
      <c r="K31" s="0" t="s">
        <v>52</v>
      </c>
      <c r="L31" s="0" t="s">
        <v>39</v>
      </c>
      <c r="M31" s="0" t="s">
        <v>45</v>
      </c>
      <c r="N31" s="0" t="s">
        <v>41</v>
      </c>
      <c r="AN31" s="0" t="n">
        <v>10882</v>
      </c>
      <c r="AO31" s="0" t="n">
        <v>11513</v>
      </c>
      <c r="AP31" s="0" t="n">
        <v>12300</v>
      </c>
      <c r="AQ31" s="0" t="n">
        <v>13149</v>
      </c>
      <c r="AR31" s="0" t="n">
        <v>13990</v>
      </c>
      <c r="AS31" s="0" t="n">
        <v>14567</v>
      </c>
    </row>
    <row r="32" customFormat="false" ht="15" hidden="false" customHeight="false" outlineLevel="0" collapsed="false">
      <c r="A32" s="0" t="s">
        <v>30</v>
      </c>
      <c r="B32" s="0" t="s">
        <v>74</v>
      </c>
      <c r="C32" s="0" t="s">
        <v>75</v>
      </c>
      <c r="D32" s="0" t="s">
        <v>76</v>
      </c>
      <c r="E32" s="0" t="n">
        <v>854</v>
      </c>
      <c r="F32" s="0" t="s">
        <v>34</v>
      </c>
      <c r="G32" s="0" t="s">
        <v>35</v>
      </c>
      <c r="H32" s="0" t="s">
        <v>53</v>
      </c>
      <c r="I32" s="0" t="s">
        <v>37</v>
      </c>
      <c r="J32" s="0" t="s">
        <v>37</v>
      </c>
      <c r="K32" s="0" t="s">
        <v>54</v>
      </c>
      <c r="L32" s="0" t="s">
        <v>39</v>
      </c>
      <c r="M32" s="0" t="s">
        <v>45</v>
      </c>
      <c r="N32" s="0" t="s">
        <v>41</v>
      </c>
      <c r="AN32" s="0" t="n">
        <v>39576</v>
      </c>
      <c r="AO32" s="0" t="n">
        <v>41375</v>
      </c>
      <c r="AP32" s="0" t="n">
        <v>43579</v>
      </c>
      <c r="AQ32" s="0" t="n">
        <v>45793</v>
      </c>
      <c r="AR32" s="0" t="n">
        <v>48354</v>
      </c>
      <c r="AS32" s="0" t="n">
        <v>50675</v>
      </c>
    </row>
    <row r="33" customFormat="false" ht="15" hidden="false" customHeight="false" outlineLevel="0" collapsed="false">
      <c r="A33" s="0" t="s">
        <v>30</v>
      </c>
      <c r="B33" s="0" t="s">
        <v>74</v>
      </c>
      <c r="C33" s="0" t="s">
        <v>75</v>
      </c>
      <c r="D33" s="0" t="s">
        <v>76</v>
      </c>
      <c r="E33" s="0" t="n">
        <v>854</v>
      </c>
      <c r="F33" s="0" t="s">
        <v>34</v>
      </c>
      <c r="G33" s="0" t="s">
        <v>35</v>
      </c>
      <c r="H33" s="0" t="s">
        <v>55</v>
      </c>
      <c r="I33" s="0" t="s">
        <v>37</v>
      </c>
      <c r="J33" s="0" t="s">
        <v>37</v>
      </c>
      <c r="K33" s="0" t="s">
        <v>56</v>
      </c>
      <c r="L33" s="0" t="s">
        <v>39</v>
      </c>
      <c r="M33" s="0" t="s">
        <v>77</v>
      </c>
      <c r="N33" s="0" t="s">
        <v>41</v>
      </c>
      <c r="AG33" s="0" t="n">
        <v>33819</v>
      </c>
      <c r="AH33" s="0" t="n">
        <v>35712</v>
      </c>
      <c r="AI33" s="0" t="n">
        <v>38962</v>
      </c>
      <c r="AJ33" s="0" t="n">
        <v>43559</v>
      </c>
      <c r="AK33" s="0" t="n">
        <v>49474</v>
      </c>
      <c r="AL33" s="0" t="n">
        <v>55542</v>
      </c>
      <c r="AM33" s="0" t="n">
        <v>61440</v>
      </c>
      <c r="AN33" s="0" t="n">
        <v>67794</v>
      </c>
      <c r="AO33" s="0" t="n">
        <v>73567</v>
      </c>
      <c r="AP33" s="0" t="n">
        <v>80708</v>
      </c>
    </row>
    <row r="34" customFormat="false" ht="15" hidden="false" customHeight="false" outlineLevel="0" collapsed="false">
      <c r="A34" s="0" t="s">
        <v>30</v>
      </c>
      <c r="B34" s="0" t="s">
        <v>74</v>
      </c>
      <c r="C34" s="0" t="s">
        <v>75</v>
      </c>
      <c r="D34" s="0" t="s">
        <v>76</v>
      </c>
      <c r="E34" s="0" t="n">
        <v>854</v>
      </c>
      <c r="F34" s="0" t="s">
        <v>34</v>
      </c>
      <c r="G34" s="0" t="s">
        <v>35</v>
      </c>
      <c r="H34" s="0" t="s">
        <v>55</v>
      </c>
      <c r="I34" s="0" t="s">
        <v>37</v>
      </c>
      <c r="J34" s="0" t="s">
        <v>37</v>
      </c>
      <c r="K34" s="0" t="s">
        <v>56</v>
      </c>
      <c r="L34" s="0" t="s">
        <v>39</v>
      </c>
      <c r="M34" s="0" t="s">
        <v>45</v>
      </c>
      <c r="N34" s="0" t="s">
        <v>41</v>
      </c>
      <c r="AN34" s="0" t="n">
        <v>47800</v>
      </c>
      <c r="AO34" s="0" t="n">
        <v>51492</v>
      </c>
      <c r="AP34" s="0" t="n">
        <v>56210</v>
      </c>
      <c r="AQ34" s="0" t="n">
        <v>61238</v>
      </c>
      <c r="AR34" s="0" t="n">
        <v>66320</v>
      </c>
      <c r="AS34" s="0" t="n">
        <v>71498</v>
      </c>
    </row>
    <row r="35" s="13" customFormat="true" ht="15" hidden="false" customHeight="false" outlineLevel="0" collapsed="false">
      <c r="A35" s="13" t="s">
        <v>78</v>
      </c>
      <c r="B35" s="13" t="s">
        <v>79</v>
      </c>
      <c r="C35" s="13" t="s">
        <v>80</v>
      </c>
      <c r="D35" s="13" t="s">
        <v>81</v>
      </c>
      <c r="E35" s="13" t="n">
        <v>76</v>
      </c>
      <c r="F35" s="13" t="s">
        <v>34</v>
      </c>
      <c r="G35" s="13" t="s">
        <v>35</v>
      </c>
      <c r="H35" s="13" t="s">
        <v>36</v>
      </c>
      <c r="I35" s="13" t="s">
        <v>37</v>
      </c>
      <c r="J35" s="13" t="s">
        <v>37</v>
      </c>
      <c r="K35" s="13" t="s">
        <v>38</v>
      </c>
      <c r="L35" s="13" t="s">
        <v>39</v>
      </c>
      <c r="M35" s="13" t="s">
        <v>45</v>
      </c>
      <c r="N35" s="13" t="s">
        <v>46</v>
      </c>
      <c r="AN35" s="13" t="n">
        <f aca="false">AN38+AN39+AN40+AN41</f>
        <v>64164723</v>
      </c>
      <c r="AO35" s="13" t="n">
        <f aca="false">AO38+AO39+AO40+AO41</f>
        <v>66215856</v>
      </c>
      <c r="AP35" s="13" t="n">
        <f aca="false">AP38+AP39+AP40+AP41</f>
        <v>68456385</v>
      </c>
      <c r="AQ35" s="13" t="n">
        <f aca="false">AQ38+AQ39+AQ40+AQ41</f>
        <v>71021475</v>
      </c>
      <c r="AR35" s="13" t="n">
        <f aca="false">AR38+AR39+AR40+AR41</f>
        <v>73807436</v>
      </c>
      <c r="AS35" s="13" t="n">
        <f aca="false">AS38+AS39+AS40+AS41</f>
        <v>75863573</v>
      </c>
    </row>
    <row r="36" customFormat="false" ht="15" hidden="false" customHeight="false" outlineLevel="0" collapsed="false">
      <c r="A36" s="0" t="s">
        <v>78</v>
      </c>
      <c r="B36" s="0" t="s">
        <v>79</v>
      </c>
      <c r="C36" s="0" t="s">
        <v>80</v>
      </c>
      <c r="D36" s="0" t="s">
        <v>81</v>
      </c>
      <c r="E36" s="0" t="n">
        <v>76</v>
      </c>
      <c r="F36" s="0" t="s">
        <v>34</v>
      </c>
      <c r="G36" s="0" t="s">
        <v>35</v>
      </c>
      <c r="H36" s="0" t="s">
        <v>37</v>
      </c>
      <c r="I36" s="0" t="s">
        <v>37</v>
      </c>
      <c r="J36" s="0" t="s">
        <v>37</v>
      </c>
      <c r="K36" s="0" t="s">
        <v>38</v>
      </c>
      <c r="L36" s="0" t="s">
        <v>39</v>
      </c>
      <c r="M36" s="0" t="s">
        <v>45</v>
      </c>
      <c r="N36" s="0" t="s">
        <v>46</v>
      </c>
      <c r="AN36" s="0" t="n">
        <v>88466247</v>
      </c>
      <c r="AO36" s="0" t="n">
        <v>91518420</v>
      </c>
      <c r="AP36" s="0" t="n">
        <v>94615905</v>
      </c>
      <c r="AQ36" s="0" t="n">
        <v>98122064</v>
      </c>
      <c r="AR36" s="0" t="n">
        <v>101986267</v>
      </c>
      <c r="AS36" s="0" t="n">
        <v>104958076</v>
      </c>
    </row>
    <row r="37" customFormat="false" ht="15" hidden="false" customHeight="false" outlineLevel="0" collapsed="false">
      <c r="A37" s="0" t="s">
        <v>78</v>
      </c>
      <c r="B37" s="0" t="s">
        <v>79</v>
      </c>
      <c r="C37" s="0" t="s">
        <v>80</v>
      </c>
      <c r="D37" s="0" t="s">
        <v>81</v>
      </c>
      <c r="E37" s="0" t="n">
        <v>76</v>
      </c>
      <c r="F37" s="0" t="s">
        <v>34</v>
      </c>
      <c r="G37" s="0" t="s">
        <v>35</v>
      </c>
      <c r="H37" s="0" t="s">
        <v>47</v>
      </c>
      <c r="I37" s="0" t="s">
        <v>37</v>
      </c>
      <c r="J37" s="0" t="s">
        <v>37</v>
      </c>
      <c r="K37" s="0" t="s">
        <v>48</v>
      </c>
      <c r="L37" s="0" t="s">
        <v>39</v>
      </c>
      <c r="M37" s="0" t="s">
        <v>45</v>
      </c>
      <c r="N37" s="0" t="s">
        <v>41</v>
      </c>
      <c r="AN37" s="0" t="n">
        <v>24301524</v>
      </c>
      <c r="AO37" s="0" t="n">
        <v>25302564</v>
      </c>
      <c r="AP37" s="0" t="n">
        <v>26159520</v>
      </c>
      <c r="AQ37" s="0" t="n">
        <v>27100589</v>
      </c>
      <c r="AR37" s="0" t="n">
        <v>28178831</v>
      </c>
      <c r="AS37" s="0" t="n">
        <v>29094503</v>
      </c>
    </row>
    <row r="38" customFormat="false" ht="15" hidden="false" customHeight="false" outlineLevel="0" collapsed="false">
      <c r="A38" s="0" t="s">
        <v>78</v>
      </c>
      <c r="B38" s="0" t="s">
        <v>79</v>
      </c>
      <c r="C38" s="0" t="s">
        <v>80</v>
      </c>
      <c r="D38" s="0" t="s">
        <v>81</v>
      </c>
      <c r="E38" s="0" t="n">
        <v>76</v>
      </c>
      <c r="F38" s="0" t="s">
        <v>34</v>
      </c>
      <c r="G38" s="0" t="s">
        <v>35</v>
      </c>
      <c r="H38" s="0" t="s">
        <v>49</v>
      </c>
      <c r="I38" s="0" t="s">
        <v>37</v>
      </c>
      <c r="J38" s="0" t="s">
        <v>37</v>
      </c>
      <c r="K38" s="0" t="s">
        <v>50</v>
      </c>
      <c r="L38" s="0" t="s">
        <v>39</v>
      </c>
      <c r="M38" s="0" t="s">
        <v>45</v>
      </c>
      <c r="N38" s="0" t="s">
        <v>41</v>
      </c>
      <c r="AN38" s="0" t="n">
        <v>49822709</v>
      </c>
      <c r="AO38" s="0" t="n">
        <v>51296982</v>
      </c>
      <c r="AP38" s="0" t="n">
        <v>52916160</v>
      </c>
      <c r="AQ38" s="0" t="n">
        <v>54715488</v>
      </c>
      <c r="AR38" s="0" t="n">
        <v>56652190</v>
      </c>
      <c r="AS38" s="0" t="n">
        <v>58016405</v>
      </c>
    </row>
    <row r="39" customFormat="false" ht="15" hidden="false" customHeight="false" outlineLevel="0" collapsed="false">
      <c r="A39" s="0" t="s">
        <v>78</v>
      </c>
      <c r="B39" s="0" t="s">
        <v>79</v>
      </c>
      <c r="C39" s="0" t="s">
        <v>80</v>
      </c>
      <c r="D39" s="0" t="s">
        <v>81</v>
      </c>
      <c r="E39" s="0" t="n">
        <v>76</v>
      </c>
      <c r="F39" s="0" t="s">
        <v>34</v>
      </c>
      <c r="G39" s="0" t="s">
        <v>35</v>
      </c>
      <c r="H39" s="0" t="s">
        <v>51</v>
      </c>
      <c r="I39" s="0" t="s">
        <v>37</v>
      </c>
      <c r="J39" s="0" t="s">
        <v>37</v>
      </c>
      <c r="K39" s="0" t="s">
        <v>52</v>
      </c>
      <c r="L39" s="0" t="s">
        <v>39</v>
      </c>
      <c r="M39" s="0" t="s">
        <v>45</v>
      </c>
      <c r="N39" s="0" t="s">
        <v>41</v>
      </c>
      <c r="AN39" s="0" t="n">
        <v>967873</v>
      </c>
      <c r="AO39" s="0" t="n">
        <v>986724</v>
      </c>
      <c r="AP39" s="0" t="n">
        <v>1004575</v>
      </c>
      <c r="AQ39" s="0" t="n">
        <v>1027662</v>
      </c>
      <c r="AR39" s="0" t="n">
        <v>1061144</v>
      </c>
      <c r="AS39" s="0" t="n">
        <v>1082199</v>
      </c>
    </row>
    <row r="40" customFormat="false" ht="15" hidden="false" customHeight="false" outlineLevel="0" collapsed="false">
      <c r="A40" s="0" t="s">
        <v>78</v>
      </c>
      <c r="B40" s="0" t="s">
        <v>79</v>
      </c>
      <c r="C40" s="0" t="s">
        <v>80</v>
      </c>
      <c r="D40" s="0" t="s">
        <v>81</v>
      </c>
      <c r="E40" s="0" t="n">
        <v>76</v>
      </c>
      <c r="F40" s="0" t="s">
        <v>34</v>
      </c>
      <c r="G40" s="0" t="s">
        <v>35</v>
      </c>
      <c r="H40" s="0" t="s">
        <v>53</v>
      </c>
      <c r="I40" s="0" t="s">
        <v>37</v>
      </c>
      <c r="J40" s="0" t="s">
        <v>37</v>
      </c>
      <c r="K40" s="0" t="s">
        <v>54</v>
      </c>
      <c r="L40" s="0" t="s">
        <v>39</v>
      </c>
      <c r="M40" s="0" t="s">
        <v>45</v>
      </c>
      <c r="N40" s="0" t="s">
        <v>41</v>
      </c>
      <c r="AN40" s="0" t="n">
        <v>10134257</v>
      </c>
      <c r="AO40" s="0" t="n">
        <v>10641244</v>
      </c>
      <c r="AP40" s="0" t="n">
        <v>11191990</v>
      </c>
      <c r="AQ40" s="0" t="n">
        <v>11857181</v>
      </c>
      <c r="AR40" s="0" t="n">
        <v>12570027</v>
      </c>
      <c r="AS40" s="0" t="n">
        <v>13150141</v>
      </c>
    </row>
    <row r="41" customFormat="false" ht="15" hidden="false" customHeight="false" outlineLevel="0" collapsed="false">
      <c r="A41" s="0" t="s">
        <v>78</v>
      </c>
      <c r="B41" s="0" t="s">
        <v>79</v>
      </c>
      <c r="C41" s="0" t="s">
        <v>80</v>
      </c>
      <c r="D41" s="0" t="s">
        <v>81</v>
      </c>
      <c r="E41" s="0" t="n">
        <v>76</v>
      </c>
      <c r="F41" s="0" t="s">
        <v>34</v>
      </c>
      <c r="G41" s="0" t="s">
        <v>35</v>
      </c>
      <c r="H41" s="0" t="s">
        <v>55</v>
      </c>
      <c r="I41" s="0" t="s">
        <v>37</v>
      </c>
      <c r="J41" s="0" t="s">
        <v>37</v>
      </c>
      <c r="K41" s="0" t="s">
        <v>56</v>
      </c>
      <c r="L41" s="0" t="s">
        <v>39</v>
      </c>
      <c r="M41" s="0" t="s">
        <v>45</v>
      </c>
      <c r="N41" s="0" t="s">
        <v>41</v>
      </c>
      <c r="AN41" s="0" t="n">
        <v>3239884</v>
      </c>
      <c r="AO41" s="0" t="n">
        <v>3290906</v>
      </c>
      <c r="AP41" s="0" t="n">
        <v>3343660</v>
      </c>
      <c r="AQ41" s="0" t="n">
        <v>3421144</v>
      </c>
      <c r="AR41" s="0" t="n">
        <v>3524075</v>
      </c>
      <c r="AS41" s="0" t="n">
        <v>3614828</v>
      </c>
    </row>
    <row r="42" s="13" customFormat="true" ht="15" hidden="false" customHeight="false" outlineLevel="0" collapsed="false">
      <c r="A42" s="13" t="s">
        <v>30</v>
      </c>
      <c r="B42" s="13" t="s">
        <v>82</v>
      </c>
      <c r="C42" s="13" t="s">
        <v>83</v>
      </c>
      <c r="D42" s="13" t="s">
        <v>84</v>
      </c>
      <c r="E42" s="13" t="n">
        <v>72</v>
      </c>
      <c r="F42" s="13" t="s">
        <v>34</v>
      </c>
      <c r="G42" s="13" t="s">
        <v>35</v>
      </c>
      <c r="H42" s="13" t="s">
        <v>36</v>
      </c>
      <c r="I42" s="13" t="s">
        <v>37</v>
      </c>
      <c r="J42" s="13" t="s">
        <v>37</v>
      </c>
      <c r="K42" s="13" t="s">
        <v>38</v>
      </c>
      <c r="L42" s="13" t="s">
        <v>39</v>
      </c>
      <c r="M42" s="13" t="s">
        <v>85</v>
      </c>
      <c r="N42" s="13" t="s">
        <v>41</v>
      </c>
      <c r="AJ42" s="13" t="n">
        <f aca="false">AJ48+AJ50+AJ52+AJ54+AJ55+AJ56</f>
        <v>365439</v>
      </c>
      <c r="AK42" s="13" t="n">
        <f aca="false">AK48+AK50+AK52+AK54+AK55+AK56</f>
        <v>399121</v>
      </c>
      <c r="AL42" s="13" t="n">
        <f aca="false">AL48+AL50+AL52+AL54+AL55+AL56</f>
        <v>415256</v>
      </c>
      <c r="AM42" s="13" t="n">
        <f aca="false">AM48+AM50+AM52+AM54+AM55+AM56</f>
        <v>433843</v>
      </c>
      <c r="AN42" s="13" t="n">
        <f aca="false">AN48+AN50+AN52+AN54+AN55+AN56</f>
        <v>467749</v>
      </c>
      <c r="AO42" s="13" t="n">
        <f aca="false">AO48+AO50+AO52+AO54+AO55+AO56</f>
        <v>497875</v>
      </c>
      <c r="AP42" s="13" t="n">
        <f aca="false">AP48+AP50+AP52+AP54+AP55+AP56</f>
        <v>525987</v>
      </c>
      <c r="AQ42" s="13" t="n">
        <f aca="false">AQ48+AQ50+AQ52+AQ54+AQ55+AQ56</f>
        <v>551833</v>
      </c>
      <c r="AR42" s="13" t="n">
        <f aca="false">AR48+AR50+AR52+AR54+AR55+AR56</f>
        <v>599344</v>
      </c>
      <c r="AS42" s="13" t="n">
        <f aca="false">AS48+AS50+AS52+AS54+AS55+AS56</f>
        <v>577773</v>
      </c>
    </row>
    <row r="43" customFormat="false" ht="15" hidden="false" customHeight="false" outlineLevel="0" collapsed="false">
      <c r="A43" s="0" t="s">
        <v>30</v>
      </c>
      <c r="B43" s="0" t="s">
        <v>82</v>
      </c>
      <c r="C43" s="0" t="s">
        <v>83</v>
      </c>
      <c r="D43" s="0" t="s">
        <v>84</v>
      </c>
      <c r="E43" s="0" t="n">
        <v>72</v>
      </c>
      <c r="F43" s="0" t="s">
        <v>34</v>
      </c>
      <c r="G43" s="0" t="s">
        <v>35</v>
      </c>
      <c r="H43" s="0" t="s">
        <v>37</v>
      </c>
      <c r="I43" s="0" t="s">
        <v>37</v>
      </c>
      <c r="J43" s="0" t="s">
        <v>37</v>
      </c>
      <c r="K43" s="0" t="s">
        <v>38</v>
      </c>
      <c r="L43" s="0" t="s">
        <v>39</v>
      </c>
      <c r="M43" s="0" t="s">
        <v>45</v>
      </c>
      <c r="N43" s="0" t="s">
        <v>46</v>
      </c>
      <c r="AN43" s="0" t="n">
        <v>436228</v>
      </c>
      <c r="AO43" s="0" t="n">
        <v>466247</v>
      </c>
      <c r="AP43" s="0" t="n">
        <v>491881</v>
      </c>
      <c r="AQ43" s="0" t="n">
        <v>502047</v>
      </c>
      <c r="AR43" s="0" t="n">
        <v>561623</v>
      </c>
      <c r="AS43" s="0" t="n">
        <v>539906</v>
      </c>
    </row>
    <row r="44" customFormat="false" ht="15" hidden="false" customHeight="false" outlineLevel="0" collapsed="false">
      <c r="A44" s="0" t="s">
        <v>30</v>
      </c>
      <c r="B44" s="0" t="s">
        <v>82</v>
      </c>
      <c r="C44" s="0" t="s">
        <v>83</v>
      </c>
      <c r="D44" s="0" t="s">
        <v>84</v>
      </c>
      <c r="E44" s="0" t="n">
        <v>72</v>
      </c>
      <c r="F44" s="0" t="s">
        <v>34</v>
      </c>
      <c r="G44" s="0" t="s">
        <v>35</v>
      </c>
      <c r="H44" s="0" t="s">
        <v>37</v>
      </c>
      <c r="I44" s="0" t="s">
        <v>37</v>
      </c>
      <c r="J44" s="0" t="s">
        <v>37</v>
      </c>
      <c r="K44" s="0" t="s">
        <v>38</v>
      </c>
      <c r="L44" s="0" t="s">
        <v>39</v>
      </c>
      <c r="M44" s="0" t="s">
        <v>85</v>
      </c>
      <c r="N44" s="0" t="s">
        <v>41</v>
      </c>
      <c r="AJ44" s="0" t="n">
        <v>367155</v>
      </c>
      <c r="AK44" s="0" t="n">
        <v>400873</v>
      </c>
      <c r="AL44" s="0" t="n">
        <v>417015</v>
      </c>
      <c r="AM44" s="0" t="n">
        <v>435750</v>
      </c>
      <c r="AN44" s="0" t="n">
        <v>469664</v>
      </c>
      <c r="AO44" s="0" t="n">
        <v>500316</v>
      </c>
      <c r="AP44" s="0" t="n">
        <v>527901</v>
      </c>
      <c r="AQ44" s="0" t="n">
        <v>553648</v>
      </c>
      <c r="AR44" s="0" t="n">
        <v>601190</v>
      </c>
      <c r="AS44" s="0" t="n">
        <v>579789</v>
      </c>
    </row>
    <row r="45" customFormat="false" ht="15" hidden="false" customHeight="false" outlineLevel="0" collapsed="false">
      <c r="A45" s="0" t="s">
        <v>30</v>
      </c>
      <c r="B45" s="0" t="s">
        <v>82</v>
      </c>
      <c r="C45" s="0" t="s">
        <v>83</v>
      </c>
      <c r="D45" s="0" t="s">
        <v>84</v>
      </c>
      <c r="E45" s="0" t="n">
        <v>72</v>
      </c>
      <c r="F45" s="0" t="s">
        <v>34</v>
      </c>
      <c r="G45" s="0" t="s">
        <v>35</v>
      </c>
      <c r="H45" s="0" t="s">
        <v>47</v>
      </c>
      <c r="I45" s="0" t="s">
        <v>37</v>
      </c>
      <c r="J45" s="0" t="s">
        <v>37</v>
      </c>
      <c r="K45" s="0" t="s">
        <v>48</v>
      </c>
      <c r="L45" s="0" t="s">
        <v>39</v>
      </c>
      <c r="M45" s="0" t="s">
        <v>45</v>
      </c>
      <c r="N45" s="0" t="s">
        <v>41</v>
      </c>
      <c r="AN45" s="0" t="n">
        <v>1915</v>
      </c>
      <c r="AO45" s="0" t="n">
        <v>2441</v>
      </c>
      <c r="AP45" s="0" t="n">
        <v>1914</v>
      </c>
      <c r="AQ45" s="0" t="n">
        <v>1486</v>
      </c>
      <c r="AR45" s="0" t="n">
        <v>1846</v>
      </c>
      <c r="AS45" s="0" t="n">
        <v>2016</v>
      </c>
    </row>
    <row r="46" customFormat="false" ht="15" hidden="false" customHeight="false" outlineLevel="0" collapsed="false">
      <c r="A46" s="0" t="s">
        <v>30</v>
      </c>
      <c r="B46" s="0" t="s">
        <v>82</v>
      </c>
      <c r="C46" s="0" t="s">
        <v>83</v>
      </c>
      <c r="D46" s="0" t="s">
        <v>84</v>
      </c>
      <c r="E46" s="0" t="n">
        <v>72</v>
      </c>
      <c r="F46" s="0" t="s">
        <v>34</v>
      </c>
      <c r="G46" s="0" t="s">
        <v>35</v>
      </c>
      <c r="H46" s="0" t="s">
        <v>47</v>
      </c>
      <c r="I46" s="0" t="s">
        <v>37</v>
      </c>
      <c r="J46" s="0" t="s">
        <v>37</v>
      </c>
      <c r="K46" s="0" t="s">
        <v>48</v>
      </c>
      <c r="L46" s="0" t="s">
        <v>39</v>
      </c>
      <c r="M46" s="0" t="s">
        <v>85</v>
      </c>
      <c r="N46" s="0" t="s">
        <v>41</v>
      </c>
      <c r="AJ46" s="0" t="n">
        <v>1716</v>
      </c>
      <c r="AK46" s="0" t="n">
        <v>1752</v>
      </c>
      <c r="AL46" s="0" t="n">
        <v>1759</v>
      </c>
      <c r="AM46" s="0" t="n">
        <v>1807</v>
      </c>
      <c r="AN46" s="0" t="n">
        <v>1915</v>
      </c>
      <c r="AO46" s="0" t="n">
        <v>2441</v>
      </c>
      <c r="AP46" s="0" t="n">
        <v>1914</v>
      </c>
      <c r="AQ46" s="0" t="n">
        <v>1815</v>
      </c>
      <c r="AR46" s="0" t="n">
        <v>1846</v>
      </c>
      <c r="AS46" s="0" t="n">
        <v>2016</v>
      </c>
    </row>
    <row r="47" customFormat="false" ht="15" hidden="false" customHeight="false" outlineLevel="0" collapsed="false">
      <c r="A47" s="0" t="s">
        <v>30</v>
      </c>
      <c r="B47" s="0" t="s">
        <v>82</v>
      </c>
      <c r="C47" s="0" t="s">
        <v>83</v>
      </c>
      <c r="D47" s="0" t="s">
        <v>84</v>
      </c>
      <c r="E47" s="0" t="n">
        <v>72</v>
      </c>
      <c r="F47" s="0" t="s">
        <v>34</v>
      </c>
      <c r="G47" s="0" t="s">
        <v>35</v>
      </c>
      <c r="H47" s="0" t="s">
        <v>49</v>
      </c>
      <c r="I47" s="0" t="s">
        <v>37</v>
      </c>
      <c r="J47" s="0" t="s">
        <v>37</v>
      </c>
      <c r="K47" s="0" t="s">
        <v>50</v>
      </c>
      <c r="L47" s="0" t="s">
        <v>39</v>
      </c>
      <c r="M47" s="0" t="s">
        <v>45</v>
      </c>
      <c r="N47" s="0" t="s">
        <v>41</v>
      </c>
      <c r="AN47" s="0" t="n">
        <v>280563</v>
      </c>
      <c r="AO47" s="0" t="n">
        <v>303846</v>
      </c>
      <c r="AP47" s="0" t="n">
        <v>328572</v>
      </c>
      <c r="AQ47" s="0" t="n">
        <v>350453</v>
      </c>
      <c r="AR47" s="0" t="n">
        <v>388767</v>
      </c>
      <c r="AS47" s="0" t="n">
        <v>369161</v>
      </c>
    </row>
    <row r="48" customFormat="false" ht="15" hidden="false" customHeight="false" outlineLevel="0" collapsed="false">
      <c r="A48" s="0" t="s">
        <v>30</v>
      </c>
      <c r="B48" s="0" t="s">
        <v>82</v>
      </c>
      <c r="C48" s="0" t="s">
        <v>83</v>
      </c>
      <c r="D48" s="0" t="s">
        <v>84</v>
      </c>
      <c r="E48" s="0" t="n">
        <v>72</v>
      </c>
      <c r="F48" s="0" t="s">
        <v>34</v>
      </c>
      <c r="G48" s="0" t="s">
        <v>35</v>
      </c>
      <c r="H48" s="0" t="s">
        <v>49</v>
      </c>
      <c r="I48" s="0" t="s">
        <v>37</v>
      </c>
      <c r="J48" s="0" t="s">
        <v>37</v>
      </c>
      <c r="K48" s="0" t="s">
        <v>50</v>
      </c>
      <c r="L48" s="0" t="s">
        <v>39</v>
      </c>
      <c r="M48" s="0" t="s">
        <v>85</v>
      </c>
      <c r="N48" s="0" t="s">
        <v>41</v>
      </c>
      <c r="AJ48" s="0" t="n">
        <v>197293</v>
      </c>
      <c r="AK48" s="0" t="n">
        <v>225604</v>
      </c>
      <c r="AL48" s="0" t="n">
        <v>239661</v>
      </c>
      <c r="AM48" s="0" t="n">
        <v>253222</v>
      </c>
      <c r="AN48" s="0" t="n">
        <v>280563</v>
      </c>
      <c r="AO48" s="0" t="n">
        <v>303846</v>
      </c>
      <c r="AP48" s="0" t="n">
        <v>328572</v>
      </c>
      <c r="AQ48" s="0" t="n">
        <v>350757</v>
      </c>
      <c r="AR48" s="0" t="n">
        <v>388767</v>
      </c>
      <c r="AS48" s="0" t="n">
        <v>369161</v>
      </c>
    </row>
    <row r="49" customFormat="false" ht="15" hidden="false" customHeight="false" outlineLevel="0" collapsed="false">
      <c r="A49" s="0" t="s">
        <v>30</v>
      </c>
      <c r="B49" s="0" t="s">
        <v>82</v>
      </c>
      <c r="C49" s="0" t="s">
        <v>83</v>
      </c>
      <c r="D49" s="0" t="s">
        <v>84</v>
      </c>
      <c r="E49" s="0" t="n">
        <v>72</v>
      </c>
      <c r="F49" s="0" t="s">
        <v>34</v>
      </c>
      <c r="G49" s="0" t="s">
        <v>35</v>
      </c>
      <c r="H49" s="0" t="s">
        <v>51</v>
      </c>
      <c r="I49" s="0" t="s">
        <v>37</v>
      </c>
      <c r="J49" s="0" t="s">
        <v>37</v>
      </c>
      <c r="K49" s="0" t="s">
        <v>52</v>
      </c>
      <c r="L49" s="0" t="s">
        <v>39</v>
      </c>
      <c r="M49" s="0" t="s">
        <v>45</v>
      </c>
      <c r="N49" s="0" t="s">
        <v>41</v>
      </c>
      <c r="AN49" s="0" t="n">
        <v>17944</v>
      </c>
      <c r="AO49" s="0" t="n">
        <v>19624</v>
      </c>
      <c r="AP49" s="0" t="n">
        <v>4541</v>
      </c>
      <c r="AQ49" s="0" t="n">
        <v>18441</v>
      </c>
      <c r="AR49" s="0" t="n">
        <v>22316</v>
      </c>
      <c r="AS49" s="0" t="n">
        <v>19953</v>
      </c>
    </row>
    <row r="50" customFormat="false" ht="15" hidden="false" customHeight="false" outlineLevel="0" collapsed="false">
      <c r="A50" s="0" t="s">
        <v>30</v>
      </c>
      <c r="B50" s="0" t="s">
        <v>82</v>
      </c>
      <c r="C50" s="0" t="s">
        <v>83</v>
      </c>
      <c r="D50" s="0" t="s">
        <v>84</v>
      </c>
      <c r="E50" s="0" t="n">
        <v>72</v>
      </c>
      <c r="F50" s="0" t="s">
        <v>34</v>
      </c>
      <c r="G50" s="0" t="s">
        <v>35</v>
      </c>
      <c r="H50" s="0" t="s">
        <v>51</v>
      </c>
      <c r="I50" s="0" t="s">
        <v>37</v>
      </c>
      <c r="J50" s="0" t="s">
        <v>37</v>
      </c>
      <c r="K50" s="0" t="s">
        <v>52</v>
      </c>
      <c r="L50" s="0" t="s">
        <v>39</v>
      </c>
      <c r="M50" s="0" t="s">
        <v>85</v>
      </c>
      <c r="N50" s="0" t="s">
        <v>41</v>
      </c>
      <c r="AJ50" s="0" t="n">
        <v>13875</v>
      </c>
      <c r="AK50" s="0" t="n">
        <v>14757</v>
      </c>
      <c r="AL50" s="0" t="n">
        <v>15666</v>
      </c>
      <c r="AM50" s="0" t="n">
        <v>16616</v>
      </c>
      <c r="AN50" s="0" t="n">
        <v>17944</v>
      </c>
      <c r="AO50" s="0" t="n">
        <v>19624</v>
      </c>
      <c r="AP50" s="0" t="n">
        <v>4541</v>
      </c>
      <c r="AQ50" s="0" t="n">
        <v>21109</v>
      </c>
      <c r="AR50" s="0" t="n">
        <v>22316</v>
      </c>
      <c r="AS50" s="0" t="n">
        <v>19953</v>
      </c>
    </row>
    <row r="51" customFormat="false" ht="15" hidden="false" customHeight="false" outlineLevel="0" collapsed="false">
      <c r="A51" s="0" t="s">
        <v>30</v>
      </c>
      <c r="B51" s="0" t="s">
        <v>82</v>
      </c>
      <c r="C51" s="0" t="s">
        <v>83</v>
      </c>
      <c r="D51" s="0" t="s">
        <v>84</v>
      </c>
      <c r="E51" s="0" t="n">
        <v>72</v>
      </c>
      <c r="F51" s="0" t="s">
        <v>34</v>
      </c>
      <c r="G51" s="0" t="s">
        <v>35</v>
      </c>
      <c r="H51" s="0" t="s">
        <v>53</v>
      </c>
      <c r="I51" s="0" t="s">
        <v>37</v>
      </c>
      <c r="J51" s="0" t="s">
        <v>37</v>
      </c>
      <c r="K51" s="0" t="s">
        <v>54</v>
      </c>
      <c r="L51" s="0" t="s">
        <v>39</v>
      </c>
      <c r="M51" s="0" t="s">
        <v>45</v>
      </c>
      <c r="N51" s="0" t="s">
        <v>41</v>
      </c>
      <c r="AN51" s="0" t="n">
        <v>108811</v>
      </c>
      <c r="AO51" s="0" t="n">
        <v>111129</v>
      </c>
      <c r="AP51" s="0" t="n">
        <v>110125</v>
      </c>
      <c r="AQ51" s="0" t="n">
        <v>99278</v>
      </c>
      <c r="AR51" s="0" t="n">
        <v>113013</v>
      </c>
      <c r="AS51" s="0" t="n">
        <v>112820</v>
      </c>
    </row>
    <row r="52" customFormat="false" ht="15" hidden="false" customHeight="false" outlineLevel="0" collapsed="false">
      <c r="A52" s="0" t="s">
        <v>30</v>
      </c>
      <c r="B52" s="0" t="s">
        <v>82</v>
      </c>
      <c r="C52" s="0" t="s">
        <v>83</v>
      </c>
      <c r="D52" s="0" t="s">
        <v>84</v>
      </c>
      <c r="E52" s="0" t="n">
        <v>72</v>
      </c>
      <c r="F52" s="0" t="s">
        <v>34</v>
      </c>
      <c r="G52" s="0" t="s">
        <v>35</v>
      </c>
      <c r="H52" s="0" t="s">
        <v>53</v>
      </c>
      <c r="I52" s="0" t="s">
        <v>37</v>
      </c>
      <c r="J52" s="0" t="s">
        <v>37</v>
      </c>
      <c r="K52" s="0" t="s">
        <v>54</v>
      </c>
      <c r="L52" s="0" t="s">
        <v>39</v>
      </c>
      <c r="M52" s="0" t="s">
        <v>85</v>
      </c>
      <c r="N52" s="0" t="s">
        <v>46</v>
      </c>
      <c r="AJ52" s="0" t="n">
        <v>123872</v>
      </c>
      <c r="AK52" s="0" t="n">
        <v>127417</v>
      </c>
      <c r="AL52" s="0" t="n">
        <v>128027</v>
      </c>
      <c r="AM52" s="0" t="n">
        <v>131877</v>
      </c>
      <c r="AN52" s="0" t="n">
        <v>135806</v>
      </c>
      <c r="AO52" s="0" t="n">
        <v>140336</v>
      </c>
      <c r="AP52" s="0" t="n">
        <v>156854</v>
      </c>
      <c r="AQ52" s="0" t="n">
        <v>142643</v>
      </c>
      <c r="AR52" s="0" t="n">
        <v>148694</v>
      </c>
      <c r="AS52" s="0" t="n">
        <v>148776</v>
      </c>
    </row>
    <row r="53" customFormat="false" ht="15" hidden="false" customHeight="false" outlineLevel="0" collapsed="false">
      <c r="A53" s="0" t="s">
        <v>30</v>
      </c>
      <c r="B53" s="0" t="s">
        <v>82</v>
      </c>
      <c r="C53" s="0" t="s">
        <v>83</v>
      </c>
      <c r="D53" s="0" t="s">
        <v>84</v>
      </c>
      <c r="E53" s="0" t="n">
        <v>72</v>
      </c>
      <c r="F53" s="0" t="s">
        <v>34</v>
      </c>
      <c r="G53" s="0" t="s">
        <v>35</v>
      </c>
      <c r="H53" s="0" t="s">
        <v>55</v>
      </c>
      <c r="I53" s="0" t="s">
        <v>37</v>
      </c>
      <c r="J53" s="0" t="s">
        <v>37</v>
      </c>
      <c r="K53" s="0" t="s">
        <v>56</v>
      </c>
      <c r="L53" s="0" t="s">
        <v>39</v>
      </c>
      <c r="M53" s="0" t="s">
        <v>45</v>
      </c>
      <c r="N53" s="0" t="s">
        <v>41</v>
      </c>
      <c r="AN53" s="0" t="n">
        <v>26995</v>
      </c>
      <c r="AO53" s="0" t="n">
        <v>29207</v>
      </c>
      <c r="AP53" s="0" t="n">
        <v>46729</v>
      </c>
      <c r="AQ53" s="0" t="n">
        <v>32389</v>
      </c>
      <c r="AR53" s="0" t="n">
        <v>35681</v>
      </c>
      <c r="AS53" s="0" t="n">
        <v>35956</v>
      </c>
    </row>
    <row r="54" customFormat="false" ht="15" hidden="false" customHeight="false" outlineLevel="0" collapsed="false">
      <c r="A54" s="0" t="s">
        <v>30</v>
      </c>
      <c r="B54" s="0" t="s">
        <v>82</v>
      </c>
      <c r="C54" s="0" t="s">
        <v>83</v>
      </c>
      <c r="D54" s="0" t="s">
        <v>84</v>
      </c>
      <c r="E54" s="0" t="n">
        <v>72</v>
      </c>
      <c r="F54" s="0" t="s">
        <v>34</v>
      </c>
      <c r="G54" s="0" t="s">
        <v>35</v>
      </c>
      <c r="H54" s="0" t="s">
        <v>66</v>
      </c>
      <c r="I54" s="0" t="s">
        <v>37</v>
      </c>
      <c r="J54" s="0" t="s">
        <v>37</v>
      </c>
      <c r="K54" s="0" t="s">
        <v>67</v>
      </c>
      <c r="L54" s="0" t="s">
        <v>39</v>
      </c>
      <c r="M54" s="0" t="s">
        <v>85</v>
      </c>
      <c r="N54" s="0" t="s">
        <v>46</v>
      </c>
      <c r="AJ54" s="0" t="n">
        <v>21724</v>
      </c>
      <c r="AK54" s="0" t="n">
        <v>22629</v>
      </c>
      <c r="AL54" s="0" t="n">
        <v>23031</v>
      </c>
      <c r="AM54" s="0" t="n">
        <v>22412</v>
      </c>
      <c r="AN54" s="0" t="n">
        <v>23633</v>
      </c>
      <c r="AO54" s="0" t="n">
        <v>24578</v>
      </c>
      <c r="AP54" s="0" t="n">
        <v>26084</v>
      </c>
      <c r="AQ54" s="0" t="n">
        <v>27470</v>
      </c>
      <c r="AR54" s="0" t="n">
        <v>29666</v>
      </c>
      <c r="AS54" s="0" t="n">
        <v>29872</v>
      </c>
    </row>
    <row r="55" customFormat="false" ht="15" hidden="false" customHeight="false" outlineLevel="0" collapsed="false">
      <c r="A55" s="0" t="s">
        <v>30</v>
      </c>
      <c r="B55" s="0" t="s">
        <v>82</v>
      </c>
      <c r="C55" s="0" t="s">
        <v>83</v>
      </c>
      <c r="D55" s="0" t="s">
        <v>84</v>
      </c>
      <c r="E55" s="0" t="n">
        <v>72</v>
      </c>
      <c r="F55" s="0" t="s">
        <v>34</v>
      </c>
      <c r="G55" s="0" t="s">
        <v>35</v>
      </c>
      <c r="H55" s="0" t="s">
        <v>68</v>
      </c>
      <c r="I55" s="0" t="s">
        <v>37</v>
      </c>
      <c r="J55" s="0" t="s">
        <v>37</v>
      </c>
      <c r="K55" s="0" t="s">
        <v>69</v>
      </c>
      <c r="L55" s="0" t="s">
        <v>39</v>
      </c>
      <c r="M55" s="0" t="s">
        <v>85</v>
      </c>
      <c r="N55" s="0" t="s">
        <v>41</v>
      </c>
      <c r="AJ55" s="0" t="n">
        <v>5708</v>
      </c>
      <c r="AK55" s="0" t="n">
        <v>6020</v>
      </c>
      <c r="AL55" s="0" t="n">
        <v>6101</v>
      </c>
      <c r="AM55" s="0" t="n">
        <v>6478</v>
      </c>
      <c r="AN55" s="0" t="n">
        <v>6812</v>
      </c>
      <c r="AO55" s="0" t="n">
        <v>6855</v>
      </c>
      <c r="AP55" s="0" t="n">
        <v>7152</v>
      </c>
      <c r="AQ55" s="0" t="n">
        <v>6766</v>
      </c>
      <c r="AR55" s="0" t="n">
        <v>6773</v>
      </c>
      <c r="AS55" s="0" t="n">
        <v>6952</v>
      </c>
    </row>
    <row r="56" customFormat="false" ht="15" hidden="false" customHeight="false" outlineLevel="0" collapsed="false">
      <c r="A56" s="0" t="s">
        <v>30</v>
      </c>
      <c r="B56" s="0" t="s">
        <v>82</v>
      </c>
      <c r="C56" s="0" t="s">
        <v>83</v>
      </c>
      <c r="D56" s="0" t="s">
        <v>84</v>
      </c>
      <c r="E56" s="0" t="n">
        <v>72</v>
      </c>
      <c r="F56" s="0" t="s">
        <v>34</v>
      </c>
      <c r="G56" s="0" t="s">
        <v>35</v>
      </c>
      <c r="H56" s="0" t="s">
        <v>70</v>
      </c>
      <c r="I56" s="0" t="s">
        <v>37</v>
      </c>
      <c r="J56" s="0" t="s">
        <v>37</v>
      </c>
      <c r="K56" s="0" t="s">
        <v>71</v>
      </c>
      <c r="L56" s="0" t="s">
        <v>39</v>
      </c>
      <c r="M56" s="0" t="s">
        <v>85</v>
      </c>
      <c r="N56" s="0" t="s">
        <v>41</v>
      </c>
      <c r="AJ56" s="0" t="n">
        <v>2967</v>
      </c>
      <c r="AK56" s="0" t="n">
        <v>2694</v>
      </c>
      <c r="AL56" s="0" t="n">
        <v>2770</v>
      </c>
      <c r="AM56" s="0" t="n">
        <v>3238</v>
      </c>
      <c r="AN56" s="0" t="n">
        <v>2991</v>
      </c>
      <c r="AO56" s="0" t="n">
        <v>2636</v>
      </c>
      <c r="AP56" s="0" t="n">
        <v>2784</v>
      </c>
      <c r="AQ56" s="0" t="n">
        <v>3088</v>
      </c>
      <c r="AR56" s="0" t="n">
        <v>3128</v>
      </c>
      <c r="AS56" s="0" t="n">
        <v>3059</v>
      </c>
    </row>
    <row r="57" s="13" customFormat="true" ht="15" hidden="false" customHeight="false" outlineLevel="0" collapsed="false">
      <c r="A57" s="13" t="s">
        <v>30</v>
      </c>
      <c r="B57" s="13" t="s">
        <v>86</v>
      </c>
      <c r="C57" s="13" t="s">
        <v>87</v>
      </c>
      <c r="D57" s="13" t="s">
        <v>88</v>
      </c>
      <c r="E57" s="13" t="n">
        <v>384</v>
      </c>
      <c r="F57" s="13" t="s">
        <v>34</v>
      </c>
      <c r="G57" s="13" t="s">
        <v>35</v>
      </c>
      <c r="H57" s="13" t="s">
        <v>36</v>
      </c>
      <c r="I57" s="13" t="s">
        <v>37</v>
      </c>
      <c r="J57" s="13" t="s">
        <v>37</v>
      </c>
      <c r="K57" s="13" t="s">
        <v>38</v>
      </c>
      <c r="L57" s="13" t="s">
        <v>39</v>
      </c>
      <c r="M57" s="13" t="s">
        <v>45</v>
      </c>
      <c r="N57" s="13" t="s">
        <v>46</v>
      </c>
      <c r="AN57" s="13" t="n">
        <f aca="false">SUM(AN61:AN64)</f>
        <v>53054</v>
      </c>
      <c r="AO57" s="13" t="n">
        <f aca="false">SUM(AO61:AO64)</f>
        <v>59187</v>
      </c>
    </row>
    <row r="58" customFormat="false" ht="15" hidden="false" customHeight="false" outlineLevel="0" collapsed="false">
      <c r="A58" s="0" t="s">
        <v>30</v>
      </c>
      <c r="B58" s="0" t="s">
        <v>86</v>
      </c>
      <c r="C58" s="0" t="s">
        <v>87</v>
      </c>
      <c r="D58" s="0" t="s">
        <v>88</v>
      </c>
      <c r="E58" s="0" t="n">
        <v>384</v>
      </c>
      <c r="F58" s="0" t="s">
        <v>34</v>
      </c>
      <c r="G58" s="0" t="s">
        <v>35</v>
      </c>
      <c r="H58" s="0" t="s">
        <v>37</v>
      </c>
      <c r="I58" s="0" t="s">
        <v>37</v>
      </c>
      <c r="J58" s="0" t="s">
        <v>37</v>
      </c>
      <c r="K58" s="0" t="s">
        <v>38</v>
      </c>
      <c r="L58" s="0" t="s">
        <v>39</v>
      </c>
      <c r="M58" s="0" t="s">
        <v>45</v>
      </c>
      <c r="N58" s="0" t="s">
        <v>46</v>
      </c>
      <c r="AN58" s="0" t="n">
        <v>60121</v>
      </c>
      <c r="AO58" s="0" t="n">
        <v>74238</v>
      </c>
    </row>
    <row r="59" customFormat="false" ht="15" hidden="false" customHeight="false" outlineLevel="0" collapsed="false">
      <c r="A59" s="0" t="s">
        <v>30</v>
      </c>
      <c r="B59" s="0" t="s">
        <v>86</v>
      </c>
      <c r="C59" s="0" t="s">
        <v>87</v>
      </c>
      <c r="D59" s="0" t="s">
        <v>88</v>
      </c>
      <c r="E59" s="0" t="n">
        <v>384</v>
      </c>
      <c r="F59" s="0" t="s">
        <v>34</v>
      </c>
      <c r="G59" s="0" t="s">
        <v>35</v>
      </c>
      <c r="H59" s="0" t="s">
        <v>37</v>
      </c>
      <c r="I59" s="0" t="s">
        <v>37</v>
      </c>
      <c r="J59" s="0" t="s">
        <v>37</v>
      </c>
      <c r="K59" s="0" t="s">
        <v>38</v>
      </c>
      <c r="L59" s="0" t="s">
        <v>39</v>
      </c>
      <c r="M59" s="0" t="s">
        <v>89</v>
      </c>
      <c r="N59" s="0" t="s">
        <v>41</v>
      </c>
      <c r="AC59" s="0" t="n">
        <v>407998</v>
      </c>
      <c r="AD59" s="0" t="n">
        <v>428133</v>
      </c>
      <c r="AE59" s="0" t="n">
        <v>447458</v>
      </c>
      <c r="AF59" s="0" t="n">
        <v>474873</v>
      </c>
    </row>
    <row r="60" customFormat="false" ht="15" hidden="false" customHeight="false" outlineLevel="0" collapsed="false">
      <c r="A60" s="0" t="s">
        <v>30</v>
      </c>
      <c r="B60" s="0" t="s">
        <v>86</v>
      </c>
      <c r="C60" s="0" t="s">
        <v>87</v>
      </c>
      <c r="D60" s="0" t="s">
        <v>88</v>
      </c>
      <c r="E60" s="0" t="n">
        <v>384</v>
      </c>
      <c r="F60" s="0" t="s">
        <v>34</v>
      </c>
      <c r="G60" s="0" t="s">
        <v>35</v>
      </c>
      <c r="H60" s="0" t="s">
        <v>47</v>
      </c>
      <c r="I60" s="0" t="s">
        <v>37</v>
      </c>
      <c r="J60" s="0" t="s">
        <v>37</v>
      </c>
      <c r="K60" s="0" t="s">
        <v>48</v>
      </c>
      <c r="L60" s="0" t="s">
        <v>39</v>
      </c>
      <c r="M60" s="0" t="s">
        <v>45</v>
      </c>
      <c r="N60" s="0" t="s">
        <v>41</v>
      </c>
      <c r="AN60" s="0" t="n">
        <v>7067</v>
      </c>
      <c r="AO60" s="0" t="n">
        <v>15051</v>
      </c>
    </row>
    <row r="61" customFormat="false" ht="15" hidden="false" customHeight="false" outlineLevel="0" collapsed="false">
      <c r="A61" s="0" t="s">
        <v>30</v>
      </c>
      <c r="B61" s="0" t="s">
        <v>86</v>
      </c>
      <c r="C61" s="0" t="s">
        <v>87</v>
      </c>
      <c r="D61" s="0" t="s">
        <v>88</v>
      </c>
      <c r="E61" s="0" t="n">
        <v>384</v>
      </c>
      <c r="F61" s="0" t="s">
        <v>34</v>
      </c>
      <c r="G61" s="0" t="s">
        <v>35</v>
      </c>
      <c r="H61" s="0" t="s">
        <v>49</v>
      </c>
      <c r="I61" s="0" t="s">
        <v>37</v>
      </c>
      <c r="J61" s="0" t="s">
        <v>37</v>
      </c>
      <c r="K61" s="0" t="s">
        <v>50</v>
      </c>
      <c r="L61" s="0" t="s">
        <v>39</v>
      </c>
      <c r="M61" s="0" t="s">
        <v>45</v>
      </c>
      <c r="N61" s="0" t="s">
        <v>41</v>
      </c>
      <c r="AN61" s="0" t="n">
        <v>39856</v>
      </c>
      <c r="AO61" s="0" t="n">
        <v>45493</v>
      </c>
    </row>
    <row r="62" customFormat="false" ht="15" hidden="false" customHeight="false" outlineLevel="0" collapsed="false">
      <c r="A62" s="0" t="s">
        <v>30</v>
      </c>
      <c r="B62" s="0" t="s">
        <v>86</v>
      </c>
      <c r="C62" s="0" t="s">
        <v>87</v>
      </c>
      <c r="D62" s="0" t="s">
        <v>88</v>
      </c>
      <c r="E62" s="0" t="n">
        <v>384</v>
      </c>
      <c r="F62" s="0" t="s">
        <v>34</v>
      </c>
      <c r="G62" s="0" t="s">
        <v>35</v>
      </c>
      <c r="H62" s="0" t="s">
        <v>51</v>
      </c>
      <c r="I62" s="0" t="s">
        <v>37</v>
      </c>
      <c r="J62" s="0" t="s">
        <v>37</v>
      </c>
      <c r="K62" s="0" t="s">
        <v>52</v>
      </c>
      <c r="L62" s="0" t="s">
        <v>39</v>
      </c>
      <c r="M62" s="0" t="s">
        <v>45</v>
      </c>
      <c r="N62" s="0" t="s">
        <v>41</v>
      </c>
      <c r="AN62" s="0" t="n">
        <v>761</v>
      </c>
      <c r="AO62" s="0" t="n">
        <v>902</v>
      </c>
    </row>
    <row r="63" customFormat="false" ht="15" hidden="false" customHeight="false" outlineLevel="0" collapsed="false">
      <c r="A63" s="0" t="s">
        <v>30</v>
      </c>
      <c r="B63" s="0" t="s">
        <v>86</v>
      </c>
      <c r="C63" s="0" t="s">
        <v>87</v>
      </c>
      <c r="D63" s="0" t="s">
        <v>88</v>
      </c>
      <c r="E63" s="0" t="n">
        <v>384</v>
      </c>
      <c r="F63" s="0" t="s">
        <v>34</v>
      </c>
      <c r="G63" s="0" t="s">
        <v>35</v>
      </c>
      <c r="H63" s="0" t="s">
        <v>53</v>
      </c>
      <c r="I63" s="0" t="s">
        <v>37</v>
      </c>
      <c r="J63" s="0" t="s">
        <v>37</v>
      </c>
      <c r="K63" s="0" t="s">
        <v>54</v>
      </c>
      <c r="L63" s="0" t="s">
        <v>39</v>
      </c>
      <c r="M63" s="0" t="s">
        <v>45</v>
      </c>
      <c r="N63" s="0" t="s">
        <v>41</v>
      </c>
      <c r="AN63" s="0" t="n">
        <v>8075</v>
      </c>
      <c r="AO63" s="0" t="n">
        <v>8180</v>
      </c>
    </row>
    <row r="64" customFormat="false" ht="15" hidden="false" customHeight="false" outlineLevel="0" collapsed="false">
      <c r="A64" s="0" t="s">
        <v>30</v>
      </c>
      <c r="B64" s="0" t="s">
        <v>86</v>
      </c>
      <c r="C64" s="0" t="s">
        <v>87</v>
      </c>
      <c r="D64" s="0" t="s">
        <v>88</v>
      </c>
      <c r="E64" s="0" t="n">
        <v>384</v>
      </c>
      <c r="F64" s="0" t="s">
        <v>34</v>
      </c>
      <c r="G64" s="0" t="s">
        <v>35</v>
      </c>
      <c r="H64" s="0" t="s">
        <v>55</v>
      </c>
      <c r="I64" s="0" t="s">
        <v>37</v>
      </c>
      <c r="J64" s="0" t="s">
        <v>37</v>
      </c>
      <c r="K64" s="0" t="s">
        <v>56</v>
      </c>
      <c r="L64" s="0" t="s">
        <v>39</v>
      </c>
      <c r="M64" s="0" t="s">
        <v>45</v>
      </c>
      <c r="N64" s="0" t="s">
        <v>41</v>
      </c>
      <c r="AN64" s="0" t="n">
        <v>4362</v>
      </c>
      <c r="AO64" s="0" t="n">
        <v>4612</v>
      </c>
    </row>
    <row r="65" customFormat="false" ht="15" hidden="false" customHeight="false" outlineLevel="0" collapsed="false">
      <c r="A65" s="0" t="s">
        <v>30</v>
      </c>
      <c r="B65" s="0" t="s">
        <v>86</v>
      </c>
      <c r="C65" s="0" t="s">
        <v>87</v>
      </c>
      <c r="D65" s="0" t="s">
        <v>88</v>
      </c>
      <c r="E65" s="0" t="n">
        <v>384</v>
      </c>
      <c r="F65" s="0" t="s">
        <v>34</v>
      </c>
      <c r="G65" s="0" t="s">
        <v>35</v>
      </c>
      <c r="H65" s="0" t="s">
        <v>37</v>
      </c>
      <c r="I65" s="0" t="s">
        <v>90</v>
      </c>
      <c r="J65" s="0" t="s">
        <v>37</v>
      </c>
      <c r="K65" s="0" t="s">
        <v>91</v>
      </c>
      <c r="L65" s="0" t="s">
        <v>39</v>
      </c>
      <c r="M65" s="0" t="s">
        <v>89</v>
      </c>
      <c r="N65" s="0" t="s">
        <v>41</v>
      </c>
      <c r="AF65" s="0" t="n">
        <v>53315</v>
      </c>
    </row>
    <row r="66" customFormat="false" ht="15" hidden="false" customHeight="false" outlineLevel="0" collapsed="false">
      <c r="A66" s="0" t="s">
        <v>30</v>
      </c>
      <c r="B66" s="0" t="s">
        <v>86</v>
      </c>
      <c r="C66" s="0" t="s">
        <v>87</v>
      </c>
      <c r="D66" s="0" t="s">
        <v>88</v>
      </c>
      <c r="E66" s="0" t="n">
        <v>384</v>
      </c>
      <c r="F66" s="0" t="s">
        <v>34</v>
      </c>
      <c r="G66" s="0" t="s">
        <v>35</v>
      </c>
      <c r="H66" s="0" t="s">
        <v>37</v>
      </c>
      <c r="I66" s="0" t="s">
        <v>92</v>
      </c>
      <c r="J66" s="0" t="s">
        <v>37</v>
      </c>
      <c r="K66" s="0" t="s">
        <v>93</v>
      </c>
      <c r="L66" s="0" t="s">
        <v>39</v>
      </c>
      <c r="M66" s="0" t="s">
        <v>89</v>
      </c>
      <c r="N66" s="0" t="s">
        <v>41</v>
      </c>
      <c r="AF66" s="0" t="n">
        <v>57734</v>
      </c>
    </row>
    <row r="67" s="13" customFormat="true" ht="15" hidden="false" customHeight="false" outlineLevel="0" collapsed="false">
      <c r="A67" s="13" t="s">
        <v>30</v>
      </c>
      <c r="B67" s="13" t="s">
        <v>94</v>
      </c>
      <c r="C67" s="13" t="s">
        <v>95</v>
      </c>
      <c r="D67" s="13" t="s">
        <v>96</v>
      </c>
      <c r="E67" s="13" t="n">
        <v>120</v>
      </c>
      <c r="F67" s="13" t="s">
        <v>34</v>
      </c>
      <c r="G67" s="13" t="s">
        <v>35</v>
      </c>
      <c r="H67" s="13" t="s">
        <v>36</v>
      </c>
      <c r="I67" s="13" t="s">
        <v>37</v>
      </c>
      <c r="J67" s="13" t="s">
        <v>37</v>
      </c>
      <c r="K67" s="13" t="s">
        <v>38</v>
      </c>
      <c r="L67" s="13" t="s">
        <v>39</v>
      </c>
      <c r="M67" s="13" t="s">
        <v>97</v>
      </c>
      <c r="N67" s="13" t="s">
        <v>41</v>
      </c>
      <c r="AH67" s="13" t="n">
        <f aca="false">AH74+AH75+AH77+AH79+AH80+AH82+AH83+AH84</f>
        <v>70367</v>
      </c>
      <c r="AI67" s="13" t="n">
        <f aca="false">AI74+AI75+AI77+AI79+AI80+AI82+AI83+AI84</f>
        <v>67116</v>
      </c>
      <c r="AJ67" s="13" t="n">
        <f aca="false">AJ74+AJ75+AJ77+AJ79+AJ80+AJ82+AJ83+AJ84</f>
        <v>23423</v>
      </c>
      <c r="AK67" s="13" t="n">
        <f aca="false">AK74+AK75+AK77+AK79+AK80+AK82+AK83+AK84</f>
        <v>57599</v>
      </c>
      <c r="AL67" s="13" t="n">
        <f aca="false">AL74+AL75+AL77+AL79+AL80+AL82+AL83+AL84</f>
        <v>61236</v>
      </c>
      <c r="AN67" s="13" t="n">
        <f aca="false">AN73+AN76+AN78+AN81</f>
        <v>50081</v>
      </c>
      <c r="AO67" s="13" t="n">
        <f aca="false">AO73+AO76+AO78+AO81</f>
        <v>48747</v>
      </c>
      <c r="AP67" s="13" t="n">
        <f aca="false">AP73+AP76+AP78+AP81</f>
        <v>51142</v>
      </c>
    </row>
    <row r="68" customFormat="false" ht="15" hidden="false" customHeight="false" outlineLevel="0" collapsed="false">
      <c r="A68" s="0" t="s">
        <v>30</v>
      </c>
      <c r="B68" s="0" t="s">
        <v>94</v>
      </c>
      <c r="C68" s="0" t="s">
        <v>95</v>
      </c>
      <c r="D68" s="0" t="s">
        <v>96</v>
      </c>
      <c r="E68" s="0" t="n">
        <v>120</v>
      </c>
      <c r="F68" s="0" t="s">
        <v>34</v>
      </c>
      <c r="G68" s="0" t="s">
        <v>35</v>
      </c>
      <c r="H68" s="0" t="s">
        <v>37</v>
      </c>
      <c r="I68" s="0" t="s">
        <v>37</v>
      </c>
      <c r="J68" s="0" t="s">
        <v>37</v>
      </c>
      <c r="K68" s="0" t="s">
        <v>38</v>
      </c>
      <c r="L68" s="0" t="s">
        <v>39</v>
      </c>
      <c r="M68" s="0" t="s">
        <v>45</v>
      </c>
      <c r="N68" s="0" t="s">
        <v>46</v>
      </c>
      <c r="AN68" s="0" t="n">
        <v>97199</v>
      </c>
      <c r="AO68" s="0" t="n">
        <v>101715</v>
      </c>
      <c r="AP68" s="0" t="n">
        <v>91671</v>
      </c>
    </row>
    <row r="69" customFormat="false" ht="15" hidden="false" customHeight="false" outlineLevel="0" collapsed="false">
      <c r="A69" s="0" t="s">
        <v>30</v>
      </c>
      <c r="B69" s="0" t="s">
        <v>94</v>
      </c>
      <c r="C69" s="0" t="s">
        <v>95</v>
      </c>
      <c r="D69" s="0" t="s">
        <v>96</v>
      </c>
      <c r="E69" s="0" t="n">
        <v>120</v>
      </c>
      <c r="F69" s="0" t="s">
        <v>34</v>
      </c>
      <c r="G69" s="0" t="s">
        <v>35</v>
      </c>
      <c r="H69" s="0" t="s">
        <v>37</v>
      </c>
      <c r="I69" s="0" t="s">
        <v>37</v>
      </c>
      <c r="J69" s="0" t="s">
        <v>37</v>
      </c>
      <c r="K69" s="0" t="s">
        <v>38</v>
      </c>
      <c r="L69" s="0" t="s">
        <v>39</v>
      </c>
      <c r="M69" s="0" t="s">
        <v>97</v>
      </c>
      <c r="N69" s="0" t="s">
        <v>41</v>
      </c>
      <c r="AF69" s="0" t="n">
        <v>77448</v>
      </c>
      <c r="AG69" s="0" t="n">
        <v>29489</v>
      </c>
      <c r="AH69" s="0" t="n">
        <v>95383</v>
      </c>
      <c r="AI69" s="0" t="n">
        <v>97902</v>
      </c>
      <c r="AJ69" s="0" t="n">
        <v>36452</v>
      </c>
      <c r="AK69" s="0" t="n">
        <v>100263</v>
      </c>
      <c r="AL69" s="0" t="n">
        <v>106432</v>
      </c>
      <c r="AM69" s="0" t="n">
        <v>54770</v>
      </c>
    </row>
    <row r="70" customFormat="false" ht="15" hidden="false" customHeight="false" outlineLevel="0" collapsed="false">
      <c r="A70" s="0" t="s">
        <v>30</v>
      </c>
      <c r="B70" s="0" t="s">
        <v>94</v>
      </c>
      <c r="C70" s="0" t="s">
        <v>95</v>
      </c>
      <c r="D70" s="0" t="s">
        <v>96</v>
      </c>
      <c r="E70" s="0" t="n">
        <v>120</v>
      </c>
      <c r="F70" s="0" t="s">
        <v>34</v>
      </c>
      <c r="G70" s="0" t="s">
        <v>35</v>
      </c>
      <c r="H70" s="0" t="s">
        <v>37</v>
      </c>
      <c r="I70" s="0" t="s">
        <v>37</v>
      </c>
      <c r="J70" s="0" t="s">
        <v>37</v>
      </c>
      <c r="K70" s="0" t="s">
        <v>38</v>
      </c>
      <c r="L70" s="0" t="s">
        <v>39</v>
      </c>
      <c r="M70" s="0" t="s">
        <v>98</v>
      </c>
      <c r="N70" s="0" t="s">
        <v>41</v>
      </c>
      <c r="AM70" s="0" t="n">
        <v>89573</v>
      </c>
      <c r="AN70" s="0" t="n">
        <v>97609</v>
      </c>
      <c r="AO70" s="0" t="n">
        <v>101720</v>
      </c>
      <c r="AP70" s="0" t="n">
        <v>92379</v>
      </c>
      <c r="AQ70" s="0" t="n">
        <v>78074</v>
      </c>
    </row>
    <row r="71" customFormat="false" ht="15" hidden="false" customHeight="false" outlineLevel="0" collapsed="false">
      <c r="A71" s="0" t="s">
        <v>30</v>
      </c>
      <c r="B71" s="0" t="s">
        <v>94</v>
      </c>
      <c r="C71" s="0" t="s">
        <v>95</v>
      </c>
      <c r="D71" s="0" t="s">
        <v>96</v>
      </c>
      <c r="E71" s="0" t="n">
        <v>120</v>
      </c>
      <c r="F71" s="0" t="s">
        <v>34</v>
      </c>
      <c r="G71" s="0" t="s">
        <v>35</v>
      </c>
      <c r="H71" s="0" t="s">
        <v>47</v>
      </c>
      <c r="I71" s="0" t="s">
        <v>37</v>
      </c>
      <c r="J71" s="0" t="s">
        <v>37</v>
      </c>
      <c r="K71" s="0" t="s">
        <v>48</v>
      </c>
      <c r="L71" s="0" t="s">
        <v>39</v>
      </c>
      <c r="M71" s="0" t="s">
        <v>45</v>
      </c>
      <c r="N71" s="0" t="s">
        <v>41</v>
      </c>
      <c r="AN71" s="0" t="n">
        <v>47118</v>
      </c>
      <c r="AO71" s="0" t="n">
        <v>52968</v>
      </c>
      <c r="AP71" s="0" t="n">
        <v>40529</v>
      </c>
    </row>
    <row r="72" customFormat="false" ht="15" hidden="false" customHeight="false" outlineLevel="0" collapsed="false">
      <c r="A72" s="0" t="s">
        <v>30</v>
      </c>
      <c r="B72" s="0" t="s">
        <v>94</v>
      </c>
      <c r="C72" s="0" t="s">
        <v>95</v>
      </c>
      <c r="D72" s="0" t="s">
        <v>96</v>
      </c>
      <c r="E72" s="0" t="n">
        <v>120</v>
      </c>
      <c r="F72" s="0" t="s">
        <v>34</v>
      </c>
      <c r="G72" s="0" t="s">
        <v>35</v>
      </c>
      <c r="H72" s="0" t="s">
        <v>47</v>
      </c>
      <c r="I72" s="0" t="s">
        <v>37</v>
      </c>
      <c r="J72" s="0" t="s">
        <v>37</v>
      </c>
      <c r="K72" s="0" t="s">
        <v>48</v>
      </c>
      <c r="L72" s="0" t="s">
        <v>39</v>
      </c>
      <c r="M72" s="0" t="s">
        <v>97</v>
      </c>
      <c r="N72" s="0" t="s">
        <v>41</v>
      </c>
      <c r="AH72" s="0" t="n">
        <v>45421</v>
      </c>
      <c r="AI72" s="0" t="n">
        <v>47006</v>
      </c>
      <c r="AJ72" s="0" t="n">
        <v>17246</v>
      </c>
      <c r="AK72" s="0" t="n">
        <v>47309</v>
      </c>
      <c r="AL72" s="0" t="n">
        <v>46817</v>
      </c>
    </row>
    <row r="73" customFormat="false" ht="15" hidden="false" customHeight="false" outlineLevel="0" collapsed="false">
      <c r="A73" s="0" t="s">
        <v>30</v>
      </c>
      <c r="B73" s="0" t="s">
        <v>94</v>
      </c>
      <c r="C73" s="0" t="s">
        <v>95</v>
      </c>
      <c r="D73" s="0" t="s">
        <v>96</v>
      </c>
      <c r="E73" s="0" t="n">
        <v>120</v>
      </c>
      <c r="F73" s="0" t="s">
        <v>34</v>
      </c>
      <c r="G73" s="0" t="s">
        <v>35</v>
      </c>
      <c r="H73" s="0" t="s">
        <v>49</v>
      </c>
      <c r="I73" s="0" t="s">
        <v>37</v>
      </c>
      <c r="J73" s="0" t="s">
        <v>37</v>
      </c>
      <c r="K73" s="0" t="s">
        <v>50</v>
      </c>
      <c r="L73" s="0" t="s">
        <v>39</v>
      </c>
      <c r="M73" s="0" t="s">
        <v>45</v>
      </c>
      <c r="N73" s="0" t="s">
        <v>41</v>
      </c>
      <c r="AN73" s="0" t="n">
        <v>35365</v>
      </c>
      <c r="AO73" s="0" t="n">
        <v>35229</v>
      </c>
      <c r="AP73" s="0" t="n">
        <v>38641</v>
      </c>
    </row>
    <row r="74" customFormat="false" ht="15" hidden="false" customHeight="false" outlineLevel="0" collapsed="false">
      <c r="A74" s="0" t="s">
        <v>30</v>
      </c>
      <c r="B74" s="0" t="s">
        <v>94</v>
      </c>
      <c r="C74" s="0" t="s">
        <v>95</v>
      </c>
      <c r="D74" s="0" t="s">
        <v>96</v>
      </c>
      <c r="E74" s="0" t="n">
        <v>120</v>
      </c>
      <c r="F74" s="0" t="s">
        <v>34</v>
      </c>
      <c r="G74" s="0" t="s">
        <v>35</v>
      </c>
      <c r="H74" s="0" t="s">
        <v>49</v>
      </c>
      <c r="I74" s="0" t="s">
        <v>37</v>
      </c>
      <c r="J74" s="0" t="s">
        <v>37</v>
      </c>
      <c r="K74" s="0" t="s">
        <v>50</v>
      </c>
      <c r="L74" s="0" t="s">
        <v>39</v>
      </c>
      <c r="M74" s="0" t="s">
        <v>97</v>
      </c>
      <c r="N74" s="0" t="s">
        <v>41</v>
      </c>
      <c r="AH74" s="0" t="n">
        <v>47892</v>
      </c>
      <c r="AI74" s="0" t="n">
        <v>47576</v>
      </c>
      <c r="AJ74" s="0" t="n">
        <v>16288</v>
      </c>
      <c r="AK74" s="0" t="n">
        <v>42085</v>
      </c>
      <c r="AL74" s="0" t="n">
        <v>45480</v>
      </c>
    </row>
    <row r="75" customFormat="false" ht="15" hidden="false" customHeight="false" outlineLevel="0" collapsed="false">
      <c r="A75" s="0" t="s">
        <v>30</v>
      </c>
      <c r="B75" s="0" t="s">
        <v>94</v>
      </c>
      <c r="C75" s="0" t="s">
        <v>95</v>
      </c>
      <c r="D75" s="0" t="s">
        <v>96</v>
      </c>
      <c r="E75" s="0" t="n">
        <v>120</v>
      </c>
      <c r="F75" s="0" t="s">
        <v>34</v>
      </c>
      <c r="G75" s="0" t="s">
        <v>35</v>
      </c>
      <c r="H75" s="0" t="s">
        <v>62</v>
      </c>
      <c r="I75" s="0" t="s">
        <v>37</v>
      </c>
      <c r="J75" s="0" t="s">
        <v>37</v>
      </c>
      <c r="K75" s="0" t="s">
        <v>63</v>
      </c>
      <c r="L75" s="0" t="s">
        <v>39</v>
      </c>
      <c r="M75" s="0" t="s">
        <v>97</v>
      </c>
      <c r="N75" s="0" t="s">
        <v>41</v>
      </c>
      <c r="AH75" s="0" t="n">
        <v>1240</v>
      </c>
      <c r="AI75" s="0" t="n">
        <v>1183</v>
      </c>
      <c r="AJ75" s="0" t="n">
        <v>355</v>
      </c>
      <c r="AK75" s="0" t="n">
        <v>881</v>
      </c>
      <c r="AL75" s="0" t="n">
        <v>672</v>
      </c>
    </row>
    <row r="76" customFormat="false" ht="15" hidden="false" customHeight="false" outlineLevel="0" collapsed="false">
      <c r="A76" s="0" t="s">
        <v>30</v>
      </c>
      <c r="B76" s="0" t="s">
        <v>94</v>
      </c>
      <c r="C76" s="0" t="s">
        <v>95</v>
      </c>
      <c r="D76" s="0" t="s">
        <v>96</v>
      </c>
      <c r="E76" s="0" t="n">
        <v>120</v>
      </c>
      <c r="F76" s="0" t="s">
        <v>34</v>
      </c>
      <c r="G76" s="0" t="s">
        <v>35</v>
      </c>
      <c r="H76" s="0" t="s">
        <v>51</v>
      </c>
      <c r="I76" s="0" t="s">
        <v>37</v>
      </c>
      <c r="J76" s="0" t="s">
        <v>37</v>
      </c>
      <c r="K76" s="0" t="s">
        <v>52</v>
      </c>
      <c r="L76" s="0" t="s">
        <v>39</v>
      </c>
      <c r="M76" s="0" t="s">
        <v>45</v>
      </c>
      <c r="N76" s="0" t="s">
        <v>41</v>
      </c>
      <c r="AN76" s="0" t="n">
        <v>1541</v>
      </c>
      <c r="AO76" s="0" t="n">
        <v>1537</v>
      </c>
      <c r="AP76" s="0" t="n">
        <v>1181</v>
      </c>
    </row>
    <row r="77" customFormat="false" ht="15" hidden="false" customHeight="false" outlineLevel="0" collapsed="false">
      <c r="A77" s="0" t="s">
        <v>30</v>
      </c>
      <c r="B77" s="0" t="s">
        <v>94</v>
      </c>
      <c r="C77" s="0" t="s">
        <v>95</v>
      </c>
      <c r="D77" s="0" t="s">
        <v>96</v>
      </c>
      <c r="E77" s="0" t="n">
        <v>120</v>
      </c>
      <c r="F77" s="0" t="s">
        <v>34</v>
      </c>
      <c r="G77" s="0" t="s">
        <v>35</v>
      </c>
      <c r="H77" s="0" t="s">
        <v>51</v>
      </c>
      <c r="I77" s="0" t="s">
        <v>37</v>
      </c>
      <c r="J77" s="0" t="s">
        <v>37</v>
      </c>
      <c r="K77" s="0" t="s">
        <v>52</v>
      </c>
      <c r="L77" s="0" t="s">
        <v>39</v>
      </c>
      <c r="M77" s="0" t="s">
        <v>97</v>
      </c>
      <c r="N77" s="0" t="s">
        <v>41</v>
      </c>
      <c r="AH77" s="0" t="n">
        <v>2529</v>
      </c>
      <c r="AI77" s="0" t="n">
        <v>1716</v>
      </c>
      <c r="AJ77" s="0" t="n">
        <v>629</v>
      </c>
      <c r="AK77" s="0" t="n">
        <v>1345</v>
      </c>
      <c r="AL77" s="0" t="n">
        <v>1274</v>
      </c>
    </row>
    <row r="78" customFormat="false" ht="15" hidden="false" customHeight="false" outlineLevel="0" collapsed="false">
      <c r="A78" s="0" t="s">
        <v>30</v>
      </c>
      <c r="B78" s="0" t="s">
        <v>94</v>
      </c>
      <c r="C78" s="0" t="s">
        <v>95</v>
      </c>
      <c r="D78" s="0" t="s">
        <v>96</v>
      </c>
      <c r="E78" s="0" t="n">
        <v>120</v>
      </c>
      <c r="F78" s="0" t="s">
        <v>34</v>
      </c>
      <c r="G78" s="0" t="s">
        <v>35</v>
      </c>
      <c r="H78" s="0" t="s">
        <v>53</v>
      </c>
      <c r="I78" s="0" t="s">
        <v>37</v>
      </c>
      <c r="J78" s="0" t="s">
        <v>37</v>
      </c>
      <c r="K78" s="0" t="s">
        <v>54</v>
      </c>
      <c r="L78" s="0" t="s">
        <v>39</v>
      </c>
      <c r="M78" s="0" t="s">
        <v>45</v>
      </c>
      <c r="N78" s="0" t="s">
        <v>41</v>
      </c>
      <c r="AN78" s="0" t="n">
        <v>5792</v>
      </c>
      <c r="AO78" s="0" t="n">
        <v>5698</v>
      </c>
      <c r="AP78" s="0" t="n">
        <v>5751</v>
      </c>
    </row>
    <row r="79" customFormat="false" ht="15" hidden="false" customHeight="false" outlineLevel="0" collapsed="false">
      <c r="A79" s="0" t="s">
        <v>30</v>
      </c>
      <c r="B79" s="0" t="s">
        <v>94</v>
      </c>
      <c r="C79" s="0" t="s">
        <v>95</v>
      </c>
      <c r="D79" s="0" t="s">
        <v>96</v>
      </c>
      <c r="E79" s="0" t="n">
        <v>120</v>
      </c>
      <c r="F79" s="0" t="s">
        <v>34</v>
      </c>
      <c r="G79" s="0" t="s">
        <v>35</v>
      </c>
      <c r="H79" s="0" t="s">
        <v>53</v>
      </c>
      <c r="I79" s="0" t="s">
        <v>37</v>
      </c>
      <c r="J79" s="0" t="s">
        <v>37</v>
      </c>
      <c r="K79" s="0" t="s">
        <v>54</v>
      </c>
      <c r="L79" s="0" t="s">
        <v>39</v>
      </c>
      <c r="M79" s="0" t="s">
        <v>97</v>
      </c>
      <c r="N79" s="0" t="s">
        <v>41</v>
      </c>
      <c r="AH79" s="0" t="n">
        <v>6772</v>
      </c>
      <c r="AI79" s="0" t="n">
        <v>7158</v>
      </c>
      <c r="AJ79" s="0" t="n">
        <v>2549</v>
      </c>
      <c r="AK79" s="0" t="n">
        <v>5791</v>
      </c>
      <c r="AL79" s="0" t="n">
        <v>5277</v>
      </c>
    </row>
    <row r="80" customFormat="false" ht="15" hidden="false" customHeight="false" outlineLevel="0" collapsed="false">
      <c r="A80" s="0" t="s">
        <v>30</v>
      </c>
      <c r="B80" s="0" t="s">
        <v>94</v>
      </c>
      <c r="C80" s="0" t="s">
        <v>95</v>
      </c>
      <c r="D80" s="0" t="s">
        <v>96</v>
      </c>
      <c r="E80" s="0" t="n">
        <v>120</v>
      </c>
      <c r="F80" s="0" t="s">
        <v>34</v>
      </c>
      <c r="G80" s="0" t="s">
        <v>35</v>
      </c>
      <c r="H80" s="0" t="s">
        <v>55</v>
      </c>
      <c r="I80" s="0" t="s">
        <v>37</v>
      </c>
      <c r="J80" s="0" t="s">
        <v>37</v>
      </c>
      <c r="K80" s="0" t="s">
        <v>56</v>
      </c>
      <c r="L80" s="0" t="s">
        <v>39</v>
      </c>
      <c r="M80" s="0" t="s">
        <v>97</v>
      </c>
      <c r="N80" s="0" t="s">
        <v>41</v>
      </c>
      <c r="AH80" s="0" t="n">
        <v>5340</v>
      </c>
      <c r="AI80" s="0" t="n">
        <v>4552</v>
      </c>
      <c r="AJ80" s="0" t="n">
        <v>1777</v>
      </c>
      <c r="AK80" s="0" t="n">
        <v>4067</v>
      </c>
      <c r="AL80" s="0" t="n">
        <v>4290</v>
      </c>
    </row>
    <row r="81" customFormat="false" ht="15" hidden="false" customHeight="false" outlineLevel="0" collapsed="false">
      <c r="A81" s="0" t="s">
        <v>30</v>
      </c>
      <c r="B81" s="0" t="s">
        <v>94</v>
      </c>
      <c r="C81" s="0" t="s">
        <v>95</v>
      </c>
      <c r="D81" s="0" t="s">
        <v>96</v>
      </c>
      <c r="E81" s="0" t="n">
        <v>120</v>
      </c>
      <c r="F81" s="0" t="s">
        <v>34</v>
      </c>
      <c r="G81" s="0" t="s">
        <v>35</v>
      </c>
      <c r="H81" s="0" t="s">
        <v>55</v>
      </c>
      <c r="I81" s="0" t="s">
        <v>37</v>
      </c>
      <c r="J81" s="0" t="s">
        <v>37</v>
      </c>
      <c r="K81" s="0" t="s">
        <v>56</v>
      </c>
      <c r="L81" s="0" t="s">
        <v>39</v>
      </c>
      <c r="M81" s="0" t="s">
        <v>45</v>
      </c>
      <c r="N81" s="0" t="s">
        <v>41</v>
      </c>
      <c r="AN81" s="0" t="n">
        <v>7383</v>
      </c>
      <c r="AO81" s="0" t="n">
        <v>6283</v>
      </c>
      <c r="AP81" s="0" t="n">
        <v>5569</v>
      </c>
    </row>
    <row r="82" customFormat="false" ht="15" hidden="false" customHeight="false" outlineLevel="0" collapsed="false">
      <c r="A82" s="0" t="s">
        <v>30</v>
      </c>
      <c r="B82" s="0" t="s">
        <v>94</v>
      </c>
      <c r="C82" s="0" t="s">
        <v>95</v>
      </c>
      <c r="D82" s="0" t="s">
        <v>96</v>
      </c>
      <c r="E82" s="0" t="n">
        <v>120</v>
      </c>
      <c r="F82" s="0" t="s">
        <v>34</v>
      </c>
      <c r="G82" s="0" t="s">
        <v>35</v>
      </c>
      <c r="H82" s="0" t="s">
        <v>66</v>
      </c>
      <c r="I82" s="0" t="s">
        <v>37</v>
      </c>
      <c r="J82" s="0" t="s">
        <v>37</v>
      </c>
      <c r="K82" s="0" t="s">
        <v>67</v>
      </c>
      <c r="L82" s="0" t="s">
        <v>39</v>
      </c>
      <c r="M82" s="0" t="s">
        <v>97</v>
      </c>
      <c r="N82" s="0" t="s">
        <v>41</v>
      </c>
      <c r="AH82" s="0" t="n">
        <v>3328</v>
      </c>
      <c r="AI82" s="0" t="n">
        <v>2372</v>
      </c>
      <c r="AJ82" s="0" t="n">
        <v>764</v>
      </c>
      <c r="AK82" s="0" t="n">
        <v>1506</v>
      </c>
      <c r="AL82" s="0" t="n">
        <v>1848</v>
      </c>
    </row>
    <row r="83" customFormat="false" ht="15" hidden="false" customHeight="false" outlineLevel="0" collapsed="false">
      <c r="A83" s="0" t="s">
        <v>30</v>
      </c>
      <c r="B83" s="0" t="s">
        <v>94</v>
      </c>
      <c r="C83" s="0" t="s">
        <v>95</v>
      </c>
      <c r="D83" s="0" t="s">
        <v>96</v>
      </c>
      <c r="E83" s="0" t="n">
        <v>120</v>
      </c>
      <c r="F83" s="0" t="s">
        <v>34</v>
      </c>
      <c r="G83" s="0" t="s">
        <v>35</v>
      </c>
      <c r="H83" s="0" t="s">
        <v>68</v>
      </c>
      <c r="I83" s="0" t="s">
        <v>37</v>
      </c>
      <c r="J83" s="0" t="s">
        <v>37</v>
      </c>
      <c r="K83" s="0" t="s">
        <v>69</v>
      </c>
      <c r="L83" s="0" t="s">
        <v>39</v>
      </c>
      <c r="M83" s="0" t="s">
        <v>97</v>
      </c>
      <c r="N83" s="0" t="s">
        <v>41</v>
      </c>
      <c r="AH83" s="0" t="n">
        <v>2993</v>
      </c>
      <c r="AI83" s="0" t="n">
        <v>2248</v>
      </c>
      <c r="AJ83" s="0" t="n">
        <v>760</v>
      </c>
      <c r="AK83" s="0" t="n">
        <v>1421</v>
      </c>
      <c r="AL83" s="0" t="n">
        <v>1760</v>
      </c>
    </row>
    <row r="84" customFormat="false" ht="15" hidden="false" customHeight="false" outlineLevel="0" collapsed="false">
      <c r="A84" s="0" t="s">
        <v>30</v>
      </c>
      <c r="B84" s="0" t="s">
        <v>94</v>
      </c>
      <c r="C84" s="0" t="s">
        <v>95</v>
      </c>
      <c r="D84" s="0" t="s">
        <v>96</v>
      </c>
      <c r="E84" s="0" t="n">
        <v>120</v>
      </c>
      <c r="F84" s="0" t="s">
        <v>34</v>
      </c>
      <c r="G84" s="0" t="s">
        <v>35</v>
      </c>
      <c r="H84" s="0" t="s">
        <v>70</v>
      </c>
      <c r="I84" s="0" t="s">
        <v>37</v>
      </c>
      <c r="J84" s="0" t="s">
        <v>37</v>
      </c>
      <c r="K84" s="0" t="s">
        <v>71</v>
      </c>
      <c r="L84" s="0" t="s">
        <v>39</v>
      </c>
      <c r="M84" s="0" t="s">
        <v>97</v>
      </c>
      <c r="N84" s="0" t="s">
        <v>41</v>
      </c>
      <c r="AH84" s="0" t="n">
        <v>273</v>
      </c>
      <c r="AI84" s="0" t="n">
        <v>311</v>
      </c>
      <c r="AJ84" s="0" t="n">
        <v>301</v>
      </c>
      <c r="AK84" s="0" t="n">
        <v>503</v>
      </c>
      <c r="AL84" s="0" t="n">
        <v>635</v>
      </c>
    </row>
    <row r="85" customFormat="false" ht="15" hidden="false" customHeight="false" outlineLevel="0" collapsed="false">
      <c r="A85" s="0" t="s">
        <v>30</v>
      </c>
      <c r="B85" s="0" t="s">
        <v>94</v>
      </c>
      <c r="C85" s="0" t="s">
        <v>95</v>
      </c>
      <c r="D85" s="0" t="s">
        <v>96</v>
      </c>
      <c r="E85" s="0" t="n">
        <v>120</v>
      </c>
      <c r="F85" s="0" t="s">
        <v>34</v>
      </c>
      <c r="G85" s="0" t="s">
        <v>35</v>
      </c>
      <c r="H85" s="0" t="s">
        <v>70</v>
      </c>
      <c r="I85" s="0" t="s">
        <v>37</v>
      </c>
      <c r="J85" s="0" t="s">
        <v>37</v>
      </c>
      <c r="K85" s="0" t="s">
        <v>71</v>
      </c>
      <c r="L85" s="0" t="s">
        <v>39</v>
      </c>
      <c r="M85" s="0" t="s">
        <v>98</v>
      </c>
      <c r="N85" s="0" t="s">
        <v>41</v>
      </c>
      <c r="AM85" s="0" t="n">
        <v>2076</v>
      </c>
      <c r="AN85" s="0" t="n">
        <v>2314</v>
      </c>
      <c r="AO85" s="0" t="n">
        <v>1632</v>
      </c>
      <c r="AP85" s="0" t="n">
        <v>1224</v>
      </c>
      <c r="AQ85" s="0" t="n">
        <v>1309</v>
      </c>
    </row>
    <row r="86" customFormat="false" ht="15" hidden="false" customHeight="false" outlineLevel="0" collapsed="false">
      <c r="A86" s="0" t="s">
        <v>30</v>
      </c>
      <c r="B86" s="0" t="s">
        <v>94</v>
      </c>
      <c r="C86" s="0" t="s">
        <v>95</v>
      </c>
      <c r="D86" s="0" t="s">
        <v>96</v>
      </c>
      <c r="E86" s="0" t="n">
        <v>120</v>
      </c>
      <c r="F86" s="0" t="s">
        <v>34</v>
      </c>
      <c r="G86" s="0" t="s">
        <v>35</v>
      </c>
      <c r="H86" s="0" t="s">
        <v>99</v>
      </c>
      <c r="I86" s="0" t="s">
        <v>37</v>
      </c>
      <c r="J86" s="0" t="s">
        <v>37</v>
      </c>
      <c r="K86" s="0" t="s">
        <v>100</v>
      </c>
      <c r="L86" s="0" t="s">
        <v>39</v>
      </c>
      <c r="M86" s="0" t="s">
        <v>97</v>
      </c>
      <c r="N86" s="0" t="s">
        <v>41</v>
      </c>
      <c r="AH86" s="0" t="n">
        <v>171</v>
      </c>
      <c r="AI86" s="0" t="n">
        <v>335</v>
      </c>
      <c r="AJ86" s="0" t="n">
        <v>142</v>
      </c>
      <c r="AK86" s="0" t="n">
        <v>359</v>
      </c>
      <c r="AL86" s="0" t="n">
        <v>363</v>
      </c>
    </row>
    <row r="87" customFormat="false" ht="15" hidden="false" customHeight="false" outlineLevel="0" collapsed="false">
      <c r="A87" s="0" t="s">
        <v>30</v>
      </c>
      <c r="B87" s="0" t="s">
        <v>94</v>
      </c>
      <c r="C87" s="0" t="s">
        <v>95</v>
      </c>
      <c r="D87" s="0" t="s">
        <v>96</v>
      </c>
      <c r="E87" s="0" t="n">
        <v>120</v>
      </c>
      <c r="F87" s="0" t="s">
        <v>34</v>
      </c>
      <c r="G87" s="0" t="s">
        <v>35</v>
      </c>
      <c r="H87" s="0" t="s">
        <v>37</v>
      </c>
      <c r="I87" s="0" t="s">
        <v>90</v>
      </c>
      <c r="J87" s="0" t="s">
        <v>37</v>
      </c>
      <c r="K87" s="0" t="s">
        <v>93</v>
      </c>
      <c r="L87" s="0" t="s">
        <v>39</v>
      </c>
      <c r="M87" s="0" t="s">
        <v>97</v>
      </c>
      <c r="N87" s="0" t="s">
        <v>41</v>
      </c>
      <c r="AF87" s="0" t="n">
        <v>60247</v>
      </c>
      <c r="AG87" s="0" t="n">
        <v>22730</v>
      </c>
      <c r="AH87" s="0" t="n">
        <v>73265</v>
      </c>
      <c r="AI87" s="0" t="n">
        <v>76295</v>
      </c>
      <c r="AJ87" s="0" t="n">
        <v>28301</v>
      </c>
      <c r="AK87" s="0" t="n">
        <v>79599</v>
      </c>
      <c r="AL87" s="0" t="n">
        <v>84340</v>
      </c>
      <c r="AM87" s="0" t="n">
        <v>43637</v>
      </c>
    </row>
    <row r="88" customFormat="false" ht="15" hidden="false" customHeight="false" outlineLevel="0" collapsed="false">
      <c r="A88" s="0" t="s">
        <v>30</v>
      </c>
      <c r="B88" s="0" t="s">
        <v>94</v>
      </c>
      <c r="C88" s="0" t="s">
        <v>95</v>
      </c>
      <c r="D88" s="0" t="s">
        <v>96</v>
      </c>
      <c r="E88" s="0" t="n">
        <v>120</v>
      </c>
      <c r="F88" s="0" t="s">
        <v>34</v>
      </c>
      <c r="G88" s="0" t="s">
        <v>35</v>
      </c>
      <c r="H88" s="0" t="s">
        <v>37</v>
      </c>
      <c r="I88" s="0" t="s">
        <v>90</v>
      </c>
      <c r="J88" s="0" t="s">
        <v>37</v>
      </c>
      <c r="K88" s="0" t="s">
        <v>91</v>
      </c>
      <c r="L88" s="0" t="s">
        <v>39</v>
      </c>
      <c r="M88" s="0" t="s">
        <v>98</v>
      </c>
      <c r="N88" s="0" t="s">
        <v>41</v>
      </c>
      <c r="AM88" s="0" t="n">
        <v>70623</v>
      </c>
      <c r="AN88" s="0" t="n">
        <v>76827</v>
      </c>
      <c r="AO88" s="0" t="n">
        <v>83191</v>
      </c>
      <c r="AP88" s="0" t="n">
        <v>74391</v>
      </c>
      <c r="AQ88" s="0" t="n">
        <v>53563</v>
      </c>
    </row>
    <row r="89" customFormat="false" ht="15" hidden="false" customHeight="false" outlineLevel="0" collapsed="false">
      <c r="A89" s="0" t="s">
        <v>30</v>
      </c>
      <c r="B89" s="0" t="s">
        <v>94</v>
      </c>
      <c r="C89" s="0" t="s">
        <v>95</v>
      </c>
      <c r="D89" s="0" t="s">
        <v>96</v>
      </c>
      <c r="E89" s="0" t="n">
        <v>120</v>
      </c>
      <c r="F89" s="0" t="s">
        <v>34</v>
      </c>
      <c r="G89" s="0" t="s">
        <v>35</v>
      </c>
      <c r="H89" s="0" t="s">
        <v>37</v>
      </c>
      <c r="I89" s="0" t="s">
        <v>92</v>
      </c>
      <c r="J89" s="0" t="s">
        <v>37</v>
      </c>
      <c r="K89" s="0" t="s">
        <v>93</v>
      </c>
      <c r="L89" s="0" t="s">
        <v>39</v>
      </c>
      <c r="M89" s="0" t="s">
        <v>97</v>
      </c>
      <c r="N89" s="0" t="s">
        <v>41</v>
      </c>
      <c r="AF89" s="0" t="n">
        <v>17201</v>
      </c>
      <c r="AG89" s="0" t="n">
        <v>6759</v>
      </c>
      <c r="AH89" s="0" t="n">
        <v>22118</v>
      </c>
      <c r="AI89" s="0" t="n">
        <v>21607</v>
      </c>
      <c r="AJ89" s="0" t="n">
        <v>8151</v>
      </c>
      <c r="AK89" s="0" t="n">
        <v>20664</v>
      </c>
      <c r="AL89" s="0" t="n">
        <v>22092</v>
      </c>
      <c r="AM89" s="0" t="n">
        <v>11133</v>
      </c>
    </row>
    <row r="90" customFormat="false" ht="15" hidden="false" customHeight="false" outlineLevel="0" collapsed="false">
      <c r="A90" s="0" t="s">
        <v>30</v>
      </c>
      <c r="B90" s="0" t="s">
        <v>94</v>
      </c>
      <c r="C90" s="0" t="s">
        <v>95</v>
      </c>
      <c r="D90" s="0" t="s">
        <v>96</v>
      </c>
      <c r="E90" s="0" t="n">
        <v>120</v>
      </c>
      <c r="F90" s="0" t="s">
        <v>34</v>
      </c>
      <c r="G90" s="0" t="s">
        <v>35</v>
      </c>
      <c r="H90" s="0" t="s">
        <v>37</v>
      </c>
      <c r="I90" s="0" t="s">
        <v>92</v>
      </c>
      <c r="J90" s="0" t="s">
        <v>37</v>
      </c>
      <c r="K90" s="0" t="s">
        <v>93</v>
      </c>
      <c r="L90" s="0" t="s">
        <v>39</v>
      </c>
      <c r="M90" s="0" t="s">
        <v>98</v>
      </c>
      <c r="N90" s="0" t="s">
        <v>41</v>
      </c>
      <c r="AM90" s="0" t="n">
        <v>16874</v>
      </c>
      <c r="AN90" s="0" t="n">
        <v>18468</v>
      </c>
      <c r="AO90" s="0" t="n">
        <v>16897</v>
      </c>
      <c r="AP90" s="0" t="n">
        <v>16744</v>
      </c>
      <c r="AQ90" s="0" t="n">
        <v>23202</v>
      </c>
    </row>
    <row r="91" s="13" customFormat="true" ht="15" hidden="false" customHeight="false" outlineLevel="0" collapsed="false">
      <c r="A91" s="13" t="s">
        <v>30</v>
      </c>
      <c r="B91" s="13" t="s">
        <v>101</v>
      </c>
      <c r="C91" s="13" t="s">
        <v>102</v>
      </c>
      <c r="D91" s="13" t="s">
        <v>103</v>
      </c>
      <c r="E91" s="13" t="n">
        <v>180</v>
      </c>
      <c r="F91" s="13" t="s">
        <v>34</v>
      </c>
      <c r="G91" s="13" t="s">
        <v>35</v>
      </c>
      <c r="H91" s="13" t="s">
        <v>36</v>
      </c>
      <c r="I91" s="13" t="s">
        <v>37</v>
      </c>
      <c r="J91" s="13" t="s">
        <v>37</v>
      </c>
      <c r="K91" s="13" t="s">
        <v>38</v>
      </c>
      <c r="L91" s="13" t="s">
        <v>39</v>
      </c>
      <c r="M91" s="13" t="s">
        <v>45</v>
      </c>
      <c r="N91" s="13" t="s">
        <v>41</v>
      </c>
      <c r="AN91" s="13" t="n">
        <v>53054</v>
      </c>
      <c r="AO91" s="13" t="n">
        <v>59187</v>
      </c>
    </row>
    <row r="92" customFormat="false" ht="15" hidden="false" customHeight="false" outlineLevel="0" collapsed="false">
      <c r="A92" s="0" t="s">
        <v>30</v>
      </c>
      <c r="B92" s="0" t="s">
        <v>101</v>
      </c>
      <c r="C92" s="0" t="s">
        <v>102</v>
      </c>
      <c r="D92" s="0" t="s">
        <v>103</v>
      </c>
      <c r="E92" s="0" t="n">
        <v>180</v>
      </c>
      <c r="F92" s="0" t="s">
        <v>34</v>
      </c>
      <c r="G92" s="0" t="s">
        <v>35</v>
      </c>
      <c r="H92" s="0" t="s">
        <v>37</v>
      </c>
      <c r="I92" s="0" t="s">
        <v>37</v>
      </c>
      <c r="J92" s="0" t="s">
        <v>37</v>
      </c>
      <c r="K92" s="0" t="s">
        <v>38</v>
      </c>
      <c r="L92" s="0" t="s">
        <v>39</v>
      </c>
      <c r="M92" s="0" t="s">
        <v>45</v>
      </c>
      <c r="N92" s="0" t="s">
        <v>41</v>
      </c>
      <c r="AN92" s="0" t="n">
        <v>53054</v>
      </c>
      <c r="AO92" s="0" t="n">
        <v>59187</v>
      </c>
    </row>
    <row r="93" customFormat="false" ht="15" hidden="false" customHeight="false" outlineLevel="0" collapsed="false">
      <c r="A93" s="0" t="s">
        <v>30</v>
      </c>
      <c r="B93" s="0" t="s">
        <v>101</v>
      </c>
      <c r="C93" s="0" t="s">
        <v>102</v>
      </c>
      <c r="D93" s="0" t="s">
        <v>103</v>
      </c>
      <c r="E93" s="0" t="n">
        <v>180</v>
      </c>
      <c r="F93" s="0" t="s">
        <v>34</v>
      </c>
      <c r="G93" s="0" t="s">
        <v>35</v>
      </c>
      <c r="H93" s="0" t="s">
        <v>49</v>
      </c>
      <c r="I93" s="0" t="s">
        <v>37</v>
      </c>
      <c r="J93" s="0" t="s">
        <v>37</v>
      </c>
      <c r="K93" s="0" t="s">
        <v>50</v>
      </c>
      <c r="L93" s="0" t="s">
        <v>39</v>
      </c>
      <c r="M93" s="0" t="s">
        <v>45</v>
      </c>
      <c r="N93" s="0" t="s">
        <v>41</v>
      </c>
      <c r="AN93" s="0" t="n">
        <v>39856</v>
      </c>
      <c r="AO93" s="0" t="n">
        <v>45493</v>
      </c>
    </row>
    <row r="94" customFormat="false" ht="15" hidden="false" customHeight="false" outlineLevel="0" collapsed="false">
      <c r="A94" s="0" t="s">
        <v>30</v>
      </c>
      <c r="B94" s="0" t="s">
        <v>101</v>
      </c>
      <c r="C94" s="0" t="s">
        <v>102</v>
      </c>
      <c r="D94" s="0" t="s">
        <v>103</v>
      </c>
      <c r="E94" s="0" t="n">
        <v>180</v>
      </c>
      <c r="F94" s="0" t="s">
        <v>34</v>
      </c>
      <c r="G94" s="0" t="s">
        <v>35</v>
      </c>
      <c r="H94" s="0" t="s">
        <v>51</v>
      </c>
      <c r="I94" s="0" t="s">
        <v>37</v>
      </c>
      <c r="J94" s="0" t="s">
        <v>37</v>
      </c>
      <c r="K94" s="0" t="s">
        <v>52</v>
      </c>
      <c r="L94" s="0" t="s">
        <v>39</v>
      </c>
      <c r="M94" s="0" t="s">
        <v>45</v>
      </c>
      <c r="N94" s="0" t="s">
        <v>41</v>
      </c>
      <c r="AN94" s="0" t="n">
        <v>761</v>
      </c>
      <c r="AO94" s="0" t="n">
        <v>902</v>
      </c>
    </row>
    <row r="95" customFormat="false" ht="15" hidden="false" customHeight="false" outlineLevel="0" collapsed="false">
      <c r="A95" s="0" t="s">
        <v>30</v>
      </c>
      <c r="B95" s="0" t="s">
        <v>101</v>
      </c>
      <c r="C95" s="0" t="s">
        <v>102</v>
      </c>
      <c r="D95" s="0" t="s">
        <v>103</v>
      </c>
      <c r="E95" s="0" t="n">
        <v>180</v>
      </c>
      <c r="F95" s="0" t="s">
        <v>34</v>
      </c>
      <c r="G95" s="0" t="s">
        <v>35</v>
      </c>
      <c r="H95" s="0" t="s">
        <v>53</v>
      </c>
      <c r="I95" s="0" t="s">
        <v>37</v>
      </c>
      <c r="J95" s="0" t="s">
        <v>37</v>
      </c>
      <c r="K95" s="0" t="s">
        <v>54</v>
      </c>
      <c r="L95" s="0" t="s">
        <v>39</v>
      </c>
      <c r="M95" s="0" t="s">
        <v>45</v>
      </c>
      <c r="N95" s="0" t="s">
        <v>104</v>
      </c>
      <c r="AN95" s="0" t="n">
        <v>6218</v>
      </c>
      <c r="AO95" s="0" t="n">
        <v>6396</v>
      </c>
    </row>
    <row r="96" customFormat="false" ht="15" hidden="false" customHeight="false" outlineLevel="0" collapsed="false">
      <c r="A96" s="0" t="s">
        <v>30</v>
      </c>
      <c r="B96" s="0" t="s">
        <v>101</v>
      </c>
      <c r="C96" s="0" t="s">
        <v>102</v>
      </c>
      <c r="D96" s="0" t="s">
        <v>103</v>
      </c>
      <c r="E96" s="0" t="n">
        <v>180</v>
      </c>
      <c r="F96" s="0" t="s">
        <v>34</v>
      </c>
      <c r="G96" s="0" t="s">
        <v>35</v>
      </c>
      <c r="H96" s="0" t="s">
        <v>105</v>
      </c>
      <c r="I96" s="0" t="s">
        <v>37</v>
      </c>
      <c r="J96" s="0" t="s">
        <v>37</v>
      </c>
      <c r="K96" s="0" t="s">
        <v>56</v>
      </c>
      <c r="L96" s="0" t="s">
        <v>39</v>
      </c>
      <c r="M96" s="0" t="s">
        <v>45</v>
      </c>
      <c r="N96" s="0" t="s">
        <v>104</v>
      </c>
      <c r="AN96" s="0" t="n">
        <v>6218</v>
      </c>
      <c r="AO96" s="0" t="n">
        <v>6396</v>
      </c>
    </row>
    <row r="97" s="13" customFormat="true" ht="15" hidden="false" customHeight="false" outlineLevel="0" collapsed="false">
      <c r="A97" s="13" t="s">
        <v>78</v>
      </c>
      <c r="B97" s="13" t="s">
        <v>106</v>
      </c>
      <c r="C97" s="13" t="s">
        <v>107</v>
      </c>
      <c r="D97" s="13" t="s">
        <v>108</v>
      </c>
      <c r="E97" s="13" t="n">
        <v>170</v>
      </c>
      <c r="F97" s="13" t="s">
        <v>34</v>
      </c>
      <c r="G97" s="13" t="s">
        <v>35</v>
      </c>
      <c r="H97" s="13" t="s">
        <v>36</v>
      </c>
      <c r="I97" s="13" t="s">
        <v>37</v>
      </c>
      <c r="J97" s="13" t="s">
        <v>37</v>
      </c>
      <c r="K97" s="13" t="s">
        <v>38</v>
      </c>
      <c r="L97" s="13" t="s">
        <v>39</v>
      </c>
      <c r="M97" s="13" t="s">
        <v>45</v>
      </c>
      <c r="N97" s="13" t="s">
        <v>46</v>
      </c>
      <c r="AN97" s="13" t="n">
        <f aca="false">AN100+AN101+AN102+AN103</f>
        <v>5186532</v>
      </c>
      <c r="AO97" s="13" t="n">
        <f aca="false">AO100+AO101+AO102+AO103</f>
        <v>5440622</v>
      </c>
      <c r="AP97" s="13" t="n">
        <f aca="false">AP100+AP101+AP102+AP103</f>
        <v>5679528</v>
      </c>
      <c r="AQ97" s="13" t="n">
        <f aca="false">AQ100+AQ101+AQ102+AQ103</f>
        <v>5937038</v>
      </c>
      <c r="AR97" s="13" t="n">
        <f aca="false">AR100+AR101+AR102+AR103</f>
        <v>6143287</v>
      </c>
      <c r="AS97" s="13" t="n">
        <f aca="false">AS100+AS101+AS102+AS103</f>
        <v>6310037</v>
      </c>
    </row>
    <row r="98" customFormat="false" ht="15" hidden="false" customHeight="false" outlineLevel="0" collapsed="false">
      <c r="A98" s="0" t="s">
        <v>78</v>
      </c>
      <c r="B98" s="0" t="s">
        <v>106</v>
      </c>
      <c r="C98" s="0" t="s">
        <v>107</v>
      </c>
      <c r="D98" s="0" t="s">
        <v>108</v>
      </c>
      <c r="E98" s="0" t="n">
        <v>170</v>
      </c>
      <c r="F98" s="0" t="s">
        <v>34</v>
      </c>
      <c r="G98" s="0" t="s">
        <v>35</v>
      </c>
      <c r="H98" s="0" t="s">
        <v>37</v>
      </c>
      <c r="I98" s="0" t="s">
        <v>37</v>
      </c>
      <c r="J98" s="0" t="s">
        <v>37</v>
      </c>
      <c r="K98" s="0" t="s">
        <v>38</v>
      </c>
      <c r="L98" s="0" t="s">
        <v>39</v>
      </c>
      <c r="M98" s="0" t="s">
        <v>45</v>
      </c>
      <c r="N98" s="0" t="s">
        <v>46</v>
      </c>
      <c r="AN98" s="0" t="n">
        <v>12012416</v>
      </c>
      <c r="AO98" s="0" t="n">
        <v>12839608</v>
      </c>
      <c r="AP98" s="0" t="n">
        <v>13579204</v>
      </c>
      <c r="AQ98" s="0" t="n">
        <v>14387837</v>
      </c>
      <c r="AR98" s="0" t="n">
        <v>15121624</v>
      </c>
      <c r="AS98" s="0" t="n">
        <v>15806587</v>
      </c>
    </row>
    <row r="99" customFormat="false" ht="15" hidden="false" customHeight="false" outlineLevel="0" collapsed="false">
      <c r="A99" s="0" t="s">
        <v>78</v>
      </c>
      <c r="B99" s="0" t="s">
        <v>106</v>
      </c>
      <c r="C99" s="0" t="s">
        <v>107</v>
      </c>
      <c r="D99" s="0" t="s">
        <v>108</v>
      </c>
      <c r="E99" s="0" t="n">
        <v>170</v>
      </c>
      <c r="F99" s="0" t="s">
        <v>34</v>
      </c>
      <c r="G99" s="0" t="s">
        <v>35</v>
      </c>
      <c r="H99" s="0" t="s">
        <v>47</v>
      </c>
      <c r="I99" s="0" t="s">
        <v>37</v>
      </c>
      <c r="J99" s="0" t="s">
        <v>37</v>
      </c>
      <c r="K99" s="0" t="s">
        <v>48</v>
      </c>
      <c r="L99" s="0" t="s">
        <v>39</v>
      </c>
      <c r="M99" s="0" t="s">
        <v>45</v>
      </c>
      <c r="N99" s="0" t="s">
        <v>41</v>
      </c>
      <c r="AN99" s="0" t="n">
        <v>6825884</v>
      </c>
      <c r="AO99" s="0" t="n">
        <v>7398986</v>
      </c>
      <c r="AP99" s="0" t="n">
        <v>7899676</v>
      </c>
      <c r="AQ99" s="0" t="n">
        <v>8450799</v>
      </c>
      <c r="AR99" s="0" t="n">
        <v>8978337</v>
      </c>
      <c r="AS99" s="0" t="n">
        <v>9496550</v>
      </c>
    </row>
    <row r="100" customFormat="false" ht="15" hidden="false" customHeight="false" outlineLevel="0" collapsed="false">
      <c r="A100" s="0" t="s">
        <v>78</v>
      </c>
      <c r="B100" s="0" t="s">
        <v>106</v>
      </c>
      <c r="C100" s="0" t="s">
        <v>107</v>
      </c>
      <c r="D100" s="0" t="s">
        <v>108</v>
      </c>
      <c r="E100" s="0" t="n">
        <v>170</v>
      </c>
      <c r="F100" s="0" t="s">
        <v>34</v>
      </c>
      <c r="G100" s="0" t="s">
        <v>35</v>
      </c>
      <c r="H100" s="0" t="s">
        <v>49</v>
      </c>
      <c r="I100" s="0" t="s">
        <v>37</v>
      </c>
      <c r="J100" s="0" t="s">
        <v>37</v>
      </c>
      <c r="K100" s="0" t="s">
        <v>50</v>
      </c>
      <c r="L100" s="0" t="s">
        <v>39</v>
      </c>
      <c r="M100" s="0" t="s">
        <v>45</v>
      </c>
      <c r="N100" s="0" t="s">
        <v>41</v>
      </c>
      <c r="AN100" s="0" t="n">
        <v>3019099</v>
      </c>
      <c r="AO100" s="0" t="n">
        <v>3165613</v>
      </c>
      <c r="AP100" s="0" t="n">
        <v>3299597</v>
      </c>
      <c r="AQ100" s="0" t="n">
        <v>3439197</v>
      </c>
      <c r="AR100" s="0" t="n">
        <v>3548476</v>
      </c>
      <c r="AS100" s="0" t="n">
        <v>3625604</v>
      </c>
    </row>
    <row r="101" customFormat="false" ht="15" hidden="false" customHeight="false" outlineLevel="0" collapsed="false">
      <c r="A101" s="0" t="s">
        <v>78</v>
      </c>
      <c r="B101" s="0" t="s">
        <v>106</v>
      </c>
      <c r="C101" s="0" t="s">
        <v>107</v>
      </c>
      <c r="D101" s="0" t="s">
        <v>108</v>
      </c>
      <c r="E101" s="0" t="n">
        <v>170</v>
      </c>
      <c r="F101" s="0" t="s">
        <v>34</v>
      </c>
      <c r="G101" s="0" t="s">
        <v>35</v>
      </c>
      <c r="H101" s="0" t="s">
        <v>51</v>
      </c>
      <c r="I101" s="0" t="s">
        <v>37</v>
      </c>
      <c r="J101" s="0" t="s">
        <v>37</v>
      </c>
      <c r="K101" s="0" t="s">
        <v>52</v>
      </c>
      <c r="L101" s="0" t="s">
        <v>39</v>
      </c>
      <c r="M101" s="0" t="s">
        <v>45</v>
      </c>
      <c r="N101" s="0" t="s">
        <v>41</v>
      </c>
      <c r="AN101" s="0" t="n">
        <v>184172</v>
      </c>
      <c r="AO101" s="0" t="n">
        <v>188610</v>
      </c>
      <c r="AP101" s="0" t="n">
        <v>192458</v>
      </c>
      <c r="AQ101" s="0" t="n">
        <v>195555</v>
      </c>
      <c r="AR101" s="0" t="n">
        <v>194456</v>
      </c>
      <c r="AS101" s="0" t="n">
        <v>192183</v>
      </c>
    </row>
    <row r="102" customFormat="false" ht="15" hidden="false" customHeight="false" outlineLevel="0" collapsed="false">
      <c r="A102" s="0" t="s">
        <v>78</v>
      </c>
      <c r="B102" s="0" t="s">
        <v>106</v>
      </c>
      <c r="C102" s="0" t="s">
        <v>107</v>
      </c>
      <c r="D102" s="0" t="s">
        <v>108</v>
      </c>
      <c r="E102" s="0" t="n">
        <v>170</v>
      </c>
      <c r="F102" s="0" t="s">
        <v>34</v>
      </c>
      <c r="G102" s="0" t="s">
        <v>35</v>
      </c>
      <c r="H102" s="0" t="s">
        <v>53</v>
      </c>
      <c r="I102" s="0" t="s">
        <v>37</v>
      </c>
      <c r="J102" s="0" t="s">
        <v>37</v>
      </c>
      <c r="K102" s="0" t="s">
        <v>54</v>
      </c>
      <c r="L102" s="0" t="s">
        <v>39</v>
      </c>
      <c r="M102" s="0" t="s">
        <v>45</v>
      </c>
      <c r="N102" s="0" t="s">
        <v>41</v>
      </c>
      <c r="AN102" s="0" t="n">
        <v>1630923</v>
      </c>
      <c r="AO102" s="0" t="n">
        <v>1725489</v>
      </c>
      <c r="AP102" s="0" t="n">
        <v>1820105</v>
      </c>
      <c r="AQ102" s="0" t="n">
        <v>1928195</v>
      </c>
      <c r="AR102" s="0" t="n">
        <v>2022248</v>
      </c>
      <c r="AS102" s="0" t="n">
        <v>2107202</v>
      </c>
    </row>
    <row r="103" customFormat="false" ht="15" hidden="false" customHeight="false" outlineLevel="0" collapsed="false">
      <c r="A103" s="0" t="s">
        <v>78</v>
      </c>
      <c r="B103" s="0" t="s">
        <v>106</v>
      </c>
      <c r="C103" s="0" t="s">
        <v>107</v>
      </c>
      <c r="D103" s="0" t="s">
        <v>108</v>
      </c>
      <c r="E103" s="0" t="n">
        <v>170</v>
      </c>
      <c r="F103" s="0" t="s">
        <v>34</v>
      </c>
      <c r="G103" s="0" t="s">
        <v>35</v>
      </c>
      <c r="H103" s="0" t="s">
        <v>55</v>
      </c>
      <c r="I103" s="0" t="s">
        <v>37</v>
      </c>
      <c r="J103" s="0" t="s">
        <v>37</v>
      </c>
      <c r="K103" s="0" t="s">
        <v>56</v>
      </c>
      <c r="L103" s="0" t="s">
        <v>39</v>
      </c>
      <c r="M103" s="0" t="s">
        <v>45</v>
      </c>
      <c r="N103" s="0" t="s">
        <v>41</v>
      </c>
      <c r="AN103" s="0" t="n">
        <v>352338</v>
      </c>
      <c r="AO103" s="0" t="n">
        <v>360910</v>
      </c>
      <c r="AP103" s="0" t="n">
        <v>367368</v>
      </c>
      <c r="AQ103" s="0" t="n">
        <v>374091</v>
      </c>
      <c r="AR103" s="0" t="n">
        <v>378107</v>
      </c>
      <c r="AS103" s="0" t="n">
        <v>385048</v>
      </c>
    </row>
    <row r="104" s="13" customFormat="true" ht="15" hidden="false" customHeight="false" outlineLevel="0" collapsed="false">
      <c r="A104" s="13" t="s">
        <v>30</v>
      </c>
      <c r="B104" s="13" t="s">
        <v>109</v>
      </c>
      <c r="C104" s="13" t="s">
        <v>110</v>
      </c>
      <c r="D104" s="13" t="s">
        <v>111</v>
      </c>
      <c r="E104" s="13" t="n">
        <v>12</v>
      </c>
      <c r="F104" s="13" t="s">
        <v>34</v>
      </c>
      <c r="G104" s="13" t="s">
        <v>35</v>
      </c>
      <c r="H104" s="13" t="s">
        <v>36</v>
      </c>
      <c r="I104" s="13" t="s">
        <v>37</v>
      </c>
      <c r="J104" s="13" t="s">
        <v>37</v>
      </c>
      <c r="K104" s="13" t="s">
        <v>38</v>
      </c>
      <c r="L104" s="13" t="s">
        <v>39</v>
      </c>
      <c r="M104" s="13" t="s">
        <v>45</v>
      </c>
      <c r="N104" s="13" t="s">
        <v>46</v>
      </c>
      <c r="AN104" s="13" t="n">
        <f aca="false">AN107+AN108+AN109+AN110</f>
        <v>5363728</v>
      </c>
      <c r="AO104" s="13" t="n">
        <f aca="false">AO107+AO108+AO109+AO110</f>
        <v>5633747</v>
      </c>
      <c r="AP104" s="13" t="n">
        <f aca="false">AP107+AP108+AP109+AP110</f>
        <v>5764422</v>
      </c>
      <c r="AQ104" s="13" t="n">
        <f aca="false">AQ107+AQ108+AQ109+AQ110</f>
        <v>5952419</v>
      </c>
    </row>
    <row r="105" customFormat="false" ht="15" hidden="false" customHeight="false" outlineLevel="0" collapsed="false">
      <c r="A105" s="0" t="s">
        <v>30</v>
      </c>
      <c r="B105" s="0" t="s">
        <v>109</v>
      </c>
      <c r="C105" s="0" t="s">
        <v>110</v>
      </c>
      <c r="D105" s="0" t="s">
        <v>111</v>
      </c>
      <c r="E105" s="0" t="n">
        <v>12</v>
      </c>
      <c r="F105" s="0" t="s">
        <v>34</v>
      </c>
      <c r="G105" s="0" t="s">
        <v>35</v>
      </c>
      <c r="H105" s="0" t="s">
        <v>37</v>
      </c>
      <c r="I105" s="0" t="s">
        <v>37</v>
      </c>
      <c r="J105" s="0" t="s">
        <v>37</v>
      </c>
      <c r="K105" s="0" t="s">
        <v>38</v>
      </c>
      <c r="L105" s="0" t="s">
        <v>39</v>
      </c>
      <c r="M105" s="0" t="s">
        <v>45</v>
      </c>
      <c r="N105" s="0" t="s">
        <v>46</v>
      </c>
      <c r="AN105" s="0" t="n">
        <v>5387164</v>
      </c>
      <c r="AO105" s="0" t="n">
        <v>5672680</v>
      </c>
      <c r="AP105" s="0" t="n">
        <v>5841990</v>
      </c>
      <c r="AQ105" s="0" t="n">
        <v>6092199</v>
      </c>
    </row>
    <row r="106" customFormat="false" ht="15" hidden="false" customHeight="false" outlineLevel="0" collapsed="false">
      <c r="A106" s="0" t="s">
        <v>30</v>
      </c>
      <c r="B106" s="0" t="s">
        <v>109</v>
      </c>
      <c r="C106" s="0" t="s">
        <v>110</v>
      </c>
      <c r="D106" s="0" t="s">
        <v>111</v>
      </c>
      <c r="E106" s="0" t="n">
        <v>12</v>
      </c>
      <c r="F106" s="0" t="s">
        <v>34</v>
      </c>
      <c r="G106" s="0" t="s">
        <v>35</v>
      </c>
      <c r="H106" s="0" t="s">
        <v>47</v>
      </c>
      <c r="I106" s="0" t="s">
        <v>37</v>
      </c>
      <c r="J106" s="0" t="s">
        <v>37</v>
      </c>
      <c r="K106" s="0" t="s">
        <v>48</v>
      </c>
      <c r="L106" s="0" t="s">
        <v>39</v>
      </c>
      <c r="M106" s="0" t="s">
        <v>45</v>
      </c>
      <c r="N106" s="0" t="s">
        <v>41</v>
      </c>
      <c r="AN106" s="0" t="n">
        <v>23436</v>
      </c>
      <c r="AO106" s="0" t="n">
        <v>38933</v>
      </c>
      <c r="AP106" s="0" t="n">
        <v>77568</v>
      </c>
      <c r="AQ106" s="0" t="n">
        <v>139780</v>
      </c>
    </row>
    <row r="107" customFormat="false" ht="15" hidden="false" customHeight="false" outlineLevel="0" collapsed="false">
      <c r="A107" s="0" t="s">
        <v>30</v>
      </c>
      <c r="B107" s="0" t="s">
        <v>109</v>
      </c>
      <c r="C107" s="0" t="s">
        <v>110</v>
      </c>
      <c r="D107" s="0" t="s">
        <v>111</v>
      </c>
      <c r="E107" s="0" t="n">
        <v>12</v>
      </c>
      <c r="F107" s="0" t="s">
        <v>34</v>
      </c>
      <c r="G107" s="0" t="s">
        <v>35</v>
      </c>
      <c r="H107" s="0" t="s">
        <v>49</v>
      </c>
      <c r="I107" s="0" t="s">
        <v>37</v>
      </c>
      <c r="J107" s="0" t="s">
        <v>37</v>
      </c>
      <c r="K107" s="0" t="s">
        <v>50</v>
      </c>
      <c r="L107" s="0" t="s">
        <v>39</v>
      </c>
      <c r="M107" s="0" t="s">
        <v>45</v>
      </c>
      <c r="N107" s="0" t="s">
        <v>41</v>
      </c>
      <c r="AN107" s="0" t="n">
        <v>3655033</v>
      </c>
      <c r="AO107" s="0" t="n">
        <v>3872709</v>
      </c>
      <c r="AP107" s="0" t="n">
        <v>3984250</v>
      </c>
      <c r="AQ107" s="0" t="n">
        <v>4151041</v>
      </c>
    </row>
    <row r="108" customFormat="false" ht="15" hidden="false" customHeight="false" outlineLevel="0" collapsed="false">
      <c r="A108" s="0" t="s">
        <v>30</v>
      </c>
      <c r="B108" s="0" t="s">
        <v>109</v>
      </c>
      <c r="C108" s="0" t="s">
        <v>110</v>
      </c>
      <c r="D108" s="0" t="s">
        <v>111</v>
      </c>
      <c r="E108" s="0" t="n">
        <v>12</v>
      </c>
      <c r="F108" s="0" t="s">
        <v>34</v>
      </c>
      <c r="G108" s="0" t="s">
        <v>35</v>
      </c>
      <c r="H108" s="0" t="s">
        <v>51</v>
      </c>
      <c r="I108" s="0" t="s">
        <v>37</v>
      </c>
      <c r="J108" s="0" t="s">
        <v>37</v>
      </c>
      <c r="K108" s="0" t="s">
        <v>52</v>
      </c>
      <c r="L108" s="0" t="s">
        <v>39</v>
      </c>
      <c r="M108" s="0" t="s">
        <v>45</v>
      </c>
      <c r="N108" s="0" t="s">
        <v>41</v>
      </c>
      <c r="AN108" s="0" t="n">
        <v>83682</v>
      </c>
      <c r="AO108" s="0" t="n">
        <v>86200</v>
      </c>
      <c r="AP108" s="0" t="n">
        <v>86741</v>
      </c>
      <c r="AQ108" s="0" t="n">
        <v>87968</v>
      </c>
    </row>
    <row r="109" customFormat="false" ht="15" hidden="false" customHeight="false" outlineLevel="0" collapsed="false">
      <c r="A109" s="0" t="s">
        <v>30</v>
      </c>
      <c r="B109" s="0" t="s">
        <v>109</v>
      </c>
      <c r="C109" s="0" t="s">
        <v>110</v>
      </c>
      <c r="D109" s="0" t="s">
        <v>111</v>
      </c>
      <c r="E109" s="0" t="n">
        <v>12</v>
      </c>
      <c r="F109" s="0" t="s">
        <v>34</v>
      </c>
      <c r="G109" s="0" t="s">
        <v>35</v>
      </c>
      <c r="H109" s="0" t="s">
        <v>53</v>
      </c>
      <c r="I109" s="0" t="s">
        <v>37</v>
      </c>
      <c r="J109" s="0" t="s">
        <v>37</v>
      </c>
      <c r="K109" s="0" t="s">
        <v>54</v>
      </c>
      <c r="L109" s="0" t="s">
        <v>39</v>
      </c>
      <c r="M109" s="0" t="s">
        <v>45</v>
      </c>
      <c r="N109" s="0" t="s">
        <v>41</v>
      </c>
      <c r="AN109" s="0" t="n">
        <v>1140565</v>
      </c>
      <c r="AO109" s="0" t="n">
        <v>1178745</v>
      </c>
      <c r="AP109" s="0" t="n">
        <v>1190641</v>
      </c>
      <c r="AQ109" s="0" t="n">
        <v>1204552</v>
      </c>
    </row>
    <row r="110" customFormat="false" ht="15" hidden="false" customHeight="false" outlineLevel="0" collapsed="false">
      <c r="A110" s="0" t="s">
        <v>30</v>
      </c>
      <c r="B110" s="0" t="s">
        <v>109</v>
      </c>
      <c r="C110" s="0" t="s">
        <v>110</v>
      </c>
      <c r="D110" s="0" t="s">
        <v>111</v>
      </c>
      <c r="E110" s="0" t="n">
        <v>12</v>
      </c>
      <c r="F110" s="0" t="s">
        <v>34</v>
      </c>
      <c r="G110" s="0" t="s">
        <v>35</v>
      </c>
      <c r="H110" s="0" t="s">
        <v>55</v>
      </c>
      <c r="I110" s="0" t="s">
        <v>37</v>
      </c>
      <c r="J110" s="0" t="s">
        <v>37</v>
      </c>
      <c r="K110" s="0" t="s">
        <v>56</v>
      </c>
      <c r="L110" s="0" t="s">
        <v>39</v>
      </c>
      <c r="M110" s="0" t="s">
        <v>45</v>
      </c>
      <c r="N110" s="0" t="s">
        <v>41</v>
      </c>
      <c r="AN110" s="0" t="n">
        <v>484448</v>
      </c>
      <c r="AO110" s="0" t="n">
        <v>496093</v>
      </c>
      <c r="AP110" s="0" t="n">
        <v>502790</v>
      </c>
      <c r="AQ110" s="0" t="n">
        <v>508858</v>
      </c>
    </row>
    <row r="111" s="13" customFormat="true" ht="15" hidden="false" customHeight="false" outlineLevel="0" collapsed="false">
      <c r="A111" s="13" t="s">
        <v>30</v>
      </c>
      <c r="B111" s="13" t="s">
        <v>112</v>
      </c>
      <c r="C111" s="13" t="s">
        <v>113</v>
      </c>
      <c r="D111" s="13" t="s">
        <v>114</v>
      </c>
      <c r="E111" s="13" t="n">
        <v>818</v>
      </c>
      <c r="F111" s="13" t="s">
        <v>34</v>
      </c>
      <c r="G111" s="13" t="s">
        <v>35</v>
      </c>
      <c r="H111" s="13" t="s">
        <v>36</v>
      </c>
      <c r="I111" s="13" t="s">
        <v>37</v>
      </c>
      <c r="J111" s="13" t="s">
        <v>37</v>
      </c>
      <c r="K111" s="13" t="s">
        <v>38</v>
      </c>
      <c r="L111" s="13" t="s">
        <v>39</v>
      </c>
      <c r="M111" s="13" t="s">
        <v>45</v>
      </c>
      <c r="N111" s="13" t="s">
        <v>41</v>
      </c>
      <c r="AN111" s="13" t="n">
        <v>5787042</v>
      </c>
      <c r="AO111" s="13" t="n">
        <v>6173298</v>
      </c>
      <c r="AP111" s="13" t="n">
        <v>6628663</v>
      </c>
      <c r="AQ111" s="13" t="n">
        <v>7040075</v>
      </c>
      <c r="AR111" s="13" t="n">
        <v>7343380</v>
      </c>
      <c r="AS111" s="13" t="n">
        <v>6776959</v>
      </c>
    </row>
    <row r="112" customFormat="false" ht="15" hidden="false" customHeight="false" outlineLevel="0" collapsed="false">
      <c r="A112" s="0" t="s">
        <v>30</v>
      </c>
      <c r="B112" s="0" t="s">
        <v>112</v>
      </c>
      <c r="C112" s="0" t="s">
        <v>113</v>
      </c>
      <c r="D112" s="0" t="s">
        <v>114</v>
      </c>
      <c r="E112" s="0" t="n">
        <v>818</v>
      </c>
      <c r="F112" s="0" t="s">
        <v>34</v>
      </c>
      <c r="G112" s="0" t="s">
        <v>35</v>
      </c>
      <c r="H112" s="0" t="s">
        <v>37</v>
      </c>
      <c r="I112" s="0" t="s">
        <v>37</v>
      </c>
      <c r="J112" s="0" t="s">
        <v>37</v>
      </c>
      <c r="K112" s="0" t="s">
        <v>38</v>
      </c>
      <c r="L112" s="0" t="s">
        <v>39</v>
      </c>
      <c r="M112" s="0" t="s">
        <v>45</v>
      </c>
      <c r="N112" s="0" t="s">
        <v>41</v>
      </c>
      <c r="AN112" s="0" t="n">
        <v>5787042</v>
      </c>
      <c r="AO112" s="0" t="n">
        <v>6173298</v>
      </c>
      <c r="AP112" s="0" t="n">
        <v>6628663</v>
      </c>
      <c r="AQ112" s="0" t="n">
        <v>7040075</v>
      </c>
      <c r="AR112" s="0" t="n">
        <v>7343380</v>
      </c>
      <c r="AS112" s="0" t="n">
        <v>6776959</v>
      </c>
    </row>
    <row r="113" customFormat="false" ht="15" hidden="false" customHeight="false" outlineLevel="0" collapsed="false">
      <c r="A113" s="0" t="s">
        <v>30</v>
      </c>
      <c r="B113" s="0" t="s">
        <v>112</v>
      </c>
      <c r="C113" s="0" t="s">
        <v>113</v>
      </c>
      <c r="D113" s="0" t="s">
        <v>114</v>
      </c>
      <c r="E113" s="0" t="n">
        <v>818</v>
      </c>
      <c r="F113" s="0" t="s">
        <v>34</v>
      </c>
      <c r="G113" s="0" t="s">
        <v>35</v>
      </c>
      <c r="H113" s="0" t="s">
        <v>49</v>
      </c>
      <c r="I113" s="0" t="s">
        <v>37</v>
      </c>
      <c r="J113" s="0" t="s">
        <v>37</v>
      </c>
      <c r="K113" s="0" t="s">
        <v>50</v>
      </c>
      <c r="L113" s="0" t="s">
        <v>39</v>
      </c>
      <c r="M113" s="0" t="s">
        <v>45</v>
      </c>
      <c r="N113" s="0" t="s">
        <v>41</v>
      </c>
      <c r="AN113" s="0" t="n">
        <v>4437570</v>
      </c>
      <c r="AO113" s="0" t="n">
        <v>4728030</v>
      </c>
      <c r="AP113" s="0" t="n">
        <v>5121748</v>
      </c>
      <c r="AQ113" s="0" t="n">
        <v>5401937</v>
      </c>
      <c r="AR113" s="0" t="n">
        <v>5618427</v>
      </c>
      <c r="AS113" s="0" t="n">
        <v>5190990</v>
      </c>
    </row>
    <row r="114" customFormat="false" ht="15" hidden="false" customHeight="false" outlineLevel="0" collapsed="false">
      <c r="A114" s="0" t="s">
        <v>30</v>
      </c>
      <c r="B114" s="0" t="s">
        <v>112</v>
      </c>
      <c r="C114" s="0" t="s">
        <v>113</v>
      </c>
      <c r="D114" s="0" t="s">
        <v>114</v>
      </c>
      <c r="E114" s="0" t="n">
        <v>818</v>
      </c>
      <c r="F114" s="0" t="s">
        <v>34</v>
      </c>
      <c r="G114" s="0" t="s">
        <v>35</v>
      </c>
      <c r="H114" s="0" t="s">
        <v>51</v>
      </c>
      <c r="I114" s="0" t="s">
        <v>37</v>
      </c>
      <c r="J114" s="0" t="s">
        <v>37</v>
      </c>
      <c r="K114" s="0" t="s">
        <v>52</v>
      </c>
      <c r="L114" s="0" t="s">
        <v>39</v>
      </c>
      <c r="M114" s="0" t="s">
        <v>45</v>
      </c>
      <c r="N114" s="0" t="s">
        <v>41</v>
      </c>
      <c r="AN114" s="0" t="n">
        <v>137489</v>
      </c>
      <c r="AO114" s="0" t="n">
        <v>142768</v>
      </c>
      <c r="AP114" s="0" t="n">
        <v>155788</v>
      </c>
      <c r="AQ114" s="0" t="n">
        <v>150572</v>
      </c>
      <c r="AR114" s="0" t="n">
        <v>159576</v>
      </c>
      <c r="AS114" s="0" t="n">
        <v>183245</v>
      </c>
    </row>
    <row r="115" customFormat="false" ht="15" hidden="false" customHeight="false" outlineLevel="0" collapsed="false">
      <c r="A115" s="0" t="s">
        <v>30</v>
      </c>
      <c r="B115" s="0" t="s">
        <v>112</v>
      </c>
      <c r="C115" s="0" t="s">
        <v>113</v>
      </c>
      <c r="D115" s="0" t="s">
        <v>114</v>
      </c>
      <c r="E115" s="0" t="n">
        <v>818</v>
      </c>
      <c r="F115" s="0" t="s">
        <v>34</v>
      </c>
      <c r="G115" s="0" t="s">
        <v>35</v>
      </c>
      <c r="H115" s="0" t="s">
        <v>53</v>
      </c>
      <c r="I115" s="0" t="s">
        <v>37</v>
      </c>
      <c r="J115" s="0" t="s">
        <v>37</v>
      </c>
      <c r="K115" s="0" t="s">
        <v>54</v>
      </c>
      <c r="L115" s="0" t="s">
        <v>39</v>
      </c>
      <c r="M115" s="0" t="s">
        <v>45</v>
      </c>
      <c r="N115" s="0" t="s">
        <v>104</v>
      </c>
      <c r="AN115" s="0" t="n">
        <v>605991</v>
      </c>
      <c r="AO115" s="0" t="n">
        <v>651250</v>
      </c>
      <c r="AP115" s="0" t="n">
        <v>675563</v>
      </c>
      <c r="AQ115" s="0" t="n">
        <v>743783</v>
      </c>
      <c r="AR115" s="0" t="n">
        <v>782688</v>
      </c>
      <c r="AS115" s="0" t="n">
        <v>701362</v>
      </c>
    </row>
    <row r="116" customFormat="false" ht="15" hidden="false" customHeight="false" outlineLevel="0" collapsed="false">
      <c r="A116" s="0" t="s">
        <v>30</v>
      </c>
      <c r="B116" s="0" t="s">
        <v>112</v>
      </c>
      <c r="C116" s="0" t="s">
        <v>113</v>
      </c>
      <c r="D116" s="0" t="s">
        <v>114</v>
      </c>
      <c r="E116" s="0" t="n">
        <v>818</v>
      </c>
      <c r="F116" s="0" t="s">
        <v>34</v>
      </c>
      <c r="G116" s="0" t="s">
        <v>35</v>
      </c>
      <c r="H116" s="0" t="s">
        <v>105</v>
      </c>
      <c r="I116" s="0" t="s">
        <v>37</v>
      </c>
      <c r="J116" s="0" t="s">
        <v>37</v>
      </c>
      <c r="K116" s="0" t="s">
        <v>56</v>
      </c>
      <c r="L116" s="0" t="s">
        <v>39</v>
      </c>
      <c r="M116" s="0" t="s">
        <v>45</v>
      </c>
      <c r="N116" s="0" t="s">
        <v>104</v>
      </c>
      <c r="AN116" s="0" t="n">
        <v>605991</v>
      </c>
      <c r="AO116" s="0" t="n">
        <v>651250</v>
      </c>
      <c r="AP116" s="0" t="n">
        <v>675563</v>
      </c>
      <c r="AQ116" s="0" t="n">
        <v>743783</v>
      </c>
      <c r="AR116" s="0" t="n">
        <v>782688</v>
      </c>
      <c r="AS116" s="0" t="n">
        <v>701362</v>
      </c>
    </row>
    <row r="117" s="13" customFormat="true" ht="15" hidden="false" customHeight="false" outlineLevel="0" collapsed="false">
      <c r="A117" s="13" t="s">
        <v>30</v>
      </c>
      <c r="B117" s="13" t="s">
        <v>115</v>
      </c>
      <c r="C117" s="13" t="s">
        <v>116</v>
      </c>
      <c r="D117" s="13" t="s">
        <v>117</v>
      </c>
      <c r="E117" s="13" t="n">
        <v>232</v>
      </c>
      <c r="F117" s="13" t="s">
        <v>34</v>
      </c>
      <c r="G117" s="13" t="s">
        <v>35</v>
      </c>
      <c r="H117" s="13" t="s">
        <v>36</v>
      </c>
      <c r="I117" s="13" t="s">
        <v>37</v>
      </c>
      <c r="J117" s="13" t="s">
        <v>37</v>
      </c>
      <c r="K117" s="13" t="s">
        <v>38</v>
      </c>
      <c r="L117" s="13" t="s">
        <v>39</v>
      </c>
      <c r="M117" s="13" t="s">
        <v>45</v>
      </c>
      <c r="N117" s="13" t="s">
        <v>46</v>
      </c>
      <c r="AO117" s="13" t="n">
        <f aca="false">AO120+AO121+AO122</f>
        <v>68370</v>
      </c>
    </row>
    <row r="118" customFormat="false" ht="15" hidden="false" customHeight="false" outlineLevel="0" collapsed="false">
      <c r="A118" s="0" t="s">
        <v>30</v>
      </c>
      <c r="B118" s="0" t="s">
        <v>115</v>
      </c>
      <c r="C118" s="0" t="s">
        <v>116</v>
      </c>
      <c r="D118" s="0" t="s">
        <v>117</v>
      </c>
      <c r="E118" s="0" t="n">
        <v>232</v>
      </c>
      <c r="F118" s="0" t="s">
        <v>34</v>
      </c>
      <c r="G118" s="0" t="s">
        <v>35</v>
      </c>
      <c r="H118" s="0" t="s">
        <v>37</v>
      </c>
      <c r="I118" s="0" t="s">
        <v>37</v>
      </c>
      <c r="J118" s="0" t="s">
        <v>37</v>
      </c>
      <c r="K118" s="0" t="s">
        <v>38</v>
      </c>
      <c r="L118" s="0" t="s">
        <v>39</v>
      </c>
      <c r="M118" s="0" t="s">
        <v>45</v>
      </c>
      <c r="N118" s="0" t="s">
        <v>46</v>
      </c>
      <c r="AO118" s="0" t="n">
        <v>72405</v>
      </c>
    </row>
    <row r="119" customFormat="false" ht="15" hidden="false" customHeight="false" outlineLevel="0" collapsed="false">
      <c r="A119" s="0" t="s">
        <v>30</v>
      </c>
      <c r="B119" s="0" t="s">
        <v>115</v>
      </c>
      <c r="C119" s="0" t="s">
        <v>116</v>
      </c>
      <c r="D119" s="0" t="s">
        <v>117</v>
      </c>
      <c r="E119" s="0" t="n">
        <v>232</v>
      </c>
      <c r="F119" s="0" t="s">
        <v>34</v>
      </c>
      <c r="G119" s="0" t="s">
        <v>35</v>
      </c>
      <c r="H119" s="0" t="s">
        <v>47</v>
      </c>
      <c r="I119" s="0" t="s">
        <v>37</v>
      </c>
      <c r="J119" s="0" t="s">
        <v>37</v>
      </c>
      <c r="K119" s="0" t="s">
        <v>48</v>
      </c>
      <c r="L119" s="0" t="s">
        <v>39</v>
      </c>
      <c r="M119" s="0" t="s">
        <v>45</v>
      </c>
      <c r="N119" s="0" t="s">
        <v>41</v>
      </c>
      <c r="AO119" s="0" t="n">
        <v>4035</v>
      </c>
    </row>
    <row r="120" customFormat="false" ht="15" hidden="false" customHeight="false" outlineLevel="0" collapsed="false">
      <c r="A120" s="0" t="s">
        <v>30</v>
      </c>
      <c r="B120" s="0" t="s">
        <v>115</v>
      </c>
      <c r="C120" s="0" t="s">
        <v>116</v>
      </c>
      <c r="D120" s="0" t="s">
        <v>117</v>
      </c>
      <c r="E120" s="0" t="n">
        <v>232</v>
      </c>
      <c r="F120" s="0" t="s">
        <v>34</v>
      </c>
      <c r="G120" s="0" t="s">
        <v>35</v>
      </c>
      <c r="H120" s="0" t="s">
        <v>49</v>
      </c>
      <c r="I120" s="0" t="s">
        <v>37</v>
      </c>
      <c r="J120" s="0" t="s">
        <v>37</v>
      </c>
      <c r="K120" s="0" t="s">
        <v>50</v>
      </c>
      <c r="L120" s="0" t="s">
        <v>39</v>
      </c>
      <c r="M120" s="0" t="s">
        <v>45</v>
      </c>
      <c r="N120" s="0" t="s">
        <v>41</v>
      </c>
      <c r="AO120" s="0" t="n">
        <v>42468</v>
      </c>
    </row>
    <row r="121" customFormat="false" ht="15" hidden="false" customHeight="false" outlineLevel="0" collapsed="false">
      <c r="A121" s="0" t="s">
        <v>30</v>
      </c>
      <c r="B121" s="0" t="s">
        <v>115</v>
      </c>
      <c r="C121" s="0" t="s">
        <v>116</v>
      </c>
      <c r="D121" s="0" t="s">
        <v>117</v>
      </c>
      <c r="E121" s="0" t="n">
        <v>232</v>
      </c>
      <c r="F121" s="0" t="s">
        <v>34</v>
      </c>
      <c r="G121" s="0" t="s">
        <v>35</v>
      </c>
      <c r="H121" s="0" t="s">
        <v>51</v>
      </c>
      <c r="I121" s="0" t="s">
        <v>37</v>
      </c>
      <c r="J121" s="0" t="s">
        <v>37</v>
      </c>
      <c r="K121" s="0" t="s">
        <v>52</v>
      </c>
      <c r="L121" s="0" t="s">
        <v>39</v>
      </c>
      <c r="M121" s="0" t="s">
        <v>45</v>
      </c>
      <c r="N121" s="0" t="s">
        <v>41</v>
      </c>
      <c r="AO121" s="0" t="n">
        <v>4765</v>
      </c>
    </row>
    <row r="122" customFormat="false" ht="15" hidden="false" customHeight="false" outlineLevel="0" collapsed="false">
      <c r="A122" s="0" t="s">
        <v>30</v>
      </c>
      <c r="B122" s="0" t="s">
        <v>115</v>
      </c>
      <c r="C122" s="0" t="s">
        <v>116</v>
      </c>
      <c r="D122" s="0" t="s">
        <v>117</v>
      </c>
      <c r="E122" s="0" t="n">
        <v>232</v>
      </c>
      <c r="F122" s="0" t="s">
        <v>34</v>
      </c>
      <c r="G122" s="0" t="s">
        <v>35</v>
      </c>
      <c r="H122" s="0" t="s">
        <v>55</v>
      </c>
      <c r="I122" s="0" t="s">
        <v>37</v>
      </c>
      <c r="J122" s="0" t="s">
        <v>37</v>
      </c>
      <c r="K122" s="0" t="s">
        <v>56</v>
      </c>
      <c r="L122" s="0" t="s">
        <v>39</v>
      </c>
      <c r="M122" s="0" t="s">
        <v>45</v>
      </c>
      <c r="N122" s="0" t="s">
        <v>41</v>
      </c>
      <c r="AO122" s="0" t="n">
        <v>21137</v>
      </c>
    </row>
    <row r="123" s="13" customFormat="true" ht="15" hidden="false" customHeight="false" outlineLevel="0" collapsed="false">
      <c r="A123" s="13" t="s">
        <v>30</v>
      </c>
      <c r="B123" s="13" t="s">
        <v>118</v>
      </c>
      <c r="C123" s="13" t="s">
        <v>119</v>
      </c>
      <c r="D123" s="13" t="s">
        <v>120</v>
      </c>
      <c r="E123" s="13" t="n">
        <v>231</v>
      </c>
      <c r="F123" s="13" t="s">
        <v>34</v>
      </c>
      <c r="G123" s="13" t="s">
        <v>35</v>
      </c>
      <c r="H123" s="13" t="s">
        <v>36</v>
      </c>
      <c r="I123" s="13" t="s">
        <v>37</v>
      </c>
      <c r="J123" s="13" t="s">
        <v>37</v>
      </c>
      <c r="K123" s="13" t="s">
        <v>38</v>
      </c>
      <c r="L123" s="13" t="s">
        <v>39</v>
      </c>
      <c r="M123" s="13" t="s">
        <v>121</v>
      </c>
      <c r="N123" s="13" t="s">
        <v>41</v>
      </c>
      <c r="AI123" s="13" t="n">
        <f aca="false">AI125-AI127</f>
        <v>306611</v>
      </c>
    </row>
    <row r="124" customFormat="false" ht="15" hidden="false" customHeight="false" outlineLevel="0" collapsed="false">
      <c r="A124" s="0" t="s">
        <v>30</v>
      </c>
      <c r="B124" s="0" t="s">
        <v>118</v>
      </c>
      <c r="C124" s="0" t="s">
        <v>119</v>
      </c>
      <c r="D124" s="0" t="s">
        <v>120</v>
      </c>
      <c r="E124" s="0" t="n">
        <v>231</v>
      </c>
      <c r="F124" s="0" t="s">
        <v>34</v>
      </c>
      <c r="G124" s="0" t="s">
        <v>35</v>
      </c>
      <c r="H124" s="0" t="s">
        <v>37</v>
      </c>
      <c r="I124" s="0" t="s">
        <v>37</v>
      </c>
      <c r="J124" s="0" t="s">
        <v>37</v>
      </c>
      <c r="K124" s="0" t="s">
        <v>38</v>
      </c>
      <c r="L124" s="0" t="s">
        <v>39</v>
      </c>
      <c r="M124" s="0" t="s">
        <v>122</v>
      </c>
      <c r="N124" s="0" t="s">
        <v>41</v>
      </c>
      <c r="AR124" s="0" t="n">
        <v>1071345</v>
      </c>
    </row>
    <row r="125" customFormat="false" ht="15" hidden="false" customHeight="false" outlineLevel="0" collapsed="false">
      <c r="A125" s="0" t="s">
        <v>30</v>
      </c>
      <c r="B125" s="0" t="s">
        <v>118</v>
      </c>
      <c r="C125" s="0" t="s">
        <v>119</v>
      </c>
      <c r="D125" s="0" t="s">
        <v>120</v>
      </c>
      <c r="E125" s="0" t="n">
        <v>231</v>
      </c>
      <c r="F125" s="0" t="s">
        <v>34</v>
      </c>
      <c r="G125" s="0" t="s">
        <v>35</v>
      </c>
      <c r="H125" s="0" t="s">
        <v>37</v>
      </c>
      <c r="I125" s="0" t="s">
        <v>37</v>
      </c>
      <c r="J125" s="0" t="s">
        <v>37</v>
      </c>
      <c r="K125" s="0" t="s">
        <v>38</v>
      </c>
      <c r="L125" s="0" t="s">
        <v>39</v>
      </c>
      <c r="M125" s="0" t="s">
        <v>121</v>
      </c>
      <c r="N125" s="0" t="s">
        <v>41</v>
      </c>
      <c r="AI125" s="0" t="n">
        <v>350419</v>
      </c>
    </row>
    <row r="126" customFormat="false" ht="15" hidden="false" customHeight="false" outlineLevel="0" collapsed="false">
      <c r="A126" s="0" t="s">
        <v>30</v>
      </c>
      <c r="B126" s="0" t="s">
        <v>118</v>
      </c>
      <c r="C126" s="0" t="s">
        <v>119</v>
      </c>
      <c r="D126" s="0" t="s">
        <v>120</v>
      </c>
      <c r="E126" s="0" t="n">
        <v>231</v>
      </c>
      <c r="F126" s="0" t="s">
        <v>34</v>
      </c>
      <c r="G126" s="0" t="s">
        <v>35</v>
      </c>
      <c r="H126" s="0" t="s">
        <v>47</v>
      </c>
      <c r="I126" s="0" t="s">
        <v>37</v>
      </c>
      <c r="J126" s="0" t="s">
        <v>37</v>
      </c>
      <c r="K126" s="0" t="s">
        <v>48</v>
      </c>
      <c r="L126" s="0" t="s">
        <v>39</v>
      </c>
      <c r="M126" s="0" t="s">
        <v>123</v>
      </c>
      <c r="N126" s="0" t="s">
        <v>41</v>
      </c>
      <c r="AS126" s="0" t="n">
        <v>243435</v>
      </c>
    </row>
    <row r="127" customFormat="false" ht="15" hidden="false" customHeight="false" outlineLevel="0" collapsed="false">
      <c r="A127" s="0" t="s">
        <v>30</v>
      </c>
      <c r="B127" s="0" t="s">
        <v>118</v>
      </c>
      <c r="C127" s="0" t="s">
        <v>119</v>
      </c>
      <c r="D127" s="0" t="s">
        <v>120</v>
      </c>
      <c r="E127" s="0" t="n">
        <v>231</v>
      </c>
      <c r="F127" s="0" t="s">
        <v>34</v>
      </c>
      <c r="G127" s="0" t="s">
        <v>35</v>
      </c>
      <c r="H127" s="0" t="s">
        <v>47</v>
      </c>
      <c r="I127" s="0" t="s">
        <v>37</v>
      </c>
      <c r="J127" s="0" t="s">
        <v>37</v>
      </c>
      <c r="K127" s="0" t="s">
        <v>48</v>
      </c>
      <c r="L127" s="0" t="s">
        <v>39</v>
      </c>
      <c r="M127" s="0" t="s">
        <v>121</v>
      </c>
      <c r="N127" s="0" t="s">
        <v>41</v>
      </c>
      <c r="AI127" s="0" t="n">
        <v>43808</v>
      </c>
    </row>
    <row r="128" customFormat="false" ht="15" hidden="false" customHeight="false" outlineLevel="0" collapsed="false">
      <c r="A128" s="0" t="s">
        <v>30</v>
      </c>
      <c r="B128" s="0" t="s">
        <v>118</v>
      </c>
      <c r="C128" s="0" t="s">
        <v>119</v>
      </c>
      <c r="D128" s="0" t="s">
        <v>120</v>
      </c>
      <c r="E128" s="0" t="n">
        <v>231</v>
      </c>
      <c r="F128" s="0" t="s">
        <v>34</v>
      </c>
      <c r="G128" s="0" t="s">
        <v>35</v>
      </c>
      <c r="H128" s="0" t="s">
        <v>49</v>
      </c>
      <c r="I128" s="0" t="s">
        <v>37</v>
      </c>
      <c r="J128" s="0" t="s">
        <v>37</v>
      </c>
      <c r="K128" s="0" t="s">
        <v>50</v>
      </c>
      <c r="L128" s="0" t="s">
        <v>39</v>
      </c>
      <c r="M128" s="0" t="s">
        <v>123</v>
      </c>
      <c r="N128" s="0" t="s">
        <v>46</v>
      </c>
      <c r="AS128" s="0" t="n">
        <v>456648</v>
      </c>
    </row>
    <row r="129" customFormat="false" ht="15" hidden="false" customHeight="false" outlineLevel="0" collapsed="false">
      <c r="A129" s="0" t="s">
        <v>30</v>
      </c>
      <c r="B129" s="0" t="s">
        <v>118</v>
      </c>
      <c r="C129" s="0" t="s">
        <v>119</v>
      </c>
      <c r="D129" s="0" t="s">
        <v>120</v>
      </c>
      <c r="E129" s="0" t="n">
        <v>231</v>
      </c>
      <c r="F129" s="0" t="s">
        <v>34</v>
      </c>
      <c r="G129" s="0" t="s">
        <v>35</v>
      </c>
      <c r="H129" s="0" t="s">
        <v>55</v>
      </c>
      <c r="I129" s="0" t="s">
        <v>37</v>
      </c>
      <c r="J129" s="0" t="s">
        <v>37</v>
      </c>
      <c r="K129" s="0" t="s">
        <v>56</v>
      </c>
      <c r="L129" s="0" t="s">
        <v>39</v>
      </c>
      <c r="M129" s="0" t="s">
        <v>123</v>
      </c>
      <c r="N129" s="0" t="s">
        <v>41</v>
      </c>
      <c r="AS129" s="0" t="n">
        <v>711</v>
      </c>
    </row>
    <row r="130" customFormat="false" ht="15" hidden="false" customHeight="false" outlineLevel="0" collapsed="false">
      <c r="A130" s="0" t="s">
        <v>30</v>
      </c>
      <c r="B130" s="0" t="s">
        <v>118</v>
      </c>
      <c r="C130" s="0" t="s">
        <v>119</v>
      </c>
      <c r="D130" s="0" t="s">
        <v>120</v>
      </c>
      <c r="E130" s="0" t="n">
        <v>231</v>
      </c>
      <c r="F130" s="0" t="s">
        <v>34</v>
      </c>
      <c r="G130" s="0" t="s">
        <v>35</v>
      </c>
      <c r="H130" s="0" t="s">
        <v>37</v>
      </c>
      <c r="I130" s="0" t="s">
        <v>90</v>
      </c>
      <c r="J130" s="0" t="s">
        <v>37</v>
      </c>
      <c r="K130" s="0" t="s">
        <v>91</v>
      </c>
      <c r="L130" s="0" t="s">
        <v>39</v>
      </c>
      <c r="M130" s="0" t="s">
        <v>121</v>
      </c>
      <c r="N130" s="0" t="s">
        <v>41</v>
      </c>
      <c r="AI130" s="0" t="n">
        <v>152909</v>
      </c>
    </row>
    <row r="131" customFormat="false" ht="15" hidden="false" customHeight="false" outlineLevel="0" collapsed="false">
      <c r="A131" s="0" t="s">
        <v>30</v>
      </c>
      <c r="B131" s="0" t="s">
        <v>118</v>
      </c>
      <c r="C131" s="0" t="s">
        <v>119</v>
      </c>
      <c r="D131" s="0" t="s">
        <v>120</v>
      </c>
      <c r="E131" s="0" t="n">
        <v>231</v>
      </c>
      <c r="F131" s="0" t="s">
        <v>34</v>
      </c>
      <c r="G131" s="0" t="s">
        <v>35</v>
      </c>
      <c r="H131" s="0" t="s">
        <v>37</v>
      </c>
      <c r="I131" s="0" t="s">
        <v>92</v>
      </c>
      <c r="J131" s="0" t="s">
        <v>37</v>
      </c>
      <c r="K131" s="0" t="s">
        <v>93</v>
      </c>
      <c r="L131" s="0" t="s">
        <v>39</v>
      </c>
      <c r="M131" s="0" t="s">
        <v>121</v>
      </c>
      <c r="N131" s="0" t="s">
        <v>41</v>
      </c>
      <c r="AI131" s="0" t="n">
        <v>153702</v>
      </c>
    </row>
    <row r="132" s="13" customFormat="true" ht="15" hidden="false" customHeight="false" outlineLevel="0" collapsed="false">
      <c r="A132" s="13" t="s">
        <v>30</v>
      </c>
      <c r="B132" s="13" t="s">
        <v>124</v>
      </c>
      <c r="C132" s="13" t="s">
        <v>125</v>
      </c>
      <c r="D132" s="13" t="s">
        <v>126</v>
      </c>
      <c r="E132" s="13" t="n">
        <v>288</v>
      </c>
      <c r="F132" s="13" t="s">
        <v>34</v>
      </c>
      <c r="G132" s="13" t="s">
        <v>35</v>
      </c>
      <c r="H132" s="13" t="s">
        <v>36</v>
      </c>
      <c r="I132" s="13" t="s">
        <v>37</v>
      </c>
      <c r="J132" s="13" t="s">
        <v>37</v>
      </c>
      <c r="K132" s="13" t="s">
        <v>38</v>
      </c>
      <c r="L132" s="13" t="s">
        <v>39</v>
      </c>
      <c r="M132" s="13" t="s">
        <v>45</v>
      </c>
      <c r="N132" s="13" t="s">
        <v>46</v>
      </c>
      <c r="AI132" s="13" t="n">
        <f aca="false">AI137+AI140+AI141+AI144+AI145</f>
        <v>700683</v>
      </c>
      <c r="AJ132" s="13" t="n">
        <f aca="false">AJ137+AJ140+AJ141+AJ144+AJ145</f>
        <v>787698</v>
      </c>
      <c r="AK132" s="13" t="n">
        <f aca="false">AK137+AK140+AK141+AK144+AK145</f>
        <v>811176</v>
      </c>
      <c r="AL132" s="13" t="n">
        <f aca="false">AL137+AL140+AL141+AL144+AL145</f>
        <v>850503</v>
      </c>
    </row>
    <row r="133" customFormat="false" ht="15" hidden="false" customHeight="false" outlineLevel="0" collapsed="false">
      <c r="A133" s="0" t="s">
        <v>30</v>
      </c>
      <c r="B133" s="0" t="s">
        <v>124</v>
      </c>
      <c r="C133" s="0" t="s">
        <v>125</v>
      </c>
      <c r="D133" s="0" t="s">
        <v>126</v>
      </c>
      <c r="E133" s="0" t="n">
        <v>288</v>
      </c>
      <c r="F133" s="0" t="s">
        <v>34</v>
      </c>
      <c r="G133" s="0" t="s">
        <v>35</v>
      </c>
      <c r="H133" s="0" t="s">
        <v>37</v>
      </c>
      <c r="I133" s="0" t="s">
        <v>37</v>
      </c>
      <c r="J133" s="0" t="s">
        <v>37</v>
      </c>
      <c r="K133" s="0" t="s">
        <v>38</v>
      </c>
      <c r="L133" s="0" t="s">
        <v>39</v>
      </c>
      <c r="M133" s="0" t="s">
        <v>45</v>
      </c>
      <c r="N133" s="0" t="s">
        <v>46</v>
      </c>
      <c r="AO133" s="0" t="n">
        <v>2051596</v>
      </c>
    </row>
    <row r="134" customFormat="false" ht="15" hidden="false" customHeight="false" outlineLevel="0" collapsed="false">
      <c r="A134" s="0" t="s">
        <v>30</v>
      </c>
      <c r="B134" s="0" t="s">
        <v>124</v>
      </c>
      <c r="C134" s="0" t="s">
        <v>125</v>
      </c>
      <c r="D134" s="0" t="s">
        <v>126</v>
      </c>
      <c r="E134" s="0" t="n">
        <v>288</v>
      </c>
      <c r="F134" s="0" t="s">
        <v>34</v>
      </c>
      <c r="G134" s="0" t="s">
        <v>35</v>
      </c>
      <c r="H134" s="0" t="s">
        <v>37</v>
      </c>
      <c r="I134" s="0" t="s">
        <v>37</v>
      </c>
      <c r="J134" s="0" t="s">
        <v>37</v>
      </c>
      <c r="K134" s="0" t="s">
        <v>38</v>
      </c>
      <c r="L134" s="0" t="s">
        <v>39</v>
      </c>
      <c r="M134" s="0" t="s">
        <v>127</v>
      </c>
      <c r="N134" s="0" t="s">
        <v>41</v>
      </c>
      <c r="AI134" s="0" t="n">
        <v>748680</v>
      </c>
      <c r="AJ134" s="0" t="n">
        <v>840897</v>
      </c>
      <c r="AK134" s="0" t="n">
        <v>856578</v>
      </c>
      <c r="AL134" s="0" t="n">
        <v>891414</v>
      </c>
    </row>
    <row r="135" customFormat="false" ht="15" hidden="false" customHeight="false" outlineLevel="0" collapsed="false">
      <c r="A135" s="0" t="s">
        <v>30</v>
      </c>
      <c r="B135" s="0" t="s">
        <v>124</v>
      </c>
      <c r="C135" s="0" t="s">
        <v>125</v>
      </c>
      <c r="D135" s="0" t="s">
        <v>126</v>
      </c>
      <c r="E135" s="0" t="n">
        <v>288</v>
      </c>
      <c r="F135" s="0" t="s">
        <v>34</v>
      </c>
      <c r="G135" s="0" t="s">
        <v>35</v>
      </c>
      <c r="H135" s="0" t="s">
        <v>47</v>
      </c>
      <c r="I135" s="0" t="s">
        <v>37</v>
      </c>
      <c r="J135" s="0" t="s">
        <v>37</v>
      </c>
      <c r="K135" s="0" t="s">
        <v>48</v>
      </c>
      <c r="L135" s="0" t="s">
        <v>39</v>
      </c>
      <c r="M135" s="0" t="s">
        <v>45</v>
      </c>
      <c r="N135" s="0" t="s">
        <v>41</v>
      </c>
      <c r="AO135" s="0" t="n">
        <v>515507</v>
      </c>
    </row>
    <row r="136" customFormat="false" ht="15" hidden="false" customHeight="false" outlineLevel="0" collapsed="false">
      <c r="A136" s="0" t="s">
        <v>30</v>
      </c>
      <c r="B136" s="0" t="s">
        <v>124</v>
      </c>
      <c r="C136" s="0" t="s">
        <v>125</v>
      </c>
      <c r="D136" s="0" t="s">
        <v>126</v>
      </c>
      <c r="E136" s="0" t="n">
        <v>288</v>
      </c>
      <c r="F136" s="0" t="s">
        <v>34</v>
      </c>
      <c r="G136" s="0" t="s">
        <v>35</v>
      </c>
      <c r="H136" s="0" t="s">
        <v>47</v>
      </c>
      <c r="I136" s="0" t="s">
        <v>37</v>
      </c>
      <c r="J136" s="0" t="s">
        <v>37</v>
      </c>
      <c r="K136" s="0" t="s">
        <v>48</v>
      </c>
      <c r="L136" s="0" t="s">
        <v>39</v>
      </c>
      <c r="M136" s="0" t="s">
        <v>127</v>
      </c>
      <c r="N136" s="0" t="s">
        <v>41</v>
      </c>
      <c r="AI136" s="0" t="n">
        <v>47997</v>
      </c>
      <c r="AJ136" s="0" t="n">
        <v>53199</v>
      </c>
      <c r="AK136" s="0" t="n">
        <v>45402</v>
      </c>
      <c r="AL136" s="0" t="n">
        <v>40911</v>
      </c>
    </row>
    <row r="137" customFormat="false" ht="15" hidden="false" customHeight="false" outlineLevel="0" collapsed="false">
      <c r="A137" s="0" t="s">
        <v>30</v>
      </c>
      <c r="B137" s="0" t="s">
        <v>124</v>
      </c>
      <c r="C137" s="0" t="s">
        <v>125</v>
      </c>
      <c r="D137" s="0" t="s">
        <v>126</v>
      </c>
      <c r="E137" s="0" t="n">
        <v>288</v>
      </c>
      <c r="F137" s="0" t="s">
        <v>34</v>
      </c>
      <c r="G137" s="0" t="s">
        <v>35</v>
      </c>
      <c r="H137" s="0" t="s">
        <v>49</v>
      </c>
      <c r="I137" s="0" t="s">
        <v>37</v>
      </c>
      <c r="J137" s="0" t="s">
        <v>37</v>
      </c>
      <c r="K137" s="0" t="s">
        <v>50</v>
      </c>
      <c r="L137" s="0" t="s">
        <v>39</v>
      </c>
      <c r="M137" s="0" t="s">
        <v>127</v>
      </c>
      <c r="N137" s="0" t="s">
        <v>41</v>
      </c>
      <c r="AI137" s="0" t="n">
        <v>418220</v>
      </c>
      <c r="AJ137" s="0" t="n">
        <v>465354</v>
      </c>
      <c r="AK137" s="0" t="n">
        <v>453368</v>
      </c>
      <c r="AL137" s="0" t="n">
        <v>484822</v>
      </c>
    </row>
    <row r="138" customFormat="false" ht="15" hidden="false" customHeight="false" outlineLevel="0" collapsed="false">
      <c r="A138" s="0" t="s">
        <v>30</v>
      </c>
      <c r="B138" s="0" t="s">
        <v>124</v>
      </c>
      <c r="C138" s="0" t="s">
        <v>125</v>
      </c>
      <c r="D138" s="0" t="s">
        <v>126</v>
      </c>
      <c r="E138" s="0" t="n">
        <v>288</v>
      </c>
      <c r="F138" s="0" t="s">
        <v>34</v>
      </c>
      <c r="G138" s="0" t="s">
        <v>35</v>
      </c>
      <c r="H138" s="0" t="s">
        <v>49</v>
      </c>
      <c r="I138" s="0" t="s">
        <v>37</v>
      </c>
      <c r="J138" s="0" t="s">
        <v>37</v>
      </c>
      <c r="K138" s="0" t="s">
        <v>50</v>
      </c>
      <c r="L138" s="0" t="s">
        <v>39</v>
      </c>
      <c r="M138" s="0" t="s">
        <v>45</v>
      </c>
      <c r="N138" s="0" t="s">
        <v>41</v>
      </c>
      <c r="AO138" s="0" t="n">
        <v>1171169</v>
      </c>
    </row>
    <row r="139" customFormat="false" ht="15" hidden="false" customHeight="false" outlineLevel="0" collapsed="false">
      <c r="A139" s="0" t="s">
        <v>30</v>
      </c>
      <c r="B139" s="0" t="s">
        <v>124</v>
      </c>
      <c r="C139" s="0" t="s">
        <v>125</v>
      </c>
      <c r="D139" s="0" t="s">
        <v>126</v>
      </c>
      <c r="E139" s="0" t="n">
        <v>288</v>
      </c>
      <c r="F139" s="0" t="s">
        <v>34</v>
      </c>
      <c r="G139" s="0" t="s">
        <v>35</v>
      </c>
      <c r="H139" s="0" t="s">
        <v>51</v>
      </c>
      <c r="I139" s="0" t="s">
        <v>37</v>
      </c>
      <c r="J139" s="0" t="s">
        <v>37</v>
      </c>
      <c r="K139" s="0" t="s">
        <v>52</v>
      </c>
      <c r="L139" s="0" t="s">
        <v>39</v>
      </c>
      <c r="M139" s="0" t="s">
        <v>45</v>
      </c>
      <c r="N139" s="0" t="s">
        <v>41</v>
      </c>
      <c r="AO139" s="0" t="n">
        <v>210997</v>
      </c>
    </row>
    <row r="140" customFormat="false" ht="15" hidden="false" customHeight="false" outlineLevel="0" collapsed="false">
      <c r="A140" s="0" t="s">
        <v>30</v>
      </c>
      <c r="B140" s="0" t="s">
        <v>124</v>
      </c>
      <c r="C140" s="0" t="s">
        <v>125</v>
      </c>
      <c r="D140" s="0" t="s">
        <v>126</v>
      </c>
      <c r="E140" s="0" t="n">
        <v>288</v>
      </c>
      <c r="F140" s="0" t="s">
        <v>34</v>
      </c>
      <c r="G140" s="0" t="s">
        <v>35</v>
      </c>
      <c r="H140" s="0" t="s">
        <v>51</v>
      </c>
      <c r="I140" s="0" t="s">
        <v>37</v>
      </c>
      <c r="J140" s="0" t="s">
        <v>37</v>
      </c>
      <c r="K140" s="0" t="s">
        <v>52</v>
      </c>
      <c r="L140" s="0" t="s">
        <v>39</v>
      </c>
      <c r="M140" s="0" t="s">
        <v>127</v>
      </c>
      <c r="N140" s="0" t="s">
        <v>41</v>
      </c>
      <c r="AI140" s="0" t="n">
        <v>113499</v>
      </c>
      <c r="AJ140" s="0" t="n">
        <v>121182</v>
      </c>
      <c r="AK140" s="0" t="n">
        <v>115017</v>
      </c>
      <c r="AL140" s="0" t="n">
        <v>123623</v>
      </c>
    </row>
    <row r="141" customFormat="false" ht="15" hidden="false" customHeight="false" outlineLevel="0" collapsed="false">
      <c r="A141" s="0" t="s">
        <v>30</v>
      </c>
      <c r="B141" s="0" t="s">
        <v>124</v>
      </c>
      <c r="C141" s="0" t="s">
        <v>125</v>
      </c>
      <c r="D141" s="0" t="s">
        <v>126</v>
      </c>
      <c r="E141" s="0" t="n">
        <v>288</v>
      </c>
      <c r="F141" s="0" t="s">
        <v>34</v>
      </c>
      <c r="G141" s="0" t="s">
        <v>35</v>
      </c>
      <c r="H141" s="0" t="s">
        <v>53</v>
      </c>
      <c r="I141" s="0" t="s">
        <v>37</v>
      </c>
      <c r="J141" s="0" t="s">
        <v>37</v>
      </c>
      <c r="K141" s="0" t="s">
        <v>54</v>
      </c>
      <c r="L141" s="0" t="s">
        <v>39</v>
      </c>
      <c r="M141" s="0" t="s">
        <v>127</v>
      </c>
      <c r="N141" s="0" t="s">
        <v>41</v>
      </c>
      <c r="AI141" s="0" t="n">
        <v>108456</v>
      </c>
      <c r="AJ141" s="0" t="n">
        <v>124829</v>
      </c>
      <c r="AK141" s="0" t="n">
        <v>159377</v>
      </c>
      <c r="AL141" s="0" t="n">
        <v>151681</v>
      </c>
    </row>
    <row r="142" customFormat="false" ht="15" hidden="false" customHeight="false" outlineLevel="0" collapsed="false">
      <c r="A142" s="0" t="s">
        <v>30</v>
      </c>
      <c r="B142" s="0" t="s">
        <v>124</v>
      </c>
      <c r="C142" s="0" t="s">
        <v>125</v>
      </c>
      <c r="D142" s="0" t="s">
        <v>126</v>
      </c>
      <c r="E142" s="0" t="n">
        <v>288</v>
      </c>
      <c r="F142" s="0" t="s">
        <v>34</v>
      </c>
      <c r="G142" s="0" t="s">
        <v>35</v>
      </c>
      <c r="H142" s="0" t="s">
        <v>53</v>
      </c>
      <c r="I142" s="0" t="s">
        <v>37</v>
      </c>
      <c r="J142" s="0" t="s">
        <v>37</v>
      </c>
      <c r="K142" s="0" t="s">
        <v>54</v>
      </c>
      <c r="L142" s="0" t="s">
        <v>39</v>
      </c>
      <c r="M142" s="0" t="s">
        <v>45</v>
      </c>
      <c r="N142" s="0" t="s">
        <v>41</v>
      </c>
      <c r="AL142" s="0" t="n">
        <v>151681</v>
      </c>
    </row>
    <row r="143" customFormat="false" ht="15" hidden="false" customHeight="false" outlineLevel="0" collapsed="false">
      <c r="A143" s="0" t="s">
        <v>30</v>
      </c>
      <c r="B143" s="0" t="s">
        <v>124</v>
      </c>
      <c r="C143" s="0" t="s">
        <v>125</v>
      </c>
      <c r="D143" s="0" t="s">
        <v>126</v>
      </c>
      <c r="E143" s="0" t="n">
        <v>288</v>
      </c>
      <c r="F143" s="0" t="s">
        <v>34</v>
      </c>
      <c r="G143" s="0" t="s">
        <v>35</v>
      </c>
      <c r="H143" s="0" t="s">
        <v>55</v>
      </c>
      <c r="I143" s="0" t="s">
        <v>37</v>
      </c>
      <c r="J143" s="0" t="s">
        <v>37</v>
      </c>
      <c r="K143" s="0" t="s">
        <v>56</v>
      </c>
      <c r="L143" s="0" t="s">
        <v>39</v>
      </c>
      <c r="M143" s="0" t="s">
        <v>45</v>
      </c>
      <c r="N143" s="0" t="s">
        <v>41</v>
      </c>
      <c r="AO143" s="0" t="n">
        <v>153923</v>
      </c>
    </row>
    <row r="144" customFormat="false" ht="15" hidden="false" customHeight="false" outlineLevel="0" collapsed="false">
      <c r="A144" s="0" t="s">
        <v>30</v>
      </c>
      <c r="B144" s="0" t="s">
        <v>124</v>
      </c>
      <c r="C144" s="0" t="s">
        <v>125</v>
      </c>
      <c r="D144" s="0" t="s">
        <v>126</v>
      </c>
      <c r="E144" s="0" t="n">
        <v>288</v>
      </c>
      <c r="F144" s="0" t="s">
        <v>34</v>
      </c>
      <c r="G144" s="0" t="s">
        <v>35</v>
      </c>
      <c r="H144" s="0" t="s">
        <v>55</v>
      </c>
      <c r="I144" s="0" t="s">
        <v>37</v>
      </c>
      <c r="J144" s="0" t="s">
        <v>37</v>
      </c>
      <c r="K144" s="0" t="s">
        <v>56</v>
      </c>
      <c r="L144" s="0" t="s">
        <v>39</v>
      </c>
      <c r="M144" s="0" t="s">
        <v>127</v>
      </c>
      <c r="N144" s="0" t="s">
        <v>41</v>
      </c>
      <c r="AI144" s="0" t="n">
        <v>59910</v>
      </c>
      <c r="AJ144" s="0" t="n">
        <v>75073</v>
      </c>
      <c r="AK144" s="0" t="n">
        <v>82411</v>
      </c>
      <c r="AL144" s="0" t="n">
        <v>87159</v>
      </c>
    </row>
    <row r="145" customFormat="false" ht="15" hidden="false" customHeight="false" outlineLevel="0" collapsed="false">
      <c r="A145" s="0" t="s">
        <v>30</v>
      </c>
      <c r="B145" s="0" t="s">
        <v>124</v>
      </c>
      <c r="C145" s="0" t="s">
        <v>125</v>
      </c>
      <c r="D145" s="0" t="s">
        <v>126</v>
      </c>
      <c r="E145" s="0" t="n">
        <v>288</v>
      </c>
      <c r="F145" s="0" t="s">
        <v>34</v>
      </c>
      <c r="G145" s="0" t="s">
        <v>35</v>
      </c>
      <c r="H145" s="0" t="s">
        <v>68</v>
      </c>
      <c r="I145" s="0" t="s">
        <v>37</v>
      </c>
      <c r="J145" s="0" t="s">
        <v>37</v>
      </c>
      <c r="K145" s="0" t="s">
        <v>69</v>
      </c>
      <c r="L145" s="0" t="s">
        <v>39</v>
      </c>
      <c r="M145" s="0" t="s">
        <v>127</v>
      </c>
      <c r="N145" s="0" t="s">
        <v>41</v>
      </c>
      <c r="AI145" s="0" t="n">
        <v>598</v>
      </c>
      <c r="AJ145" s="0" t="n">
        <v>1260</v>
      </c>
      <c r="AK145" s="0" t="n">
        <v>1003</v>
      </c>
      <c r="AL145" s="0" t="n">
        <v>3218</v>
      </c>
    </row>
    <row r="146" s="13" customFormat="true" ht="15" hidden="false" customHeight="false" outlineLevel="0" collapsed="false">
      <c r="A146" s="13" t="s">
        <v>30</v>
      </c>
      <c r="B146" s="13" t="s">
        <v>128</v>
      </c>
      <c r="C146" s="13" t="s">
        <v>129</v>
      </c>
      <c r="D146" s="13" t="s">
        <v>130</v>
      </c>
      <c r="E146" s="13" t="n">
        <v>324</v>
      </c>
      <c r="F146" s="13" t="s">
        <v>34</v>
      </c>
      <c r="G146" s="13" t="s">
        <v>35</v>
      </c>
      <c r="H146" s="13" t="s">
        <v>36</v>
      </c>
      <c r="I146" s="13" t="s">
        <v>37</v>
      </c>
      <c r="J146" s="13" t="s">
        <v>37</v>
      </c>
      <c r="K146" s="13" t="s">
        <v>38</v>
      </c>
      <c r="L146" s="13" t="s">
        <v>39</v>
      </c>
      <c r="M146" s="13" t="s">
        <v>45</v>
      </c>
      <c r="N146" s="13" t="s">
        <v>46</v>
      </c>
      <c r="AN146" s="13" t="n">
        <f aca="false">SUM(AN149:AN152)</f>
        <v>225620</v>
      </c>
      <c r="AO146" s="13" t="n">
        <f aca="false">SUM(AO149:AO152)</f>
        <v>248253</v>
      </c>
      <c r="AP146" s="13" t="n">
        <f aca="false">SUM(AP149:AP152)</f>
        <v>273510</v>
      </c>
      <c r="AQ146" s="13" t="n">
        <f aca="false">SUM(AQ149:AQ152)</f>
        <v>301716</v>
      </c>
      <c r="AR146" s="13" t="n">
        <f aca="false">SUM(AR149:AR152)</f>
        <v>333243</v>
      </c>
    </row>
    <row r="147" customFormat="false" ht="15" hidden="false" customHeight="false" outlineLevel="0" collapsed="false">
      <c r="A147" s="0" t="s">
        <v>30</v>
      </c>
      <c r="B147" s="0" t="s">
        <v>128</v>
      </c>
      <c r="C147" s="0" t="s">
        <v>129</v>
      </c>
      <c r="D147" s="0" t="s">
        <v>130</v>
      </c>
      <c r="E147" s="0" t="n">
        <v>324</v>
      </c>
      <c r="F147" s="0" t="s">
        <v>34</v>
      </c>
      <c r="G147" s="0" t="s">
        <v>35</v>
      </c>
      <c r="H147" s="0" t="s">
        <v>37</v>
      </c>
      <c r="I147" s="0" t="s">
        <v>37</v>
      </c>
      <c r="J147" s="0" t="s">
        <v>37</v>
      </c>
      <c r="K147" s="0" t="s">
        <v>38</v>
      </c>
      <c r="L147" s="0" t="s">
        <v>39</v>
      </c>
      <c r="M147" s="0" t="s">
        <v>45</v>
      </c>
      <c r="N147" s="0" t="s">
        <v>46</v>
      </c>
      <c r="AN147" s="0" t="n">
        <v>290252</v>
      </c>
      <c r="AO147" s="0" t="n">
        <v>319254</v>
      </c>
      <c r="AP147" s="0" t="n">
        <v>353988</v>
      </c>
      <c r="AQ147" s="0" t="n">
        <v>394186</v>
      </c>
      <c r="AR147" s="0" t="n">
        <v>439966</v>
      </c>
    </row>
    <row r="148" customFormat="false" ht="15" hidden="false" customHeight="false" outlineLevel="0" collapsed="false">
      <c r="A148" s="0" t="s">
        <v>30</v>
      </c>
      <c r="B148" s="0" t="s">
        <v>128</v>
      </c>
      <c r="C148" s="0" t="s">
        <v>129</v>
      </c>
      <c r="D148" s="0" t="s">
        <v>130</v>
      </c>
      <c r="E148" s="0" t="n">
        <v>324</v>
      </c>
      <c r="F148" s="0" t="s">
        <v>34</v>
      </c>
      <c r="G148" s="0" t="s">
        <v>35</v>
      </c>
      <c r="H148" s="0" t="s">
        <v>47</v>
      </c>
      <c r="I148" s="0" t="s">
        <v>37</v>
      </c>
      <c r="J148" s="0" t="s">
        <v>37</v>
      </c>
      <c r="K148" s="0" t="s">
        <v>48</v>
      </c>
      <c r="L148" s="0" t="s">
        <v>39</v>
      </c>
      <c r="M148" s="0" t="s">
        <v>45</v>
      </c>
      <c r="N148" s="0" t="s">
        <v>41</v>
      </c>
      <c r="AN148" s="0" t="n">
        <v>64632</v>
      </c>
      <c r="AO148" s="0" t="n">
        <v>71001</v>
      </c>
      <c r="AP148" s="0" t="n">
        <v>80478</v>
      </c>
      <c r="AQ148" s="0" t="n">
        <v>92470</v>
      </c>
      <c r="AR148" s="0" t="n">
        <v>106723</v>
      </c>
    </row>
    <row r="149" customFormat="false" ht="15" hidden="false" customHeight="false" outlineLevel="0" collapsed="false">
      <c r="A149" s="0" t="s">
        <v>30</v>
      </c>
      <c r="B149" s="0" t="s">
        <v>128</v>
      </c>
      <c r="C149" s="0" t="s">
        <v>129</v>
      </c>
      <c r="D149" s="0" t="s">
        <v>130</v>
      </c>
      <c r="E149" s="0" t="n">
        <v>324</v>
      </c>
      <c r="F149" s="0" t="s">
        <v>34</v>
      </c>
      <c r="G149" s="0" t="s">
        <v>35</v>
      </c>
      <c r="H149" s="0" t="s">
        <v>49</v>
      </c>
      <c r="I149" s="0" t="s">
        <v>37</v>
      </c>
      <c r="J149" s="0" t="s">
        <v>37</v>
      </c>
      <c r="K149" s="0" t="s">
        <v>50</v>
      </c>
      <c r="L149" s="0" t="s">
        <v>39</v>
      </c>
      <c r="M149" s="0" t="s">
        <v>45</v>
      </c>
      <c r="N149" s="0" t="s">
        <v>41</v>
      </c>
      <c r="AN149" s="0" t="n">
        <v>153467</v>
      </c>
      <c r="AO149" s="0" t="n">
        <v>169214</v>
      </c>
      <c r="AP149" s="0" t="n">
        <v>186578</v>
      </c>
      <c r="AQ149" s="0" t="n">
        <v>205723</v>
      </c>
      <c r="AR149" s="0" t="n">
        <v>226833</v>
      </c>
    </row>
    <row r="150" customFormat="false" ht="15" hidden="false" customHeight="false" outlineLevel="0" collapsed="false">
      <c r="A150" s="0" t="s">
        <v>30</v>
      </c>
      <c r="B150" s="0" t="s">
        <v>128</v>
      </c>
      <c r="C150" s="0" t="s">
        <v>129</v>
      </c>
      <c r="D150" s="0" t="s">
        <v>130</v>
      </c>
      <c r="E150" s="0" t="n">
        <v>324</v>
      </c>
      <c r="F150" s="0" t="s">
        <v>34</v>
      </c>
      <c r="G150" s="0" t="s">
        <v>35</v>
      </c>
      <c r="H150" s="0" t="s">
        <v>51</v>
      </c>
      <c r="I150" s="0" t="s">
        <v>37</v>
      </c>
      <c r="J150" s="0" t="s">
        <v>37</v>
      </c>
      <c r="K150" s="0" t="s">
        <v>52</v>
      </c>
      <c r="L150" s="0" t="s">
        <v>39</v>
      </c>
      <c r="M150" s="0" t="s">
        <v>45</v>
      </c>
      <c r="N150" s="0" t="s">
        <v>41</v>
      </c>
      <c r="AN150" s="0" t="n">
        <v>27021</v>
      </c>
      <c r="AO150" s="0" t="n">
        <v>27603</v>
      </c>
      <c r="AP150" s="0" t="n">
        <v>28197</v>
      </c>
      <c r="AQ150" s="0" t="n">
        <v>28804</v>
      </c>
      <c r="AR150" s="0" t="n">
        <v>29424</v>
      </c>
    </row>
    <row r="151" customFormat="false" ht="15" hidden="false" customHeight="false" outlineLevel="0" collapsed="false">
      <c r="A151" s="0" t="s">
        <v>30</v>
      </c>
      <c r="B151" s="0" t="s">
        <v>128</v>
      </c>
      <c r="C151" s="0" t="s">
        <v>129</v>
      </c>
      <c r="D151" s="0" t="s">
        <v>130</v>
      </c>
      <c r="E151" s="0" t="n">
        <v>324</v>
      </c>
      <c r="F151" s="0" t="s">
        <v>34</v>
      </c>
      <c r="G151" s="0" t="s">
        <v>35</v>
      </c>
      <c r="H151" s="0" t="s">
        <v>53</v>
      </c>
      <c r="I151" s="0" t="s">
        <v>37</v>
      </c>
      <c r="J151" s="0" t="s">
        <v>37</v>
      </c>
      <c r="K151" s="0" t="s">
        <v>54</v>
      </c>
      <c r="L151" s="0" t="s">
        <v>39</v>
      </c>
      <c r="M151" s="0" t="s">
        <v>45</v>
      </c>
      <c r="N151" s="0" t="s">
        <v>41</v>
      </c>
      <c r="AN151" s="0" t="n">
        <v>8235</v>
      </c>
      <c r="AO151" s="0" t="n">
        <v>8511</v>
      </c>
      <c r="AP151" s="0" t="n">
        <v>8797</v>
      </c>
      <c r="AQ151" s="0" t="n">
        <v>9093</v>
      </c>
      <c r="AR151" s="0" t="n">
        <v>9398</v>
      </c>
    </row>
    <row r="152" customFormat="false" ht="15" hidden="false" customHeight="false" outlineLevel="0" collapsed="false">
      <c r="A152" s="0" t="s">
        <v>30</v>
      </c>
      <c r="B152" s="0" t="s">
        <v>128</v>
      </c>
      <c r="C152" s="0" t="s">
        <v>129</v>
      </c>
      <c r="D152" s="0" t="s">
        <v>130</v>
      </c>
      <c r="E152" s="0" t="n">
        <v>324</v>
      </c>
      <c r="F152" s="0" t="s">
        <v>34</v>
      </c>
      <c r="G152" s="0" t="s">
        <v>35</v>
      </c>
      <c r="H152" s="0" t="s">
        <v>55</v>
      </c>
      <c r="I152" s="0" t="s">
        <v>37</v>
      </c>
      <c r="J152" s="0" t="s">
        <v>37</v>
      </c>
      <c r="K152" s="0" t="s">
        <v>56</v>
      </c>
      <c r="L152" s="0" t="s">
        <v>39</v>
      </c>
      <c r="M152" s="0" t="s">
        <v>45</v>
      </c>
      <c r="N152" s="0" t="s">
        <v>41</v>
      </c>
      <c r="AN152" s="0" t="n">
        <v>36897</v>
      </c>
      <c r="AO152" s="0" t="n">
        <v>42925</v>
      </c>
      <c r="AP152" s="0" t="n">
        <v>49938</v>
      </c>
      <c r="AQ152" s="0" t="n">
        <v>58096</v>
      </c>
      <c r="AR152" s="0" t="n">
        <v>67588</v>
      </c>
    </row>
    <row r="153" s="13" customFormat="true" ht="15" hidden="false" customHeight="false" outlineLevel="0" collapsed="false">
      <c r="A153" s="13" t="s">
        <v>30</v>
      </c>
      <c r="B153" s="13" t="s">
        <v>131</v>
      </c>
      <c r="C153" s="13" t="s">
        <v>132</v>
      </c>
      <c r="D153" s="13" t="s">
        <v>133</v>
      </c>
      <c r="E153" s="13" t="n">
        <v>624</v>
      </c>
      <c r="F153" s="13" t="s">
        <v>34</v>
      </c>
      <c r="G153" s="13" t="s">
        <v>35</v>
      </c>
      <c r="H153" s="13" t="s">
        <v>36</v>
      </c>
      <c r="I153" s="13" t="s">
        <v>37</v>
      </c>
      <c r="J153" s="13" t="s">
        <v>37</v>
      </c>
      <c r="K153" s="13" t="s">
        <v>38</v>
      </c>
      <c r="L153" s="13" t="s">
        <v>39</v>
      </c>
      <c r="M153" s="13" t="s">
        <v>45</v>
      </c>
      <c r="N153" s="13" t="s">
        <v>41</v>
      </c>
      <c r="AO153" s="13" t="n">
        <v>62239</v>
      </c>
    </row>
    <row r="154" customFormat="false" ht="15" hidden="false" customHeight="false" outlineLevel="0" collapsed="false">
      <c r="A154" s="0" t="s">
        <v>30</v>
      </c>
      <c r="B154" s="0" t="s">
        <v>131</v>
      </c>
      <c r="C154" s="0" t="s">
        <v>132</v>
      </c>
      <c r="D154" s="0" t="s">
        <v>133</v>
      </c>
      <c r="E154" s="0" t="n">
        <v>624</v>
      </c>
      <c r="F154" s="0" t="s">
        <v>34</v>
      </c>
      <c r="G154" s="0" t="s">
        <v>35</v>
      </c>
      <c r="H154" s="0" t="s">
        <v>37</v>
      </c>
      <c r="I154" s="0" t="s">
        <v>37</v>
      </c>
      <c r="J154" s="0" t="s">
        <v>37</v>
      </c>
      <c r="K154" s="0" t="s">
        <v>38</v>
      </c>
      <c r="L154" s="0" t="s">
        <v>39</v>
      </c>
      <c r="M154" s="0" t="s">
        <v>45</v>
      </c>
      <c r="N154" s="0" t="s">
        <v>41</v>
      </c>
      <c r="AO154" s="0" t="n">
        <v>62239</v>
      </c>
    </row>
    <row r="155" s="13" customFormat="true" ht="15" hidden="false" customHeight="false" outlineLevel="0" collapsed="false">
      <c r="A155" s="13" t="s">
        <v>134</v>
      </c>
      <c r="B155" s="13" t="s">
        <v>135</v>
      </c>
      <c r="C155" s="13" t="s">
        <v>136</v>
      </c>
      <c r="D155" s="13" t="s">
        <v>137</v>
      </c>
      <c r="E155" s="13" t="n">
        <v>360</v>
      </c>
      <c r="F155" s="13" t="s">
        <v>34</v>
      </c>
      <c r="G155" s="13" t="s">
        <v>35</v>
      </c>
      <c r="H155" s="13" t="s">
        <v>36</v>
      </c>
      <c r="I155" s="13" t="s">
        <v>37</v>
      </c>
      <c r="J155" s="13" t="s">
        <v>37</v>
      </c>
      <c r="K155" s="13" t="s">
        <v>38</v>
      </c>
      <c r="L155" s="13" t="s">
        <v>39</v>
      </c>
      <c r="M155" s="13" t="s">
        <v>138</v>
      </c>
      <c r="N155" s="13" t="s">
        <v>41</v>
      </c>
      <c r="O155" s="13" t="n">
        <f aca="false">O161+O163+O165</f>
        <v>2806056</v>
      </c>
      <c r="P155" s="13" t="n">
        <f aca="false">P161+P163+P165</f>
        <v>3087267</v>
      </c>
      <c r="Q155" s="13" t="n">
        <f aca="false">Q161+Q163+Q165</f>
        <v>3256955</v>
      </c>
      <c r="R155" s="13" t="n">
        <f aca="false">R161+R163+R165</f>
        <v>3429483</v>
      </c>
      <c r="S155" s="13" t="n">
        <f aca="false">S161+S163+S165</f>
        <v>3793934</v>
      </c>
      <c r="T155" s="13" t="n">
        <f aca="false">T161+T163+T165</f>
        <v>4132001</v>
      </c>
      <c r="U155" s="13" t="n">
        <f aca="false">U161+U163+U165</f>
        <v>4439290</v>
      </c>
      <c r="V155" s="13" t="n">
        <f aca="false">V161+V163+V165</f>
        <v>4799322</v>
      </c>
      <c r="W155" s="13" t="n">
        <f aca="false">W161+W163+W165</f>
        <v>4982776</v>
      </c>
      <c r="X155" s="13" t="n">
        <f aca="false">X161+X163+X165</f>
        <v>5171001</v>
      </c>
      <c r="Y155" s="13" t="n">
        <f aca="false">Y161+Y163+Y165</f>
        <v>5412327</v>
      </c>
      <c r="Z155" s="13" t="n">
        <f aca="false">Z161+Z163+Z165</f>
        <v>5647162</v>
      </c>
      <c r="AA155" s="13" t="n">
        <f aca="false">AA161+AA163+AA165</f>
        <v>5983053</v>
      </c>
      <c r="AB155" s="13" t="n">
        <f aca="false">AB161+AB163+AB165</f>
        <v>6637611</v>
      </c>
      <c r="AC155" s="13" t="n">
        <f aca="false">AC161+AC163+AC165</f>
        <v>7480933</v>
      </c>
      <c r="AD155" s="13" t="n">
        <f aca="false">AD161+AD163+AD165</f>
        <v>9061601</v>
      </c>
      <c r="AE155" s="13" t="n">
        <f aca="false">AE161+AE163+AE165</f>
        <v>10784294</v>
      </c>
      <c r="AF155" s="13" t="n">
        <f aca="false">AF161+AF163+AF165</f>
        <v>12847552</v>
      </c>
      <c r="AG155" s="13" t="n">
        <f aca="false">AG161+AG163+AG165</f>
        <v>14001382</v>
      </c>
      <c r="AH155" s="13" t="n">
        <f aca="false">AH161+AH163+AH165</f>
        <v>14569551</v>
      </c>
      <c r="AI155" s="13" t="n">
        <f aca="false">AI161+AI163+AI165</f>
        <v>15828939</v>
      </c>
      <c r="AJ155" s="13" t="n">
        <f aca="false">AJ161+AJ163+AJ165</f>
        <v>16762010</v>
      </c>
      <c r="AK155" s="13" t="n">
        <f aca="false">AK161+AK163+AK165</f>
        <v>16193269</v>
      </c>
      <c r="AL155" s="13" t="n">
        <f aca="false">AL161+AL163+AL165</f>
        <v>17660219</v>
      </c>
      <c r="AM155" s="13" t="n">
        <f aca="false">AM161+AM163+AM165</f>
        <v>19111958</v>
      </c>
      <c r="AN155" s="13" t="n">
        <f aca="false">AN161+AN163+AN165</f>
        <v>20329559</v>
      </c>
      <c r="AO155" s="13" t="n">
        <f aca="false">AO161+AO163+AO165</f>
        <v>21530155</v>
      </c>
      <c r="AP155" s="13" t="n">
        <f aca="false">AP161+AP163+AP165</f>
        <v>21967975</v>
      </c>
      <c r="AQ155" s="13" t="n">
        <f aca="false">AQ161+AQ163+AQ165</f>
        <v>26000088</v>
      </c>
    </row>
    <row r="156" customFormat="false" ht="15" hidden="false" customHeight="false" outlineLevel="0" collapsed="false">
      <c r="A156" s="0" t="s">
        <v>134</v>
      </c>
      <c r="B156" s="0" t="s">
        <v>135</v>
      </c>
      <c r="C156" s="0" t="s">
        <v>136</v>
      </c>
      <c r="D156" s="0" t="s">
        <v>137</v>
      </c>
      <c r="E156" s="0" t="n">
        <v>360</v>
      </c>
      <c r="F156" s="0" t="s">
        <v>34</v>
      </c>
      <c r="G156" s="0" t="s">
        <v>35</v>
      </c>
      <c r="H156" s="0" t="s">
        <v>37</v>
      </c>
      <c r="I156" s="0" t="s">
        <v>37</v>
      </c>
      <c r="J156" s="0" t="s">
        <v>37</v>
      </c>
      <c r="K156" s="0" t="s">
        <v>38</v>
      </c>
      <c r="L156" s="0" t="s">
        <v>39</v>
      </c>
      <c r="M156" s="0" t="s">
        <v>138</v>
      </c>
      <c r="N156" s="0" t="s">
        <v>41</v>
      </c>
      <c r="O156" s="0" t="n">
        <v>8889022</v>
      </c>
      <c r="P156" s="0" t="n">
        <v>9582138</v>
      </c>
      <c r="Q156" s="0" t="n">
        <v>10197955</v>
      </c>
      <c r="R156" s="0" t="n">
        <v>10784597</v>
      </c>
      <c r="S156" s="0" t="n">
        <v>11928837</v>
      </c>
      <c r="T156" s="0" t="n">
        <v>13208832</v>
      </c>
      <c r="U156" s="0" t="n">
        <v>14530095</v>
      </c>
      <c r="V156" s="0" t="n">
        <v>16535119</v>
      </c>
      <c r="W156" s="0" t="n">
        <v>17611767</v>
      </c>
      <c r="X156" s="0" t="n">
        <v>18224149</v>
      </c>
      <c r="Y156" s="0" t="n">
        <v>18975344</v>
      </c>
      <c r="Z156" s="0" t="n">
        <v>20922235</v>
      </c>
      <c r="AA156" s="0" t="n">
        <v>22985183</v>
      </c>
      <c r="AB156" s="0" t="n">
        <v>26613987</v>
      </c>
      <c r="AC156" s="0" t="n">
        <v>30541954</v>
      </c>
      <c r="AD156" s="0" t="n">
        <v>37623432</v>
      </c>
      <c r="AE156" s="0" t="n">
        <v>43313052</v>
      </c>
      <c r="AF156" s="0" t="n">
        <v>54802680</v>
      </c>
      <c r="AG156" s="0" t="n">
        <v>61685063</v>
      </c>
      <c r="AH156" s="0" t="n">
        <v>67336644</v>
      </c>
      <c r="AI156" s="0" t="n">
        <v>76907127</v>
      </c>
      <c r="AJ156" s="0" t="n">
        <v>85601351</v>
      </c>
      <c r="AK156" s="0" t="n">
        <v>93948927</v>
      </c>
      <c r="AL156" s="0" t="n">
        <v>103913476</v>
      </c>
      <c r="AM156" s="0" t="n">
        <v>113354989</v>
      </c>
      <c r="AN156" s="0" t="n">
        <v>120786914</v>
      </c>
      <c r="AO156" s="0" t="n">
        <v>128069103</v>
      </c>
      <c r="AP156" s="0" t="n">
        <v>130562687</v>
      </c>
      <c r="AQ156" s="0" t="n">
        <v>140785726</v>
      </c>
      <c r="AR156" s="0" t="n">
        <v>126416772</v>
      </c>
    </row>
    <row r="157" customFormat="false" ht="15" hidden="false" customHeight="false" outlineLevel="0" collapsed="false">
      <c r="A157" s="0" t="s">
        <v>134</v>
      </c>
      <c r="B157" s="0" t="s">
        <v>135</v>
      </c>
      <c r="C157" s="0" t="s">
        <v>136</v>
      </c>
      <c r="D157" s="0" t="s">
        <v>137</v>
      </c>
      <c r="E157" s="0" t="n">
        <v>360</v>
      </c>
      <c r="F157" s="0" t="s">
        <v>34</v>
      </c>
      <c r="G157" s="0" t="s">
        <v>35</v>
      </c>
      <c r="H157" s="0" t="s">
        <v>37</v>
      </c>
      <c r="I157" s="0" t="s">
        <v>37</v>
      </c>
      <c r="J157" s="0" t="s">
        <v>37</v>
      </c>
      <c r="K157" s="0" t="s">
        <v>38</v>
      </c>
      <c r="L157" s="0" t="s">
        <v>39</v>
      </c>
      <c r="M157" s="0" t="s">
        <v>45</v>
      </c>
      <c r="N157" s="0" t="s">
        <v>46</v>
      </c>
      <c r="AN157" s="0" t="n">
        <v>105303318</v>
      </c>
      <c r="AO157" s="0" t="n">
        <v>112205711</v>
      </c>
      <c r="AP157" s="0" t="n">
        <v>118722463</v>
      </c>
      <c r="AQ157" s="0" t="n">
        <v>126850824</v>
      </c>
      <c r="AR157" s="0" t="n">
        <v>133845876</v>
      </c>
      <c r="AS157" s="0" t="n">
        <v>136114412</v>
      </c>
    </row>
    <row r="158" customFormat="false" ht="15" hidden="false" customHeight="false" outlineLevel="0" collapsed="false">
      <c r="A158" s="0" t="s">
        <v>134</v>
      </c>
      <c r="B158" s="0" t="s">
        <v>135</v>
      </c>
      <c r="C158" s="0" t="s">
        <v>136</v>
      </c>
      <c r="D158" s="0" t="s">
        <v>137</v>
      </c>
      <c r="E158" s="0" t="n">
        <v>360</v>
      </c>
      <c r="F158" s="0" t="s">
        <v>34</v>
      </c>
      <c r="G158" s="0" t="s">
        <v>35</v>
      </c>
      <c r="H158" s="0" t="s">
        <v>47</v>
      </c>
      <c r="I158" s="0" t="s">
        <v>37</v>
      </c>
      <c r="J158" s="0" t="s">
        <v>37</v>
      </c>
      <c r="K158" s="0" t="s">
        <v>48</v>
      </c>
      <c r="L158" s="0" t="s">
        <v>39</v>
      </c>
      <c r="M158" s="0" t="s">
        <v>138</v>
      </c>
      <c r="N158" s="0" t="s">
        <v>41</v>
      </c>
      <c r="O158" s="0" t="n">
        <v>6082966</v>
      </c>
      <c r="P158" s="0" t="n">
        <v>6494871</v>
      </c>
      <c r="Q158" s="0" t="n">
        <v>6941000</v>
      </c>
      <c r="R158" s="0" t="n">
        <v>7355114</v>
      </c>
      <c r="S158" s="0" t="n">
        <v>8134903</v>
      </c>
      <c r="T158" s="0" t="n">
        <v>9076831</v>
      </c>
      <c r="U158" s="0" t="n">
        <v>10090805</v>
      </c>
      <c r="V158" s="0" t="n">
        <v>11735797</v>
      </c>
      <c r="W158" s="0" t="n">
        <v>12628991</v>
      </c>
      <c r="X158" s="0" t="n">
        <v>13053148</v>
      </c>
      <c r="Y158" s="0" t="n">
        <v>13563017</v>
      </c>
      <c r="Z158" s="0" t="n">
        <v>15275073</v>
      </c>
      <c r="AA158" s="0" t="n">
        <v>17002130</v>
      </c>
      <c r="AB158" s="0" t="n">
        <v>19976376</v>
      </c>
      <c r="AC158" s="0" t="n">
        <v>23061021</v>
      </c>
      <c r="AD158" s="0" t="n">
        <v>28531831</v>
      </c>
      <c r="AE158" s="0" t="n">
        <v>32528758</v>
      </c>
      <c r="AF158" s="0" t="n">
        <v>41955128</v>
      </c>
      <c r="AG158" s="0" t="n">
        <v>47683681</v>
      </c>
      <c r="AH158" s="0" t="n">
        <v>52767093</v>
      </c>
      <c r="AI158" s="0" t="n">
        <v>61078188</v>
      </c>
      <c r="AJ158" s="0" t="n">
        <v>68839341</v>
      </c>
      <c r="AK158" s="0" t="n">
        <v>77755658</v>
      </c>
      <c r="AL158" s="0" t="n">
        <v>86253257</v>
      </c>
      <c r="AM158" s="0" t="n">
        <v>94243031</v>
      </c>
      <c r="AN158" s="0" t="n">
        <v>100457355</v>
      </c>
      <c r="AO158" s="0" t="n">
        <v>106538948</v>
      </c>
      <c r="AP158" s="0" t="n">
        <v>108594712</v>
      </c>
      <c r="AQ158" s="0" t="n">
        <v>114785638</v>
      </c>
      <c r="AR158" s="0" t="n">
        <v>106653655</v>
      </c>
    </row>
    <row r="159" customFormat="false" ht="15" hidden="false" customHeight="false" outlineLevel="0" collapsed="false">
      <c r="A159" s="0" t="s">
        <v>134</v>
      </c>
      <c r="B159" s="0" t="s">
        <v>135</v>
      </c>
      <c r="C159" s="0" t="s">
        <v>136</v>
      </c>
      <c r="D159" s="0" t="s">
        <v>137</v>
      </c>
      <c r="E159" s="0" t="n">
        <v>360</v>
      </c>
      <c r="F159" s="0" t="s">
        <v>34</v>
      </c>
      <c r="G159" s="0" t="s">
        <v>35</v>
      </c>
      <c r="H159" s="0" t="s">
        <v>47</v>
      </c>
      <c r="I159" s="0" t="s">
        <v>37</v>
      </c>
      <c r="J159" s="0" t="s">
        <v>37</v>
      </c>
      <c r="K159" s="0" t="s">
        <v>48</v>
      </c>
      <c r="L159" s="0" t="s">
        <v>39</v>
      </c>
      <c r="M159" s="0" t="s">
        <v>45</v>
      </c>
      <c r="N159" s="0" t="s">
        <v>41</v>
      </c>
      <c r="AN159" s="0" t="n">
        <v>88656931</v>
      </c>
      <c r="AO159" s="0" t="n">
        <v>94531510</v>
      </c>
      <c r="AP159" s="0" t="n">
        <v>100000000</v>
      </c>
      <c r="AQ159" s="0" t="n">
        <v>107000000</v>
      </c>
      <c r="AR159" s="0" t="n">
        <v>113000000</v>
      </c>
      <c r="AS159" s="0" t="n">
        <v>115000000</v>
      </c>
    </row>
    <row r="160" customFormat="false" ht="15" hidden="false" customHeight="false" outlineLevel="0" collapsed="false">
      <c r="A160" s="0" t="s">
        <v>134</v>
      </c>
      <c r="B160" s="0" t="s">
        <v>135</v>
      </c>
      <c r="C160" s="0" t="s">
        <v>136</v>
      </c>
      <c r="D160" s="0" t="s">
        <v>137</v>
      </c>
      <c r="E160" s="0" t="n">
        <v>360</v>
      </c>
      <c r="F160" s="0" t="s">
        <v>34</v>
      </c>
      <c r="G160" s="0" t="s">
        <v>35</v>
      </c>
      <c r="H160" s="0" t="s">
        <v>49</v>
      </c>
      <c r="I160" s="0" t="s">
        <v>37</v>
      </c>
      <c r="J160" s="0" t="s">
        <v>37</v>
      </c>
      <c r="K160" s="0" t="s">
        <v>50</v>
      </c>
      <c r="L160" s="0" t="s">
        <v>39</v>
      </c>
      <c r="M160" s="0" t="s">
        <v>45</v>
      </c>
      <c r="N160" s="0" t="s">
        <v>41</v>
      </c>
      <c r="AN160" s="0" t="n">
        <v>12304221</v>
      </c>
      <c r="AO160" s="0" t="n">
        <v>13142958</v>
      </c>
      <c r="AP160" s="0" t="n">
        <v>13968202</v>
      </c>
      <c r="AQ160" s="0" t="n">
        <v>14830698</v>
      </c>
      <c r="AR160" s="0" t="n">
        <v>15592419</v>
      </c>
      <c r="AS160" s="0" t="n">
        <v>15797746</v>
      </c>
    </row>
    <row r="161" customFormat="false" ht="15" hidden="false" customHeight="false" outlineLevel="0" collapsed="false">
      <c r="A161" s="0" t="s">
        <v>134</v>
      </c>
      <c r="B161" s="0" t="s">
        <v>135</v>
      </c>
      <c r="C161" s="0" t="s">
        <v>136</v>
      </c>
      <c r="D161" s="0" t="s">
        <v>137</v>
      </c>
      <c r="E161" s="0" t="n">
        <v>360</v>
      </c>
      <c r="F161" s="0" t="s">
        <v>34</v>
      </c>
      <c r="G161" s="0" t="s">
        <v>35</v>
      </c>
      <c r="H161" s="0" t="s">
        <v>51</v>
      </c>
      <c r="I161" s="0" t="s">
        <v>37</v>
      </c>
      <c r="J161" s="0" t="s">
        <v>37</v>
      </c>
      <c r="K161" s="0" t="s">
        <v>52</v>
      </c>
      <c r="L161" s="0" t="s">
        <v>39</v>
      </c>
      <c r="M161" s="0" t="s">
        <v>138</v>
      </c>
      <c r="N161" s="0" t="s">
        <v>41</v>
      </c>
      <c r="O161" s="0" t="n">
        <v>468550</v>
      </c>
      <c r="P161" s="0" t="n">
        <v>504720</v>
      </c>
      <c r="Q161" s="0" t="n">
        <v>539943</v>
      </c>
      <c r="R161" s="0" t="n">
        <v>568490</v>
      </c>
      <c r="S161" s="0" t="n">
        <v>651608</v>
      </c>
      <c r="T161" s="0" t="n">
        <v>688525</v>
      </c>
      <c r="U161" s="0" t="n">
        <v>595419</v>
      </c>
      <c r="V161" s="0" t="n">
        <v>611402</v>
      </c>
      <c r="W161" s="0" t="n">
        <v>626680</v>
      </c>
      <c r="X161" s="0" t="n">
        <v>644667</v>
      </c>
      <c r="Y161" s="0" t="n">
        <v>666280</v>
      </c>
      <c r="Z161" s="0" t="n">
        <v>680550</v>
      </c>
      <c r="AA161" s="0" t="n">
        <v>714222</v>
      </c>
      <c r="AB161" s="0" t="n">
        <v>798079</v>
      </c>
      <c r="AC161" s="0" t="n">
        <v>933251</v>
      </c>
      <c r="AD161" s="0" t="n">
        <v>1110255</v>
      </c>
      <c r="AE161" s="0" t="n">
        <v>1350047</v>
      </c>
      <c r="AF161" s="0" t="n">
        <v>1736087</v>
      </c>
      <c r="AG161" s="0" t="n">
        <v>2059187</v>
      </c>
      <c r="AH161" s="0" t="n">
        <v>2160973</v>
      </c>
      <c r="AI161" s="0" t="n">
        <v>2250109</v>
      </c>
      <c r="AJ161" s="0" t="n">
        <v>2254406</v>
      </c>
      <c r="AK161" s="0" t="n">
        <v>4723315</v>
      </c>
      <c r="AL161" s="0" t="n">
        <v>5156362</v>
      </c>
      <c r="AM161" s="0" t="n">
        <v>5570987</v>
      </c>
      <c r="AN161" s="0" t="n">
        <v>5907169</v>
      </c>
      <c r="AO161" s="0" t="n">
        <v>6248771</v>
      </c>
      <c r="AP161" s="0" t="n">
        <v>6368534</v>
      </c>
      <c r="AQ161" s="0" t="n">
        <v>6888693</v>
      </c>
      <c r="AR161" s="0" t="n">
        <v>4701875</v>
      </c>
    </row>
    <row r="162" customFormat="false" ht="15" hidden="false" customHeight="false" outlineLevel="0" collapsed="false">
      <c r="A162" s="0" t="s">
        <v>134</v>
      </c>
      <c r="B162" s="0" t="s">
        <v>135</v>
      </c>
      <c r="C162" s="0" t="s">
        <v>136</v>
      </c>
      <c r="D162" s="0" t="s">
        <v>137</v>
      </c>
      <c r="E162" s="0" t="n">
        <v>360</v>
      </c>
      <c r="F162" s="0" t="s">
        <v>34</v>
      </c>
      <c r="G162" s="0" t="s">
        <v>35</v>
      </c>
      <c r="H162" s="0" t="s">
        <v>51</v>
      </c>
      <c r="I162" s="0" t="s">
        <v>37</v>
      </c>
      <c r="J162" s="0" t="s">
        <v>37</v>
      </c>
      <c r="K162" s="0" t="s">
        <v>52</v>
      </c>
      <c r="L162" s="0" t="s">
        <v>39</v>
      </c>
      <c r="M162" s="0" t="s">
        <v>45</v>
      </c>
      <c r="N162" s="0" t="s">
        <v>41</v>
      </c>
      <c r="AN162" s="0" t="n">
        <v>196309</v>
      </c>
      <c r="AO162" s="0" t="n">
        <v>204512</v>
      </c>
      <c r="AP162" s="0" t="n">
        <v>213359</v>
      </c>
      <c r="AQ162" s="0" t="n">
        <v>222872</v>
      </c>
      <c r="AR162" s="0" t="n">
        <v>231569</v>
      </c>
      <c r="AS162" s="0" t="n">
        <v>233261</v>
      </c>
    </row>
    <row r="163" customFormat="false" ht="15" hidden="false" customHeight="false" outlineLevel="0" collapsed="false">
      <c r="A163" s="0" t="s">
        <v>134</v>
      </c>
      <c r="B163" s="0" t="s">
        <v>135</v>
      </c>
      <c r="C163" s="0" t="s">
        <v>136</v>
      </c>
      <c r="D163" s="0" t="s">
        <v>137</v>
      </c>
      <c r="E163" s="0" t="n">
        <v>360</v>
      </c>
      <c r="F163" s="0" t="s">
        <v>34</v>
      </c>
      <c r="G163" s="0" t="s">
        <v>35</v>
      </c>
      <c r="H163" s="0" t="s">
        <v>53</v>
      </c>
      <c r="I163" s="0" t="s">
        <v>37</v>
      </c>
      <c r="J163" s="0" t="s">
        <v>37</v>
      </c>
      <c r="K163" s="0" t="s">
        <v>54</v>
      </c>
      <c r="L163" s="0" t="s">
        <v>39</v>
      </c>
      <c r="M163" s="0" t="s">
        <v>138</v>
      </c>
      <c r="N163" s="0" t="s">
        <v>41</v>
      </c>
      <c r="O163" s="0" t="n">
        <v>1313210</v>
      </c>
      <c r="P163" s="0" t="n">
        <v>1494607</v>
      </c>
      <c r="Q163" s="0" t="n">
        <v>1590750</v>
      </c>
      <c r="R163" s="0" t="n">
        <v>1700454</v>
      </c>
      <c r="S163" s="0" t="n">
        <v>1890340</v>
      </c>
      <c r="T163" s="0" t="n">
        <v>2107299</v>
      </c>
      <c r="U163" s="0" t="n">
        <v>2409088</v>
      </c>
      <c r="V163" s="0" t="n">
        <v>2639523</v>
      </c>
      <c r="W163" s="0" t="n">
        <v>2769375</v>
      </c>
      <c r="X163" s="0" t="n">
        <v>2897803</v>
      </c>
      <c r="Y163" s="0" t="n">
        <v>3038913</v>
      </c>
      <c r="Z163" s="0" t="n">
        <v>3189319</v>
      </c>
      <c r="AA163" s="0" t="n">
        <v>3403433</v>
      </c>
      <c r="AB163" s="0" t="n">
        <v>3792510</v>
      </c>
      <c r="AC163" s="0" t="n">
        <v>4231901</v>
      </c>
      <c r="AD163" s="0" t="n">
        <v>5076230</v>
      </c>
      <c r="AE163" s="0" t="n">
        <v>6035291</v>
      </c>
      <c r="AF163" s="0" t="n">
        <v>6877229</v>
      </c>
      <c r="AG163" s="0" t="n">
        <v>7489852</v>
      </c>
      <c r="AH163" s="0" t="n">
        <v>7910407</v>
      </c>
      <c r="AI163" s="0" t="n">
        <v>8891041</v>
      </c>
      <c r="AJ163" s="0" t="n">
        <v>9548866</v>
      </c>
      <c r="AK163" s="0" t="n">
        <v>9524666</v>
      </c>
      <c r="AL163" s="0" t="n">
        <v>10540936</v>
      </c>
      <c r="AM163" s="0" t="n">
        <v>11561123</v>
      </c>
      <c r="AN163" s="0" t="n">
        <v>12424358</v>
      </c>
      <c r="AO163" s="0" t="n">
        <v>13278197</v>
      </c>
      <c r="AP163" s="0" t="n">
        <v>13589328</v>
      </c>
      <c r="AQ163" s="0" t="n">
        <v>17072358</v>
      </c>
      <c r="AR163" s="0" t="n">
        <v>14848853</v>
      </c>
    </row>
    <row r="164" customFormat="false" ht="15" hidden="false" customHeight="false" outlineLevel="0" collapsed="false">
      <c r="A164" s="0" t="s">
        <v>134</v>
      </c>
      <c r="B164" s="0" t="s">
        <v>135</v>
      </c>
      <c r="C164" s="0" t="s">
        <v>136</v>
      </c>
      <c r="D164" s="0" t="s">
        <v>137</v>
      </c>
      <c r="E164" s="0" t="n">
        <v>360</v>
      </c>
      <c r="F164" s="0" t="s">
        <v>34</v>
      </c>
      <c r="G164" s="0" t="s">
        <v>35</v>
      </c>
      <c r="H164" s="0" t="s">
        <v>53</v>
      </c>
      <c r="I164" s="0" t="s">
        <v>37</v>
      </c>
      <c r="J164" s="0" t="s">
        <v>37</v>
      </c>
      <c r="K164" s="0" t="s">
        <v>54</v>
      </c>
      <c r="L164" s="0" t="s">
        <v>39</v>
      </c>
      <c r="M164" s="0" t="s">
        <v>45</v>
      </c>
      <c r="N164" s="0" t="s">
        <v>41</v>
      </c>
      <c r="AN164" s="0" t="n">
        <v>4145857</v>
      </c>
      <c r="AO164" s="0" t="n">
        <v>4326731</v>
      </c>
      <c r="AP164" s="0" t="n">
        <v>4540902</v>
      </c>
      <c r="AQ164" s="0" t="n">
        <v>4797254</v>
      </c>
      <c r="AR164" s="0" t="n">
        <v>5021888</v>
      </c>
      <c r="AS164" s="0" t="n">
        <v>5083405</v>
      </c>
    </row>
    <row r="165" customFormat="false" ht="15" hidden="false" customHeight="false" outlineLevel="0" collapsed="false">
      <c r="A165" s="0" t="s">
        <v>134</v>
      </c>
      <c r="B165" s="0" t="s">
        <v>135</v>
      </c>
      <c r="C165" s="0" t="s">
        <v>136</v>
      </c>
      <c r="D165" s="0" t="s">
        <v>137</v>
      </c>
      <c r="E165" s="0" t="n">
        <v>360</v>
      </c>
      <c r="F165" s="0" t="s">
        <v>34</v>
      </c>
      <c r="G165" s="0" t="s">
        <v>35</v>
      </c>
      <c r="H165" s="0" t="s">
        <v>55</v>
      </c>
      <c r="I165" s="0" t="s">
        <v>37</v>
      </c>
      <c r="J165" s="0" t="s">
        <v>37</v>
      </c>
      <c r="K165" s="0" t="s">
        <v>56</v>
      </c>
      <c r="L165" s="0" t="s">
        <v>39</v>
      </c>
      <c r="M165" s="0" t="s">
        <v>138</v>
      </c>
      <c r="N165" s="0" t="s">
        <v>41</v>
      </c>
      <c r="O165" s="0" t="n">
        <v>1024296</v>
      </c>
      <c r="P165" s="0" t="n">
        <v>1087940</v>
      </c>
      <c r="Q165" s="0" t="n">
        <v>1126262</v>
      </c>
      <c r="R165" s="0" t="n">
        <v>1160539</v>
      </c>
      <c r="S165" s="0" t="n">
        <v>1251986</v>
      </c>
      <c r="T165" s="0" t="n">
        <v>1336177</v>
      </c>
      <c r="U165" s="0" t="n">
        <v>1434783</v>
      </c>
      <c r="V165" s="0" t="n">
        <v>1548397</v>
      </c>
      <c r="W165" s="0" t="n">
        <v>1586721</v>
      </c>
      <c r="X165" s="0" t="n">
        <v>1628531</v>
      </c>
      <c r="Y165" s="0" t="n">
        <v>1707134</v>
      </c>
      <c r="Z165" s="0" t="n">
        <v>1777293</v>
      </c>
      <c r="AA165" s="0" t="n">
        <v>1865398</v>
      </c>
      <c r="AB165" s="0" t="n">
        <v>2047022</v>
      </c>
      <c r="AC165" s="0" t="n">
        <v>2315781</v>
      </c>
      <c r="AD165" s="0" t="n">
        <v>2875116</v>
      </c>
      <c r="AE165" s="0" t="n">
        <v>3398956</v>
      </c>
      <c r="AF165" s="0" t="n">
        <v>4234236</v>
      </c>
      <c r="AG165" s="0" t="n">
        <v>4452343</v>
      </c>
      <c r="AH165" s="0" t="n">
        <v>4498171</v>
      </c>
      <c r="AI165" s="0" t="n">
        <v>4687789</v>
      </c>
      <c r="AJ165" s="0" t="n">
        <v>4958738</v>
      </c>
      <c r="AK165" s="0" t="n">
        <v>1945288</v>
      </c>
      <c r="AL165" s="0" t="n">
        <v>1962921</v>
      </c>
      <c r="AM165" s="0" t="n">
        <v>1979848</v>
      </c>
      <c r="AN165" s="0" t="n">
        <v>1998032</v>
      </c>
      <c r="AO165" s="0" t="n">
        <v>2003187</v>
      </c>
      <c r="AP165" s="0" t="n">
        <v>2010113</v>
      </c>
      <c r="AQ165" s="0" t="n">
        <v>2039037</v>
      </c>
      <c r="AR165" s="0" t="n">
        <v>212389</v>
      </c>
    </row>
    <row r="166" s="13" customFormat="true" ht="15" hidden="false" customHeight="false" outlineLevel="0" collapsed="false">
      <c r="A166" s="13" t="s">
        <v>30</v>
      </c>
      <c r="B166" s="13" t="s">
        <v>139</v>
      </c>
      <c r="C166" s="13" t="s">
        <v>140</v>
      </c>
      <c r="D166" s="13" t="s">
        <v>141</v>
      </c>
      <c r="E166" s="13" t="n">
        <v>404</v>
      </c>
      <c r="F166" s="13" t="s">
        <v>34</v>
      </c>
      <c r="G166" s="13" t="s">
        <v>35</v>
      </c>
      <c r="H166" s="13" t="s">
        <v>36</v>
      </c>
      <c r="I166" s="13" t="s">
        <v>37</v>
      </c>
      <c r="J166" s="13" t="s">
        <v>37</v>
      </c>
      <c r="K166" s="13" t="s">
        <v>38</v>
      </c>
      <c r="L166" s="13" t="s">
        <v>39</v>
      </c>
      <c r="M166" s="0" t="s">
        <v>45</v>
      </c>
      <c r="N166" s="13" t="s">
        <v>41</v>
      </c>
      <c r="AN166" s="13" t="n">
        <f aca="false">AN175+AN178+AN181+AN184</f>
        <v>1403354</v>
      </c>
      <c r="AO166" s="13" t="n">
        <f aca="false">AO175+AO178+AO181+AO184</f>
        <v>1465218</v>
      </c>
      <c r="AP166" s="13" t="n">
        <f aca="false">AP175+AP178+AP181+AP184</f>
        <v>1555155</v>
      </c>
      <c r="AQ166" s="13" t="n">
        <f aca="false">AQ175+AQ178+AQ181+AQ184</f>
        <v>1649565</v>
      </c>
      <c r="AR166" s="13" t="n">
        <f aca="false">AR175+AR178+AR181+AR184</f>
        <v>1754406</v>
      </c>
      <c r="AS166" s="13" t="n">
        <f aca="false">AS175+AS178+AS181+AS184</f>
        <v>1834647</v>
      </c>
    </row>
    <row r="167" customFormat="false" ht="15" hidden="false" customHeight="false" outlineLevel="0" collapsed="false">
      <c r="A167" s="0" t="s">
        <v>30</v>
      </c>
      <c r="B167" s="0" t="s">
        <v>139</v>
      </c>
      <c r="C167" s="0" t="s">
        <v>140</v>
      </c>
      <c r="D167" s="0" t="s">
        <v>141</v>
      </c>
      <c r="E167" s="0" t="n">
        <v>404</v>
      </c>
      <c r="F167" s="0" t="s">
        <v>34</v>
      </c>
      <c r="G167" s="0" t="s">
        <v>35</v>
      </c>
      <c r="H167" s="0" t="s">
        <v>37</v>
      </c>
      <c r="I167" s="0" t="s">
        <v>37</v>
      </c>
      <c r="J167" s="0" t="s">
        <v>37</v>
      </c>
      <c r="K167" s="0" t="s">
        <v>38</v>
      </c>
      <c r="L167" s="0" t="s">
        <v>39</v>
      </c>
      <c r="M167" s="0" t="s">
        <v>142</v>
      </c>
      <c r="N167" s="0" t="s">
        <v>41</v>
      </c>
      <c r="AN167" s="0" t="n">
        <v>1259237</v>
      </c>
      <c r="AP167" s="0" t="n">
        <v>1620897</v>
      </c>
    </row>
    <row r="168" customFormat="false" ht="15" hidden="false" customHeight="false" outlineLevel="0" collapsed="false">
      <c r="A168" s="0" t="s">
        <v>30</v>
      </c>
      <c r="B168" s="0" t="s">
        <v>139</v>
      </c>
      <c r="C168" s="0" t="s">
        <v>140</v>
      </c>
      <c r="D168" s="0" t="s">
        <v>141</v>
      </c>
      <c r="E168" s="0" t="n">
        <v>404</v>
      </c>
      <c r="F168" s="0" t="s">
        <v>34</v>
      </c>
      <c r="G168" s="0" t="s">
        <v>35</v>
      </c>
      <c r="H168" s="0" t="s">
        <v>37</v>
      </c>
      <c r="I168" s="0" t="s">
        <v>37</v>
      </c>
      <c r="J168" s="0" t="s">
        <v>37</v>
      </c>
      <c r="K168" s="0" t="s">
        <v>38</v>
      </c>
      <c r="L168" s="0" t="s">
        <v>39</v>
      </c>
      <c r="M168" s="0" t="s">
        <v>143</v>
      </c>
      <c r="N168" s="0" t="s">
        <v>46</v>
      </c>
      <c r="AO168" s="0" t="n">
        <v>1472952</v>
      </c>
      <c r="AP168" s="0" t="n">
        <v>1755624</v>
      </c>
      <c r="AQ168" s="0" t="n">
        <v>2052913</v>
      </c>
      <c r="AR168" s="0" t="n">
        <v>2380089</v>
      </c>
      <c r="AS168" s="0" t="n">
        <v>2726818</v>
      </c>
    </row>
    <row r="169" customFormat="false" ht="15" hidden="false" customHeight="false" outlineLevel="0" collapsed="false">
      <c r="A169" s="0" t="s">
        <v>30</v>
      </c>
      <c r="B169" s="0" t="s">
        <v>139</v>
      </c>
      <c r="C169" s="0" t="s">
        <v>140</v>
      </c>
      <c r="D169" s="0" t="s">
        <v>141</v>
      </c>
      <c r="E169" s="0" t="n">
        <v>404</v>
      </c>
      <c r="F169" s="0" t="s">
        <v>34</v>
      </c>
      <c r="G169" s="0" t="s">
        <v>35</v>
      </c>
      <c r="H169" s="0" t="s">
        <v>37</v>
      </c>
      <c r="I169" s="0" t="s">
        <v>37</v>
      </c>
      <c r="J169" s="0" t="s">
        <v>37</v>
      </c>
      <c r="K169" s="0" t="s">
        <v>38</v>
      </c>
      <c r="L169" s="0" t="s">
        <v>39</v>
      </c>
      <c r="M169" s="0" t="s">
        <v>45</v>
      </c>
      <c r="N169" s="0" t="s">
        <v>46</v>
      </c>
      <c r="AN169" s="0" t="n">
        <v>2375837</v>
      </c>
      <c r="AO169" s="0" t="n">
        <v>2581847</v>
      </c>
      <c r="AP169" s="0" t="n">
        <v>2863385</v>
      </c>
      <c r="AQ169" s="0" t="n">
        <v>3146789</v>
      </c>
      <c r="AR169" s="0" t="n">
        <v>3469055</v>
      </c>
      <c r="AS169" s="0" t="n">
        <v>3801897</v>
      </c>
    </row>
    <row r="170" customFormat="false" ht="15" hidden="false" customHeight="false" outlineLevel="0" collapsed="false">
      <c r="A170" s="0" t="s">
        <v>30</v>
      </c>
      <c r="B170" s="0" t="s">
        <v>139</v>
      </c>
      <c r="C170" s="0" t="s">
        <v>140</v>
      </c>
      <c r="D170" s="0" t="s">
        <v>141</v>
      </c>
      <c r="E170" s="0" t="n">
        <v>404</v>
      </c>
      <c r="F170" s="0" t="s">
        <v>34</v>
      </c>
      <c r="G170" s="0" t="s">
        <v>35</v>
      </c>
      <c r="H170" s="0" t="s">
        <v>47</v>
      </c>
      <c r="I170" s="0" t="s">
        <v>37</v>
      </c>
      <c r="J170" s="0" t="s">
        <v>37</v>
      </c>
      <c r="K170" s="0" t="s">
        <v>48</v>
      </c>
      <c r="L170" s="0" t="s">
        <v>39</v>
      </c>
      <c r="M170" s="0" t="s">
        <v>142</v>
      </c>
      <c r="N170" s="0" t="s">
        <v>41</v>
      </c>
      <c r="AN170" s="0" t="n">
        <v>539768</v>
      </c>
      <c r="AP170" s="0" t="n">
        <v>762807</v>
      </c>
    </row>
    <row r="171" customFormat="false" ht="15" hidden="false" customHeight="false" outlineLevel="0" collapsed="false">
      <c r="A171" s="0" t="s">
        <v>30</v>
      </c>
      <c r="B171" s="0" t="s">
        <v>139</v>
      </c>
      <c r="C171" s="0" t="s">
        <v>140</v>
      </c>
      <c r="D171" s="0" t="s">
        <v>141</v>
      </c>
      <c r="E171" s="0" t="n">
        <v>404</v>
      </c>
      <c r="F171" s="0" t="s">
        <v>34</v>
      </c>
      <c r="G171" s="0" t="s">
        <v>35</v>
      </c>
      <c r="H171" s="0" t="s">
        <v>47</v>
      </c>
      <c r="I171" s="0" t="s">
        <v>37</v>
      </c>
      <c r="J171" s="0" t="s">
        <v>37</v>
      </c>
      <c r="K171" s="0" t="s">
        <v>48</v>
      </c>
      <c r="L171" s="0" t="s">
        <v>39</v>
      </c>
      <c r="M171" s="0" t="s">
        <v>143</v>
      </c>
      <c r="N171" s="0" t="s">
        <v>46</v>
      </c>
      <c r="AO171" s="0" t="n">
        <v>663307</v>
      </c>
      <c r="AP171" s="0" t="n">
        <v>854908</v>
      </c>
      <c r="AQ171" s="0" t="n">
        <v>1050161</v>
      </c>
      <c r="AR171" s="0" t="n">
        <v>1267586</v>
      </c>
      <c r="AS171" s="0" t="n">
        <v>1520187</v>
      </c>
    </row>
    <row r="172" customFormat="false" ht="15" hidden="false" customHeight="false" outlineLevel="0" collapsed="false">
      <c r="A172" s="0" t="s">
        <v>30</v>
      </c>
      <c r="B172" s="0" t="s">
        <v>139</v>
      </c>
      <c r="C172" s="0" t="s">
        <v>140</v>
      </c>
      <c r="D172" s="0" t="s">
        <v>141</v>
      </c>
      <c r="E172" s="0" t="n">
        <v>404</v>
      </c>
      <c r="F172" s="0" t="s">
        <v>34</v>
      </c>
      <c r="G172" s="0" t="s">
        <v>35</v>
      </c>
      <c r="H172" s="0" t="s">
        <v>47</v>
      </c>
      <c r="I172" s="0" t="s">
        <v>37</v>
      </c>
      <c r="J172" s="0" t="s">
        <v>37</v>
      </c>
      <c r="K172" s="0" t="s">
        <v>48</v>
      </c>
      <c r="L172" s="0" t="s">
        <v>39</v>
      </c>
      <c r="M172" s="0" t="s">
        <v>45</v>
      </c>
      <c r="N172" s="0" t="s">
        <v>41</v>
      </c>
      <c r="AN172" s="0" t="n">
        <v>972483</v>
      </c>
      <c r="AO172" s="0" t="n">
        <v>1116629</v>
      </c>
      <c r="AP172" s="0" t="n">
        <v>1308230</v>
      </c>
      <c r="AQ172" s="0" t="n">
        <v>1497224</v>
      </c>
      <c r="AR172" s="0" t="n">
        <v>1714649</v>
      </c>
      <c r="AS172" s="0" t="n">
        <v>1967250</v>
      </c>
    </row>
    <row r="173" customFormat="false" ht="15" hidden="false" customHeight="false" outlineLevel="0" collapsed="false">
      <c r="A173" s="0" t="s">
        <v>30</v>
      </c>
      <c r="B173" s="0" t="s">
        <v>139</v>
      </c>
      <c r="C173" s="0" t="s">
        <v>140</v>
      </c>
      <c r="D173" s="0" t="s">
        <v>141</v>
      </c>
      <c r="E173" s="0" t="n">
        <v>404</v>
      </c>
      <c r="F173" s="0" t="s">
        <v>34</v>
      </c>
      <c r="G173" s="0" t="s">
        <v>35</v>
      </c>
      <c r="H173" s="0" t="s">
        <v>49</v>
      </c>
      <c r="I173" s="0" t="s">
        <v>37</v>
      </c>
      <c r="J173" s="0" t="s">
        <v>37</v>
      </c>
      <c r="K173" s="0" t="s">
        <v>50</v>
      </c>
      <c r="L173" s="0" t="s">
        <v>39</v>
      </c>
      <c r="M173" s="0" t="s">
        <v>142</v>
      </c>
      <c r="N173" s="0" t="s">
        <v>41</v>
      </c>
      <c r="AN173" s="0" t="n">
        <v>532406</v>
      </c>
      <c r="AP173" s="0" t="n">
        <v>626896</v>
      </c>
    </row>
    <row r="174" customFormat="false" ht="15" hidden="false" customHeight="false" outlineLevel="0" collapsed="false">
      <c r="A174" s="0" t="s">
        <v>30</v>
      </c>
      <c r="B174" s="0" t="s">
        <v>139</v>
      </c>
      <c r="C174" s="0" t="s">
        <v>140</v>
      </c>
      <c r="D174" s="0" t="s">
        <v>141</v>
      </c>
      <c r="E174" s="0" t="n">
        <v>404</v>
      </c>
      <c r="F174" s="0" t="s">
        <v>34</v>
      </c>
      <c r="G174" s="0" t="s">
        <v>35</v>
      </c>
      <c r="H174" s="0" t="s">
        <v>49</v>
      </c>
      <c r="I174" s="0" t="s">
        <v>37</v>
      </c>
      <c r="J174" s="0" t="s">
        <v>37</v>
      </c>
      <c r="K174" s="0" t="s">
        <v>50</v>
      </c>
      <c r="L174" s="0" t="s">
        <v>39</v>
      </c>
      <c r="M174" s="0" t="s">
        <v>143</v>
      </c>
      <c r="N174" s="0" t="s">
        <v>46</v>
      </c>
      <c r="AO174" s="0" t="n">
        <v>591019</v>
      </c>
      <c r="AP174" s="0" t="n">
        <v>657717</v>
      </c>
      <c r="AQ174" s="0" t="n">
        <v>732400</v>
      </c>
      <c r="AR174" s="0" t="n">
        <v>814883</v>
      </c>
      <c r="AS174" s="0" t="n">
        <v>880599</v>
      </c>
    </row>
    <row r="175" customFormat="false" ht="15" hidden="false" customHeight="false" outlineLevel="0" collapsed="false">
      <c r="A175" s="0" t="s">
        <v>30</v>
      </c>
      <c r="B175" s="0" t="s">
        <v>139</v>
      </c>
      <c r="C175" s="0" t="s">
        <v>140</v>
      </c>
      <c r="D175" s="0" t="s">
        <v>141</v>
      </c>
      <c r="E175" s="0" t="n">
        <v>404</v>
      </c>
      <c r="F175" s="0" t="s">
        <v>34</v>
      </c>
      <c r="G175" s="0" t="s">
        <v>35</v>
      </c>
      <c r="H175" s="0" t="s">
        <v>49</v>
      </c>
      <c r="I175" s="0" t="s">
        <v>37</v>
      </c>
      <c r="J175" s="0" t="s">
        <v>37</v>
      </c>
      <c r="K175" s="0" t="s">
        <v>50</v>
      </c>
      <c r="L175" s="0" t="s">
        <v>39</v>
      </c>
      <c r="M175" s="0" t="s">
        <v>45</v>
      </c>
      <c r="N175" s="0" t="s">
        <v>41</v>
      </c>
      <c r="AN175" s="0" t="n">
        <v>847745</v>
      </c>
      <c r="AO175" s="0" t="n">
        <v>906358</v>
      </c>
      <c r="AP175" s="0" t="n">
        <v>973056</v>
      </c>
      <c r="AQ175" s="0" t="n">
        <v>1047855</v>
      </c>
      <c r="AR175" s="0" t="n">
        <v>1130338</v>
      </c>
      <c r="AS175" s="0" t="n">
        <v>1196054</v>
      </c>
    </row>
    <row r="176" customFormat="false" ht="15" hidden="false" customHeight="false" outlineLevel="0" collapsed="false">
      <c r="A176" s="0" t="s">
        <v>30</v>
      </c>
      <c r="B176" s="0" t="s">
        <v>139</v>
      </c>
      <c r="C176" s="0" t="s">
        <v>140</v>
      </c>
      <c r="D176" s="0" t="s">
        <v>141</v>
      </c>
      <c r="E176" s="0" t="n">
        <v>404</v>
      </c>
      <c r="F176" s="0" t="s">
        <v>34</v>
      </c>
      <c r="G176" s="0" t="s">
        <v>35</v>
      </c>
      <c r="H176" s="0" t="s">
        <v>51</v>
      </c>
      <c r="I176" s="0" t="s">
        <v>37</v>
      </c>
      <c r="J176" s="0" t="s">
        <v>37</v>
      </c>
      <c r="K176" s="0" t="s">
        <v>52</v>
      </c>
      <c r="L176" s="0" t="s">
        <v>39</v>
      </c>
      <c r="M176" s="0" t="s">
        <v>142</v>
      </c>
      <c r="N176" s="0" t="s">
        <v>41</v>
      </c>
      <c r="AN176" s="0" t="n">
        <v>57792</v>
      </c>
      <c r="AP176" s="0" t="n">
        <v>75202</v>
      </c>
    </row>
    <row r="177" customFormat="false" ht="15" hidden="false" customHeight="false" outlineLevel="0" collapsed="false">
      <c r="A177" s="0" t="s">
        <v>30</v>
      </c>
      <c r="B177" s="0" t="s">
        <v>139</v>
      </c>
      <c r="C177" s="0" t="s">
        <v>140</v>
      </c>
      <c r="D177" s="0" t="s">
        <v>141</v>
      </c>
      <c r="E177" s="0" t="n">
        <v>404</v>
      </c>
      <c r="F177" s="0" t="s">
        <v>34</v>
      </c>
      <c r="G177" s="0" t="s">
        <v>35</v>
      </c>
      <c r="H177" s="0" t="s">
        <v>51</v>
      </c>
      <c r="I177" s="0" t="s">
        <v>37</v>
      </c>
      <c r="J177" s="0" t="s">
        <v>37</v>
      </c>
      <c r="K177" s="0" t="s">
        <v>52</v>
      </c>
      <c r="L177" s="0" t="s">
        <v>39</v>
      </c>
      <c r="M177" s="0" t="s">
        <v>143</v>
      </c>
      <c r="N177" s="0" t="s">
        <v>46</v>
      </c>
      <c r="AO177" s="0" t="n">
        <v>60076</v>
      </c>
      <c r="AP177" s="0" t="n">
        <v>61607</v>
      </c>
      <c r="AQ177" s="0" t="n">
        <v>63484</v>
      </c>
      <c r="AR177" s="0" t="n">
        <v>66755</v>
      </c>
      <c r="AS177" s="0" t="n">
        <v>68739</v>
      </c>
    </row>
    <row r="178" customFormat="false" ht="15" hidden="false" customHeight="false" outlineLevel="0" collapsed="false">
      <c r="A178" s="0" t="s">
        <v>30</v>
      </c>
      <c r="B178" s="0" t="s">
        <v>139</v>
      </c>
      <c r="C178" s="0" t="s">
        <v>140</v>
      </c>
      <c r="D178" s="0" t="s">
        <v>141</v>
      </c>
      <c r="E178" s="0" t="n">
        <v>404</v>
      </c>
      <c r="F178" s="0" t="s">
        <v>34</v>
      </c>
      <c r="G178" s="0" t="s">
        <v>35</v>
      </c>
      <c r="H178" s="0" t="s">
        <v>51</v>
      </c>
      <c r="I178" s="0" t="s">
        <v>37</v>
      </c>
      <c r="J178" s="0" t="s">
        <v>37</v>
      </c>
      <c r="K178" s="0" t="s">
        <v>52</v>
      </c>
      <c r="L178" s="0" t="s">
        <v>39</v>
      </c>
      <c r="M178" s="0" t="s">
        <v>45</v>
      </c>
      <c r="N178" s="0" t="s">
        <v>41</v>
      </c>
      <c r="AN178" s="0" t="n">
        <v>100990</v>
      </c>
      <c r="AO178" s="0" t="n">
        <v>103268</v>
      </c>
      <c r="AP178" s="0" t="n">
        <v>104799</v>
      </c>
      <c r="AQ178" s="0" t="n">
        <v>106676</v>
      </c>
      <c r="AR178" s="0" t="n">
        <v>112327</v>
      </c>
      <c r="AS178" s="0" t="n">
        <v>114311</v>
      </c>
    </row>
    <row r="179" customFormat="false" ht="15" hidden="false" customHeight="false" outlineLevel="0" collapsed="false">
      <c r="A179" s="0" t="s">
        <v>30</v>
      </c>
      <c r="B179" s="0" t="s">
        <v>139</v>
      </c>
      <c r="C179" s="0" t="s">
        <v>140</v>
      </c>
      <c r="D179" s="0" t="s">
        <v>141</v>
      </c>
      <c r="E179" s="0" t="n">
        <v>404</v>
      </c>
      <c r="F179" s="0" t="s">
        <v>34</v>
      </c>
      <c r="G179" s="0" t="s">
        <v>35</v>
      </c>
      <c r="H179" s="0" t="s">
        <v>53</v>
      </c>
      <c r="I179" s="0" t="s">
        <v>37</v>
      </c>
      <c r="J179" s="0" t="s">
        <v>37</v>
      </c>
      <c r="K179" s="0" t="s">
        <v>54</v>
      </c>
      <c r="L179" s="0" t="s">
        <v>39</v>
      </c>
      <c r="M179" s="0" t="s">
        <v>142</v>
      </c>
      <c r="N179" s="0" t="s">
        <v>41</v>
      </c>
      <c r="AN179" s="0" t="n">
        <v>119230</v>
      </c>
      <c r="AP179" s="0" t="n">
        <v>142922</v>
      </c>
    </row>
    <row r="180" customFormat="false" ht="15" hidden="false" customHeight="false" outlineLevel="0" collapsed="false">
      <c r="A180" s="0" t="s">
        <v>30</v>
      </c>
      <c r="B180" s="0" t="s">
        <v>139</v>
      </c>
      <c r="C180" s="0" t="s">
        <v>140</v>
      </c>
      <c r="D180" s="0" t="s">
        <v>141</v>
      </c>
      <c r="E180" s="0" t="n">
        <v>404</v>
      </c>
      <c r="F180" s="0" t="s">
        <v>34</v>
      </c>
      <c r="G180" s="0" t="s">
        <v>35</v>
      </c>
      <c r="H180" s="0" t="s">
        <v>53</v>
      </c>
      <c r="I180" s="0" t="s">
        <v>37</v>
      </c>
      <c r="J180" s="0" t="s">
        <v>37</v>
      </c>
      <c r="K180" s="0" t="s">
        <v>54</v>
      </c>
      <c r="L180" s="0" t="s">
        <v>39</v>
      </c>
      <c r="M180" s="0" t="s">
        <v>143</v>
      </c>
      <c r="N180" s="0" t="s">
        <v>46</v>
      </c>
      <c r="AO180" s="0" t="n">
        <v>131952</v>
      </c>
      <c r="AP180" s="0" t="n">
        <v>141818</v>
      </c>
      <c r="AQ180" s="0" t="n">
        <v>153038</v>
      </c>
      <c r="AR180" s="0" t="n">
        <v>163227</v>
      </c>
      <c r="AS180" s="0" t="n">
        <v>169292</v>
      </c>
    </row>
    <row r="181" customFormat="false" ht="15" hidden="false" customHeight="false" outlineLevel="0" collapsed="false">
      <c r="A181" s="0" t="s">
        <v>30</v>
      </c>
      <c r="B181" s="0" t="s">
        <v>139</v>
      </c>
      <c r="C181" s="0" t="s">
        <v>140</v>
      </c>
      <c r="D181" s="0" t="s">
        <v>141</v>
      </c>
      <c r="E181" s="0" t="n">
        <v>404</v>
      </c>
      <c r="F181" s="0" t="s">
        <v>34</v>
      </c>
      <c r="G181" s="0" t="s">
        <v>35</v>
      </c>
      <c r="H181" s="0" t="s">
        <v>53</v>
      </c>
      <c r="I181" s="0" t="s">
        <v>37</v>
      </c>
      <c r="J181" s="0" t="s">
        <v>37</v>
      </c>
      <c r="K181" s="0" t="s">
        <v>54</v>
      </c>
      <c r="L181" s="0" t="s">
        <v>39</v>
      </c>
      <c r="M181" s="0" t="s">
        <v>45</v>
      </c>
      <c r="N181" s="0" t="s">
        <v>41</v>
      </c>
      <c r="AN181" s="0" t="n">
        <v>278634</v>
      </c>
      <c r="AO181" s="0" t="n">
        <v>303924</v>
      </c>
      <c r="AP181" s="0" t="n">
        <v>318172</v>
      </c>
      <c r="AQ181" s="0" t="n">
        <v>329392</v>
      </c>
      <c r="AR181" s="0" t="n">
        <v>339581</v>
      </c>
      <c r="AS181" s="0" t="n">
        <v>345646</v>
      </c>
    </row>
    <row r="182" customFormat="false" ht="15" hidden="false" customHeight="false" outlineLevel="0" collapsed="false">
      <c r="A182" s="0" t="s">
        <v>30</v>
      </c>
      <c r="B182" s="0" t="s">
        <v>139</v>
      </c>
      <c r="C182" s="0" t="s">
        <v>140</v>
      </c>
      <c r="D182" s="0" t="s">
        <v>141</v>
      </c>
      <c r="E182" s="0" t="n">
        <v>404</v>
      </c>
      <c r="F182" s="0" t="s">
        <v>34</v>
      </c>
      <c r="G182" s="0" t="s">
        <v>35</v>
      </c>
      <c r="H182" s="0" t="s">
        <v>55</v>
      </c>
      <c r="I182" s="0" t="s">
        <v>37</v>
      </c>
      <c r="J182" s="0" t="s">
        <v>37</v>
      </c>
      <c r="K182" s="0" t="s">
        <v>56</v>
      </c>
      <c r="L182" s="0" t="s">
        <v>39</v>
      </c>
      <c r="M182" s="0" t="s">
        <v>142</v>
      </c>
      <c r="N182" s="0" t="s">
        <v>41</v>
      </c>
      <c r="AN182" s="0" t="n">
        <v>10041</v>
      </c>
      <c r="AP182" s="0" t="n">
        <v>13070</v>
      </c>
    </row>
    <row r="183" customFormat="false" ht="15" hidden="false" customHeight="false" outlineLevel="0" collapsed="false">
      <c r="A183" s="0" t="s">
        <v>30</v>
      </c>
      <c r="B183" s="0" t="s">
        <v>139</v>
      </c>
      <c r="C183" s="0" t="s">
        <v>140</v>
      </c>
      <c r="D183" s="0" t="s">
        <v>141</v>
      </c>
      <c r="E183" s="0" t="n">
        <v>404</v>
      </c>
      <c r="F183" s="0" t="s">
        <v>34</v>
      </c>
      <c r="G183" s="0" t="s">
        <v>35</v>
      </c>
      <c r="H183" s="0" t="s">
        <v>55</v>
      </c>
      <c r="I183" s="0" t="s">
        <v>37</v>
      </c>
      <c r="J183" s="0" t="s">
        <v>37</v>
      </c>
      <c r="K183" s="0" t="s">
        <v>56</v>
      </c>
      <c r="L183" s="0" t="s">
        <v>39</v>
      </c>
      <c r="M183" s="0" t="s">
        <v>143</v>
      </c>
      <c r="N183" s="0" t="s">
        <v>46</v>
      </c>
      <c r="AO183" s="0" t="n">
        <v>19673</v>
      </c>
      <c r="AP183" s="0" t="n">
        <v>27133</v>
      </c>
      <c r="AQ183" s="0" t="n">
        <v>33647</v>
      </c>
      <c r="AR183" s="0" t="n">
        <v>40165</v>
      </c>
      <c r="AS183" s="0" t="n">
        <v>46641</v>
      </c>
    </row>
    <row r="184" customFormat="false" ht="15" hidden="false" customHeight="false" outlineLevel="0" collapsed="false">
      <c r="A184" s="0" t="s">
        <v>30</v>
      </c>
      <c r="B184" s="0" t="s">
        <v>139</v>
      </c>
      <c r="C184" s="0" t="s">
        <v>140</v>
      </c>
      <c r="D184" s="0" t="s">
        <v>141</v>
      </c>
      <c r="E184" s="0" t="n">
        <v>404</v>
      </c>
      <c r="F184" s="0" t="s">
        <v>34</v>
      </c>
      <c r="G184" s="0" t="s">
        <v>35</v>
      </c>
      <c r="H184" s="0" t="s">
        <v>55</v>
      </c>
      <c r="I184" s="0" t="s">
        <v>37</v>
      </c>
      <c r="J184" s="0" t="s">
        <v>37</v>
      </c>
      <c r="K184" s="0" t="s">
        <v>56</v>
      </c>
      <c r="L184" s="0" t="s">
        <v>39</v>
      </c>
      <c r="M184" s="0" t="s">
        <v>45</v>
      </c>
      <c r="N184" s="0" t="s">
        <v>41</v>
      </c>
      <c r="AN184" s="0" t="n">
        <v>175985</v>
      </c>
      <c r="AO184" s="0" t="n">
        <v>151668</v>
      </c>
      <c r="AP184" s="0" t="n">
        <v>159128</v>
      </c>
      <c r="AQ184" s="0" t="n">
        <v>165642</v>
      </c>
      <c r="AR184" s="0" t="n">
        <v>172160</v>
      </c>
      <c r="AS184" s="0" t="n">
        <v>178636</v>
      </c>
    </row>
    <row r="185" customFormat="false" ht="15" hidden="false" customHeight="false" outlineLevel="0" collapsed="false">
      <c r="A185" s="0" t="s">
        <v>30</v>
      </c>
      <c r="B185" s="0" t="s">
        <v>139</v>
      </c>
      <c r="C185" s="0" t="s">
        <v>140</v>
      </c>
      <c r="D185" s="0" t="s">
        <v>141</v>
      </c>
      <c r="E185" s="0" t="n">
        <v>404</v>
      </c>
      <c r="F185" s="0" t="s">
        <v>34</v>
      </c>
      <c r="G185" s="0" t="s">
        <v>35</v>
      </c>
      <c r="H185" s="0" t="s">
        <v>66</v>
      </c>
      <c r="I185" s="0" t="s">
        <v>37</v>
      </c>
      <c r="J185" s="0" t="s">
        <v>37</v>
      </c>
      <c r="K185" s="0" t="s">
        <v>67</v>
      </c>
      <c r="L185" s="0" t="s">
        <v>39</v>
      </c>
      <c r="M185" s="0" t="s">
        <v>143</v>
      </c>
      <c r="N185" s="0" t="s">
        <v>46</v>
      </c>
      <c r="AO185" s="0" t="n">
        <v>2829</v>
      </c>
      <c r="AP185" s="0" t="n">
        <v>4782</v>
      </c>
      <c r="AQ185" s="0" t="n">
        <v>6865</v>
      </c>
      <c r="AR185" s="0" t="n">
        <v>8504</v>
      </c>
      <c r="AS185" s="0" t="n">
        <v>10886</v>
      </c>
    </row>
    <row r="186" customFormat="false" ht="15" hidden="false" customHeight="false" outlineLevel="0" collapsed="false">
      <c r="A186" s="0" t="s">
        <v>30</v>
      </c>
      <c r="B186" s="0" t="s">
        <v>139</v>
      </c>
      <c r="C186" s="0" t="s">
        <v>140</v>
      </c>
      <c r="D186" s="0" t="s">
        <v>141</v>
      </c>
      <c r="E186" s="0" t="n">
        <v>404</v>
      </c>
      <c r="F186" s="0" t="s">
        <v>34</v>
      </c>
      <c r="G186" s="0" t="s">
        <v>35</v>
      </c>
      <c r="H186" s="0" t="s">
        <v>70</v>
      </c>
      <c r="I186" s="0" t="s">
        <v>37</v>
      </c>
      <c r="J186" s="0" t="s">
        <v>37</v>
      </c>
      <c r="K186" s="0" t="s">
        <v>71</v>
      </c>
      <c r="L186" s="0" t="s">
        <v>39</v>
      </c>
      <c r="M186" s="0" t="s">
        <v>143</v>
      </c>
      <c r="N186" s="0" t="s">
        <v>46</v>
      </c>
      <c r="AO186" s="0" t="n">
        <v>4096</v>
      </c>
      <c r="AP186" s="0" t="n">
        <v>7659</v>
      </c>
      <c r="AQ186" s="0" t="n">
        <v>13318</v>
      </c>
      <c r="AR186" s="0" t="n">
        <v>18969</v>
      </c>
      <c r="AS186" s="0" t="n">
        <v>30474</v>
      </c>
    </row>
    <row r="187" s="13" customFormat="true" ht="15" hidden="false" customHeight="false" outlineLevel="0" collapsed="false">
      <c r="A187" s="13" t="s">
        <v>134</v>
      </c>
      <c r="B187" s="13" t="s">
        <v>144</v>
      </c>
      <c r="C187" s="13" t="s">
        <v>145</v>
      </c>
      <c r="D187" s="13" t="s">
        <v>146</v>
      </c>
      <c r="E187" s="13" t="n">
        <v>116</v>
      </c>
      <c r="F187" s="13" t="s">
        <v>34</v>
      </c>
      <c r="G187" s="13" t="s">
        <v>35</v>
      </c>
      <c r="H187" s="13" t="s">
        <v>36</v>
      </c>
      <c r="I187" s="13" t="s">
        <v>37</v>
      </c>
      <c r="J187" s="13" t="s">
        <v>37</v>
      </c>
      <c r="K187" s="13" t="s">
        <v>38</v>
      </c>
      <c r="L187" s="13" t="s">
        <v>39</v>
      </c>
      <c r="M187" s="13" t="s">
        <v>138</v>
      </c>
      <c r="N187" s="13" t="s">
        <v>41</v>
      </c>
      <c r="Q187" s="13" t="n">
        <f aca="false">Q193+Q195+Q197</f>
        <v>147032</v>
      </c>
      <c r="R187" s="13" t="n">
        <f aca="false">R193+R195+R197</f>
        <v>154753</v>
      </c>
      <c r="S187" s="13" t="n">
        <f aca="false">S193+S195+S197</f>
        <v>164238</v>
      </c>
      <c r="T187" s="13" t="n">
        <f aca="false">T193+T195+T197</f>
        <v>172654</v>
      </c>
      <c r="U187" s="13" t="n">
        <f aca="false">U193+U195+U197</f>
        <v>182253</v>
      </c>
      <c r="V187" s="13" t="n">
        <f aca="false">V193+V195+V197</f>
        <v>192955</v>
      </c>
      <c r="W187" s="13" t="n">
        <f aca="false">W193+W195+W197</f>
        <v>199638</v>
      </c>
      <c r="X187" s="13" t="n">
        <f aca="false">X193+X195+X197</f>
        <v>212508</v>
      </c>
      <c r="Y187" s="13" t="n">
        <f aca="false">Y193+Y195+Y197</f>
        <v>224588</v>
      </c>
      <c r="Z187" s="13" t="n">
        <f aca="false">Z193+Z195+Z197</f>
        <v>232090</v>
      </c>
      <c r="AA187" s="13" t="n">
        <f aca="false">AA193+AA195+AA197</f>
        <v>242292</v>
      </c>
      <c r="AB187" s="13" t="n">
        <f aca="false">AB193+AB195+AB197</f>
        <v>253319</v>
      </c>
      <c r="AC187" s="13" t="n">
        <f aca="false">AC193+AC195+AC197</f>
        <v>270746</v>
      </c>
      <c r="AD187" s="13" t="n">
        <f aca="false">AD193+AD195+AD197</f>
        <v>284581</v>
      </c>
    </row>
    <row r="188" customFormat="false" ht="15" hidden="false" customHeight="false" outlineLevel="0" collapsed="false">
      <c r="A188" s="0" t="s">
        <v>134</v>
      </c>
      <c r="B188" s="0" t="s">
        <v>144</v>
      </c>
      <c r="C188" s="0" t="s">
        <v>145</v>
      </c>
      <c r="D188" s="0" t="s">
        <v>146</v>
      </c>
      <c r="E188" s="0" t="n">
        <v>116</v>
      </c>
      <c r="F188" s="0" t="s">
        <v>34</v>
      </c>
      <c r="G188" s="0" t="s">
        <v>35</v>
      </c>
      <c r="H188" s="0" t="s">
        <v>37</v>
      </c>
      <c r="I188" s="0" t="s">
        <v>37</v>
      </c>
      <c r="J188" s="0" t="s">
        <v>37</v>
      </c>
      <c r="K188" s="0" t="s">
        <v>38</v>
      </c>
      <c r="L188" s="0" t="s">
        <v>39</v>
      </c>
      <c r="M188" s="0" t="s">
        <v>138</v>
      </c>
      <c r="N188" s="0" t="s">
        <v>41</v>
      </c>
      <c r="Q188" s="0" t="n">
        <v>418118</v>
      </c>
      <c r="R188" s="0" t="n">
        <v>464739</v>
      </c>
      <c r="S188" s="0" t="n">
        <v>513977</v>
      </c>
      <c r="T188" s="0" t="n">
        <v>545315</v>
      </c>
      <c r="U188" s="0" t="n">
        <v>577058</v>
      </c>
      <c r="V188" s="0" t="n">
        <v>600912</v>
      </c>
      <c r="W188" s="0" t="n">
        <v>633722</v>
      </c>
      <c r="X188" s="0" t="n">
        <v>671812</v>
      </c>
      <c r="Y188" s="0" t="n">
        <v>738461</v>
      </c>
      <c r="Z188" s="0" t="n">
        <v>798416</v>
      </c>
      <c r="AA188" s="0" t="n">
        <v>828991</v>
      </c>
      <c r="AB188" s="0" t="n">
        <v>873495</v>
      </c>
      <c r="AC188" s="0" t="n">
        <v>918130</v>
      </c>
      <c r="AD188" s="0" t="n">
        <v>965046</v>
      </c>
    </row>
    <row r="189" customFormat="false" ht="15" hidden="false" customHeight="false" outlineLevel="0" collapsed="false">
      <c r="A189" s="0" t="s">
        <v>134</v>
      </c>
      <c r="B189" s="0" t="s">
        <v>144</v>
      </c>
      <c r="C189" s="0" t="s">
        <v>145</v>
      </c>
      <c r="D189" s="0" t="s">
        <v>146</v>
      </c>
      <c r="E189" s="0" t="n">
        <v>116</v>
      </c>
      <c r="F189" s="0" t="s">
        <v>34</v>
      </c>
      <c r="G189" s="0" t="s">
        <v>35</v>
      </c>
      <c r="H189" s="0" t="s">
        <v>37</v>
      </c>
      <c r="I189" s="0" t="s">
        <v>37</v>
      </c>
      <c r="J189" s="0" t="s">
        <v>37</v>
      </c>
      <c r="K189" s="0" t="s">
        <v>38</v>
      </c>
      <c r="L189" s="0" t="s">
        <v>39</v>
      </c>
      <c r="M189" s="0" t="s">
        <v>45</v>
      </c>
      <c r="N189" s="0" t="s">
        <v>46</v>
      </c>
      <c r="AO189" s="0" t="n">
        <v>2834746</v>
      </c>
    </row>
    <row r="190" customFormat="false" ht="15" hidden="false" customHeight="false" outlineLevel="0" collapsed="false">
      <c r="A190" s="0" t="s">
        <v>134</v>
      </c>
      <c r="B190" s="0" t="s">
        <v>144</v>
      </c>
      <c r="C190" s="0" t="s">
        <v>145</v>
      </c>
      <c r="D190" s="0" t="s">
        <v>146</v>
      </c>
      <c r="E190" s="0" t="n">
        <v>116</v>
      </c>
      <c r="F190" s="0" t="s">
        <v>34</v>
      </c>
      <c r="G190" s="0" t="s">
        <v>35</v>
      </c>
      <c r="H190" s="0" t="s">
        <v>47</v>
      </c>
      <c r="I190" s="0" t="s">
        <v>37</v>
      </c>
      <c r="J190" s="0" t="s">
        <v>37</v>
      </c>
      <c r="K190" s="0" t="s">
        <v>48</v>
      </c>
      <c r="L190" s="0" t="s">
        <v>39</v>
      </c>
      <c r="M190" s="0" t="s">
        <v>138</v>
      </c>
      <c r="N190" s="0" t="s">
        <v>41</v>
      </c>
      <c r="Q190" s="0" t="n">
        <v>271084</v>
      </c>
      <c r="R190" s="0" t="n">
        <v>309970</v>
      </c>
      <c r="S190" s="0" t="n">
        <v>349706</v>
      </c>
      <c r="T190" s="0" t="n">
        <v>372602</v>
      </c>
      <c r="U190" s="0" t="n">
        <v>394708</v>
      </c>
      <c r="V190" s="0" t="n">
        <v>407661</v>
      </c>
      <c r="W190" s="0" t="n">
        <v>433768</v>
      </c>
      <c r="X190" s="0" t="n">
        <v>458952</v>
      </c>
      <c r="Y190" s="0" t="n">
        <v>513503</v>
      </c>
      <c r="Z190" s="0" t="n">
        <v>565931</v>
      </c>
      <c r="AA190" s="0" t="n">
        <v>586278</v>
      </c>
      <c r="AB190" s="0" t="n">
        <v>619748</v>
      </c>
      <c r="AC190" s="0" t="n">
        <v>646944</v>
      </c>
      <c r="AD190" s="0" t="n">
        <v>680002</v>
      </c>
    </row>
    <row r="191" customFormat="false" ht="15" hidden="false" customHeight="false" outlineLevel="0" collapsed="false">
      <c r="A191" s="0" t="s">
        <v>134</v>
      </c>
      <c r="B191" s="0" t="s">
        <v>144</v>
      </c>
      <c r="C191" s="0" t="s">
        <v>145</v>
      </c>
      <c r="D191" s="0" t="s">
        <v>146</v>
      </c>
      <c r="E191" s="0" t="n">
        <v>116</v>
      </c>
      <c r="F191" s="0" t="s">
        <v>34</v>
      </c>
      <c r="G191" s="0" t="s">
        <v>35</v>
      </c>
      <c r="H191" s="0" t="s">
        <v>47</v>
      </c>
      <c r="I191" s="0" t="s">
        <v>37</v>
      </c>
      <c r="J191" s="0" t="s">
        <v>37</v>
      </c>
      <c r="K191" s="0" t="s">
        <v>48</v>
      </c>
      <c r="L191" s="0" t="s">
        <v>39</v>
      </c>
      <c r="M191" s="0" t="s">
        <v>45</v>
      </c>
      <c r="N191" s="0" t="s">
        <v>41</v>
      </c>
      <c r="AO191" s="0" t="n">
        <v>2714193</v>
      </c>
      <c r="AP191" s="0" t="n">
        <v>381400</v>
      </c>
      <c r="AQ191" s="0" t="n">
        <v>502701</v>
      </c>
    </row>
    <row r="192" customFormat="false" ht="15" hidden="false" customHeight="false" outlineLevel="0" collapsed="false">
      <c r="A192" s="0" t="s">
        <v>134</v>
      </c>
      <c r="B192" s="0" t="s">
        <v>144</v>
      </c>
      <c r="C192" s="0" t="s">
        <v>145</v>
      </c>
      <c r="D192" s="0" t="s">
        <v>146</v>
      </c>
      <c r="E192" s="0" t="n">
        <v>116</v>
      </c>
      <c r="F192" s="0" t="s">
        <v>34</v>
      </c>
      <c r="G192" s="0" t="s">
        <v>35</v>
      </c>
      <c r="H192" s="0" t="s">
        <v>49</v>
      </c>
      <c r="I192" s="0" t="s">
        <v>37</v>
      </c>
      <c r="J192" s="0" t="s">
        <v>37</v>
      </c>
      <c r="K192" s="0" t="s">
        <v>50</v>
      </c>
      <c r="L192" s="0" t="s">
        <v>39</v>
      </c>
      <c r="M192" s="0" t="s">
        <v>45</v>
      </c>
      <c r="N192" s="0" t="s">
        <v>41</v>
      </c>
      <c r="AO192" s="0" t="n">
        <v>97239</v>
      </c>
    </row>
    <row r="193" customFormat="false" ht="15" hidden="false" customHeight="false" outlineLevel="0" collapsed="false">
      <c r="A193" s="0" t="s">
        <v>134</v>
      </c>
      <c r="B193" s="0" t="s">
        <v>144</v>
      </c>
      <c r="C193" s="0" t="s">
        <v>145</v>
      </c>
      <c r="D193" s="0" t="s">
        <v>146</v>
      </c>
      <c r="E193" s="0" t="n">
        <v>116</v>
      </c>
      <c r="F193" s="0" t="s">
        <v>34</v>
      </c>
      <c r="G193" s="0" t="s">
        <v>35</v>
      </c>
      <c r="H193" s="0" t="s">
        <v>51</v>
      </c>
      <c r="I193" s="0" t="s">
        <v>37</v>
      </c>
      <c r="J193" s="0" t="s">
        <v>37</v>
      </c>
      <c r="K193" s="0" t="s">
        <v>52</v>
      </c>
      <c r="L193" s="0" t="s">
        <v>39</v>
      </c>
      <c r="M193" s="0" t="s">
        <v>138</v>
      </c>
      <c r="N193" s="0" t="s">
        <v>41</v>
      </c>
      <c r="Q193" s="0" t="n">
        <v>2248</v>
      </c>
      <c r="R193" s="0" t="n">
        <v>2360</v>
      </c>
      <c r="S193" s="0" t="n">
        <v>2520</v>
      </c>
      <c r="T193" s="0" t="n">
        <v>2603</v>
      </c>
      <c r="U193" s="0" t="n">
        <v>2685</v>
      </c>
      <c r="V193" s="0" t="n">
        <v>2757</v>
      </c>
      <c r="W193" s="0" t="n">
        <v>2813</v>
      </c>
      <c r="X193" s="0" t="n">
        <v>2875</v>
      </c>
      <c r="Y193" s="0" t="n">
        <v>2918</v>
      </c>
      <c r="Z193" s="0" t="n">
        <v>2996</v>
      </c>
      <c r="AA193" s="0" t="n">
        <v>3196</v>
      </c>
      <c r="AB193" s="0" t="n">
        <v>3269</v>
      </c>
      <c r="AC193" s="0" t="n">
        <v>3502</v>
      </c>
      <c r="AD193" s="0" t="n">
        <v>3681</v>
      </c>
    </row>
    <row r="194" customFormat="false" ht="15" hidden="false" customHeight="false" outlineLevel="0" collapsed="false">
      <c r="A194" s="0" t="s">
        <v>134</v>
      </c>
      <c r="B194" s="0" t="s">
        <v>144</v>
      </c>
      <c r="C194" s="0" t="s">
        <v>145</v>
      </c>
      <c r="D194" s="0" t="s">
        <v>146</v>
      </c>
      <c r="E194" s="0" t="n">
        <v>116</v>
      </c>
      <c r="F194" s="0" t="s">
        <v>34</v>
      </c>
      <c r="G194" s="0" t="s">
        <v>35</v>
      </c>
      <c r="H194" s="0" t="s">
        <v>51</v>
      </c>
      <c r="I194" s="0" t="s">
        <v>37</v>
      </c>
      <c r="J194" s="0" t="s">
        <v>37</v>
      </c>
      <c r="K194" s="0" t="s">
        <v>52</v>
      </c>
      <c r="L194" s="0" t="s">
        <v>39</v>
      </c>
      <c r="M194" s="0" t="s">
        <v>45</v>
      </c>
      <c r="N194" s="0" t="s">
        <v>41</v>
      </c>
      <c r="AN194" s="0" t="n">
        <v>5145</v>
      </c>
      <c r="AO194" s="0" t="n">
        <v>5138</v>
      </c>
    </row>
    <row r="195" customFormat="false" ht="15" hidden="false" customHeight="false" outlineLevel="0" collapsed="false">
      <c r="A195" s="0" t="s">
        <v>134</v>
      </c>
      <c r="B195" s="0" t="s">
        <v>144</v>
      </c>
      <c r="C195" s="0" t="s">
        <v>145</v>
      </c>
      <c r="D195" s="0" t="s">
        <v>146</v>
      </c>
      <c r="E195" s="0" t="n">
        <v>116</v>
      </c>
      <c r="F195" s="0" t="s">
        <v>34</v>
      </c>
      <c r="G195" s="0" t="s">
        <v>35</v>
      </c>
      <c r="H195" s="0" t="s">
        <v>53</v>
      </c>
      <c r="I195" s="0" t="s">
        <v>37</v>
      </c>
      <c r="J195" s="0" t="s">
        <v>37</v>
      </c>
      <c r="K195" s="0" t="s">
        <v>54</v>
      </c>
      <c r="L195" s="0" t="s">
        <v>39</v>
      </c>
      <c r="M195" s="0" t="s">
        <v>138</v>
      </c>
      <c r="N195" s="0" t="s">
        <v>41</v>
      </c>
      <c r="Q195" s="0" t="n">
        <v>135088</v>
      </c>
      <c r="R195" s="0" t="n">
        <v>141964</v>
      </c>
      <c r="S195" s="0" t="n">
        <v>149628</v>
      </c>
      <c r="T195" s="0" t="n">
        <v>155974</v>
      </c>
      <c r="U195" s="0" t="n">
        <v>163239</v>
      </c>
      <c r="V195" s="0" t="n">
        <v>171268</v>
      </c>
      <c r="W195" s="0" t="n">
        <v>176268</v>
      </c>
      <c r="X195" s="0" t="n">
        <v>185312</v>
      </c>
      <c r="Y195" s="0" t="n">
        <v>193851</v>
      </c>
      <c r="Z195" s="0" t="n">
        <v>200561</v>
      </c>
      <c r="AA195" s="0" t="n">
        <v>209128</v>
      </c>
      <c r="AB195" s="0" t="n">
        <v>219602</v>
      </c>
      <c r="AC195" s="0" t="n">
        <v>235298</v>
      </c>
      <c r="AD195" s="0" t="n">
        <v>247322</v>
      </c>
    </row>
    <row r="196" customFormat="false" ht="15" hidden="false" customHeight="false" outlineLevel="0" collapsed="false">
      <c r="A196" s="0" t="s">
        <v>134</v>
      </c>
      <c r="B196" s="0" t="s">
        <v>144</v>
      </c>
      <c r="C196" s="0" t="s">
        <v>145</v>
      </c>
      <c r="D196" s="0" t="s">
        <v>146</v>
      </c>
      <c r="E196" s="0" t="n">
        <v>116</v>
      </c>
      <c r="F196" s="0" t="s">
        <v>34</v>
      </c>
      <c r="G196" s="0" t="s">
        <v>35</v>
      </c>
      <c r="H196" s="0" t="s">
        <v>53</v>
      </c>
      <c r="I196" s="0" t="s">
        <v>37</v>
      </c>
      <c r="J196" s="0" t="s">
        <v>37</v>
      </c>
      <c r="K196" s="0" t="s">
        <v>54</v>
      </c>
      <c r="L196" s="0" t="s">
        <v>39</v>
      </c>
      <c r="M196" s="0" t="s">
        <v>45</v>
      </c>
      <c r="N196" s="0" t="s">
        <v>41</v>
      </c>
      <c r="AN196" s="0" t="n">
        <v>10184</v>
      </c>
      <c r="AO196" s="0" t="n">
        <v>10961</v>
      </c>
    </row>
    <row r="197" customFormat="false" ht="15" hidden="false" customHeight="false" outlineLevel="0" collapsed="false">
      <c r="A197" s="0" t="s">
        <v>134</v>
      </c>
      <c r="B197" s="0" t="s">
        <v>144</v>
      </c>
      <c r="C197" s="0" t="s">
        <v>145</v>
      </c>
      <c r="D197" s="0" t="s">
        <v>146</v>
      </c>
      <c r="E197" s="0" t="n">
        <v>116</v>
      </c>
      <c r="F197" s="0" t="s">
        <v>34</v>
      </c>
      <c r="G197" s="0" t="s">
        <v>35</v>
      </c>
      <c r="H197" s="0" t="s">
        <v>55</v>
      </c>
      <c r="I197" s="0" t="s">
        <v>37</v>
      </c>
      <c r="J197" s="0" t="s">
        <v>37</v>
      </c>
      <c r="K197" s="0" t="s">
        <v>56</v>
      </c>
      <c r="L197" s="0" t="s">
        <v>39</v>
      </c>
      <c r="M197" s="0" t="s">
        <v>138</v>
      </c>
      <c r="N197" s="0" t="s">
        <v>41</v>
      </c>
      <c r="Q197" s="0" t="n">
        <v>9696</v>
      </c>
      <c r="R197" s="0" t="n">
        <v>10429</v>
      </c>
      <c r="S197" s="0" t="n">
        <v>12090</v>
      </c>
      <c r="T197" s="0" t="n">
        <v>14077</v>
      </c>
      <c r="U197" s="0" t="n">
        <v>16329</v>
      </c>
      <c r="V197" s="0" t="n">
        <v>18930</v>
      </c>
      <c r="W197" s="0" t="n">
        <v>20557</v>
      </c>
      <c r="X197" s="0" t="n">
        <v>24321</v>
      </c>
      <c r="Y197" s="0" t="n">
        <v>27819</v>
      </c>
      <c r="Z197" s="0" t="n">
        <v>28533</v>
      </c>
      <c r="AA197" s="0" t="n">
        <v>29968</v>
      </c>
      <c r="AB197" s="0" t="n">
        <v>30448</v>
      </c>
      <c r="AC197" s="0" t="n">
        <v>31946</v>
      </c>
      <c r="AD197" s="0" t="n">
        <v>33578</v>
      </c>
    </row>
    <row r="198" customFormat="false" ht="15" hidden="false" customHeight="false" outlineLevel="0" collapsed="false">
      <c r="A198" s="0" t="s">
        <v>134</v>
      </c>
      <c r="B198" s="0" t="s">
        <v>144</v>
      </c>
      <c r="C198" s="0" t="s">
        <v>145</v>
      </c>
      <c r="D198" s="0" t="s">
        <v>146</v>
      </c>
      <c r="E198" s="0" t="n">
        <v>116</v>
      </c>
      <c r="F198" s="0" t="s">
        <v>34</v>
      </c>
      <c r="G198" s="0" t="s">
        <v>35</v>
      </c>
      <c r="H198" s="0" t="s">
        <v>55</v>
      </c>
      <c r="I198" s="0" t="s">
        <v>37</v>
      </c>
      <c r="J198" s="0" t="s">
        <v>37</v>
      </c>
      <c r="K198" s="0" t="s">
        <v>56</v>
      </c>
      <c r="L198" s="0" t="s">
        <v>39</v>
      </c>
      <c r="M198" s="0" t="s">
        <v>45</v>
      </c>
      <c r="N198" s="0" t="s">
        <v>41</v>
      </c>
      <c r="AN198" s="0" t="n">
        <v>6211</v>
      </c>
      <c r="AO198" s="0" t="n">
        <v>7215</v>
      </c>
    </row>
    <row r="199" s="13" customFormat="true" ht="15" hidden="false" customHeight="false" outlineLevel="0" collapsed="false">
      <c r="A199" s="13" t="s">
        <v>134</v>
      </c>
      <c r="B199" s="13" t="s">
        <v>147</v>
      </c>
      <c r="C199" s="13" t="s">
        <v>148</v>
      </c>
      <c r="D199" s="13" t="s">
        <v>149</v>
      </c>
      <c r="E199" s="13" t="n">
        <v>410</v>
      </c>
      <c r="F199" s="13" t="s">
        <v>34</v>
      </c>
      <c r="G199" s="13" t="s">
        <v>35</v>
      </c>
      <c r="H199" s="13" t="s">
        <v>36</v>
      </c>
      <c r="I199" s="13" t="s">
        <v>37</v>
      </c>
      <c r="J199" s="13" t="s">
        <v>37</v>
      </c>
      <c r="K199" s="13" t="s">
        <v>38</v>
      </c>
      <c r="L199" s="13" t="s">
        <v>39</v>
      </c>
      <c r="M199" s="13" t="s">
        <v>138</v>
      </c>
      <c r="N199" s="13" t="s">
        <v>41</v>
      </c>
      <c r="AN199" s="13" t="n">
        <f aca="false">AN205+AN207+AN208+AN210</f>
        <v>20989885</v>
      </c>
      <c r="AO199" s="13" t="n">
        <f aca="false">AO205+AO207+AO208+AO210</f>
        <v>21803351</v>
      </c>
      <c r="AP199" s="13" t="n">
        <f aca="false">AP205+AP207+AP208+AP210</f>
        <v>22528295</v>
      </c>
      <c r="AQ199" s="13" t="n">
        <f aca="false">AQ205+AQ207+AQ208+AQ210</f>
        <v>23202555</v>
      </c>
      <c r="AR199" s="13" t="n">
        <f aca="false">AR205+AR207+AR208+AR210</f>
        <v>23677366</v>
      </c>
      <c r="AS199" s="13" t="n">
        <f aca="false">AS205+AS207+AS208+AS210</f>
        <v>23743391</v>
      </c>
    </row>
    <row r="200" customFormat="false" ht="15" hidden="false" customHeight="false" outlineLevel="0" collapsed="false">
      <c r="A200" s="0" t="s">
        <v>134</v>
      </c>
      <c r="B200" s="0" t="s">
        <v>147</v>
      </c>
      <c r="C200" s="0" t="s">
        <v>148</v>
      </c>
      <c r="D200" s="0" t="s">
        <v>149</v>
      </c>
      <c r="E200" s="0" t="n">
        <v>410</v>
      </c>
      <c r="F200" s="0" t="s">
        <v>34</v>
      </c>
      <c r="G200" s="0" t="s">
        <v>35</v>
      </c>
      <c r="H200" s="0" t="s">
        <v>37</v>
      </c>
      <c r="I200" s="0" t="s">
        <v>37</v>
      </c>
      <c r="J200" s="0" t="s">
        <v>37</v>
      </c>
      <c r="K200" s="0" t="s">
        <v>38</v>
      </c>
      <c r="L200" s="0" t="s">
        <v>39</v>
      </c>
      <c r="M200" s="0" t="s">
        <v>138</v>
      </c>
      <c r="N200" s="0" t="s">
        <v>41</v>
      </c>
      <c r="AN200" s="0" t="n">
        <v>23151659</v>
      </c>
      <c r="AO200" s="0" t="n">
        <v>23984039</v>
      </c>
      <c r="AP200" s="0" t="n">
        <v>24724770</v>
      </c>
      <c r="AQ200" s="0" t="n">
        <v>25410979</v>
      </c>
      <c r="AR200" s="0" t="n">
        <v>25914261</v>
      </c>
      <c r="AS200" s="0" t="n">
        <v>25981535</v>
      </c>
    </row>
    <row r="201" customFormat="false" ht="15" hidden="false" customHeight="false" outlineLevel="0" collapsed="false">
      <c r="A201" s="0" t="s">
        <v>134</v>
      </c>
      <c r="B201" s="0" t="s">
        <v>147</v>
      </c>
      <c r="C201" s="0" t="s">
        <v>148</v>
      </c>
      <c r="D201" s="0" t="s">
        <v>149</v>
      </c>
      <c r="E201" s="0" t="n">
        <v>410</v>
      </c>
      <c r="F201" s="0" t="s">
        <v>34</v>
      </c>
      <c r="G201" s="0" t="s">
        <v>35</v>
      </c>
      <c r="H201" s="0" t="s">
        <v>37</v>
      </c>
      <c r="I201" s="0" t="s">
        <v>37</v>
      </c>
      <c r="J201" s="0" t="s">
        <v>37</v>
      </c>
      <c r="K201" s="0" t="s">
        <v>38</v>
      </c>
      <c r="L201" s="0" t="s">
        <v>39</v>
      </c>
      <c r="M201" s="0" t="s">
        <v>45</v>
      </c>
      <c r="N201" s="0" t="s">
        <v>46</v>
      </c>
      <c r="AN201" s="0" t="n">
        <v>23076696</v>
      </c>
      <c r="AO201" s="0" t="n">
        <v>23903560</v>
      </c>
      <c r="AP201" s="0" t="n">
        <v>24638860</v>
      </c>
      <c r="AQ201" s="0" t="n">
        <v>25320081</v>
      </c>
      <c r="AR201" s="0" t="n">
        <v>25818797</v>
      </c>
      <c r="AS201" s="0" t="n">
        <v>26549051</v>
      </c>
    </row>
    <row r="202" customFormat="false" ht="15" hidden="false" customHeight="false" outlineLevel="0" collapsed="false">
      <c r="A202" s="0" t="s">
        <v>134</v>
      </c>
      <c r="B202" s="0" t="s">
        <v>147</v>
      </c>
      <c r="C202" s="0" t="s">
        <v>148</v>
      </c>
      <c r="D202" s="0" t="s">
        <v>149</v>
      </c>
      <c r="E202" s="0" t="n">
        <v>410</v>
      </c>
      <c r="F202" s="0" t="s">
        <v>34</v>
      </c>
      <c r="G202" s="0" t="s">
        <v>35</v>
      </c>
      <c r="H202" s="0" t="s">
        <v>47</v>
      </c>
      <c r="I202" s="0" t="s">
        <v>37</v>
      </c>
      <c r="J202" s="0" t="s">
        <v>37</v>
      </c>
      <c r="K202" s="0" t="s">
        <v>48</v>
      </c>
      <c r="L202" s="0" t="s">
        <v>39</v>
      </c>
      <c r="M202" s="0" t="s">
        <v>138</v>
      </c>
      <c r="N202" s="0" t="s">
        <v>41</v>
      </c>
      <c r="Z202" s="0" t="n">
        <v>1700600</v>
      </c>
      <c r="AA202" s="0" t="n">
        <v>1708457</v>
      </c>
      <c r="AB202" s="0" t="n">
        <v>1730193</v>
      </c>
      <c r="AC202" s="0" t="n">
        <v>1728463</v>
      </c>
      <c r="AD202" s="0" t="n">
        <v>1726825</v>
      </c>
      <c r="AE202" s="0" t="n">
        <v>1747925</v>
      </c>
      <c r="AF202" s="0" t="n">
        <v>1785051</v>
      </c>
      <c r="AG202" s="0" t="n">
        <v>1814399</v>
      </c>
      <c r="AH202" s="0" t="n">
        <v>1820729</v>
      </c>
      <c r="AI202" s="0" t="n">
        <v>1825474</v>
      </c>
      <c r="AJ202" s="0" t="n">
        <v>1828312</v>
      </c>
      <c r="AK202" s="0" t="n">
        <v>2093466</v>
      </c>
      <c r="AL202" s="0" t="n">
        <v>2117035</v>
      </c>
      <c r="AM202" s="0" t="n">
        <v>2136085</v>
      </c>
      <c r="AN202" s="0" t="n">
        <v>2161774</v>
      </c>
      <c r="AO202" s="0" t="n">
        <v>2180688</v>
      </c>
      <c r="AP202" s="0" t="n">
        <v>2196475</v>
      </c>
      <c r="AQ202" s="0" t="n">
        <v>2208424</v>
      </c>
      <c r="AR202" s="0" t="n">
        <v>2236895</v>
      </c>
      <c r="AS202" s="0" t="n">
        <v>2238144</v>
      </c>
    </row>
    <row r="203" customFormat="false" ht="15" hidden="false" customHeight="false" outlineLevel="0" collapsed="false">
      <c r="A203" s="0" t="s">
        <v>134</v>
      </c>
      <c r="B203" s="0" t="s">
        <v>147</v>
      </c>
      <c r="C203" s="0" t="s">
        <v>148</v>
      </c>
      <c r="D203" s="0" t="s">
        <v>149</v>
      </c>
      <c r="E203" s="0" t="n">
        <v>410</v>
      </c>
      <c r="F203" s="0" t="s">
        <v>34</v>
      </c>
      <c r="G203" s="0" t="s">
        <v>35</v>
      </c>
      <c r="H203" s="0" t="s">
        <v>47</v>
      </c>
      <c r="I203" s="0" t="s">
        <v>37</v>
      </c>
      <c r="J203" s="0" t="s">
        <v>37</v>
      </c>
      <c r="K203" s="0" t="s">
        <v>48</v>
      </c>
      <c r="L203" s="0" t="s">
        <v>39</v>
      </c>
      <c r="M203" s="0" t="s">
        <v>45</v>
      </c>
      <c r="N203" s="0" t="s">
        <v>41</v>
      </c>
      <c r="AN203" s="0" t="n">
        <v>2161774</v>
      </c>
      <c r="AO203" s="0" t="n">
        <v>2180688</v>
      </c>
      <c r="AP203" s="0" t="n">
        <v>2196475</v>
      </c>
      <c r="AQ203" s="0" t="n">
        <v>2208424</v>
      </c>
      <c r="AR203" s="0" t="n">
        <v>2236895</v>
      </c>
      <c r="AS203" s="0" t="n">
        <v>2289009</v>
      </c>
    </row>
    <row r="204" customFormat="false" ht="15" hidden="false" customHeight="false" outlineLevel="0" collapsed="false">
      <c r="A204" s="0" t="s">
        <v>134</v>
      </c>
      <c r="B204" s="0" t="s">
        <v>147</v>
      </c>
      <c r="C204" s="0" t="s">
        <v>148</v>
      </c>
      <c r="D204" s="0" t="s">
        <v>149</v>
      </c>
      <c r="E204" s="0" t="n">
        <v>410</v>
      </c>
      <c r="F204" s="0" t="s">
        <v>34</v>
      </c>
      <c r="G204" s="0" t="s">
        <v>35</v>
      </c>
      <c r="H204" s="0" t="s">
        <v>49</v>
      </c>
      <c r="I204" s="0" t="s">
        <v>37</v>
      </c>
      <c r="J204" s="0" t="s">
        <v>37</v>
      </c>
      <c r="K204" s="0" t="s">
        <v>50</v>
      </c>
      <c r="L204" s="0" t="s">
        <v>39</v>
      </c>
      <c r="M204" s="0" t="s">
        <v>45</v>
      </c>
      <c r="N204" s="0" t="s">
        <v>41</v>
      </c>
      <c r="AN204" s="0" t="n">
        <v>16561665</v>
      </c>
      <c r="AO204" s="0" t="n">
        <v>17338160</v>
      </c>
      <c r="AP204" s="0" t="n">
        <v>18034540</v>
      </c>
      <c r="AQ204" s="0" t="n">
        <v>18676924</v>
      </c>
      <c r="AR204" s="0" t="n">
        <v>19177517</v>
      </c>
      <c r="AS204" s="0" t="n">
        <v>19860955</v>
      </c>
    </row>
    <row r="205" customFormat="false" ht="15" hidden="false" customHeight="false" outlineLevel="0" collapsed="false">
      <c r="A205" s="0" t="s">
        <v>134</v>
      </c>
      <c r="B205" s="0" t="s">
        <v>147</v>
      </c>
      <c r="C205" s="0" t="s">
        <v>148</v>
      </c>
      <c r="D205" s="0" t="s">
        <v>149</v>
      </c>
      <c r="E205" s="0" t="n">
        <v>410</v>
      </c>
      <c r="F205" s="0" t="s">
        <v>34</v>
      </c>
      <c r="G205" s="0" t="s">
        <v>35</v>
      </c>
      <c r="H205" s="0" t="s">
        <v>51</v>
      </c>
      <c r="I205" s="0" t="s">
        <v>37</v>
      </c>
      <c r="J205" s="0" t="s">
        <v>37</v>
      </c>
      <c r="K205" s="0" t="s">
        <v>52</v>
      </c>
      <c r="L205" s="0" t="s">
        <v>39</v>
      </c>
      <c r="M205" s="0" t="s">
        <v>138</v>
      </c>
      <c r="N205" s="0" t="s">
        <v>41</v>
      </c>
      <c r="AN205" s="0" t="n">
        <v>144193</v>
      </c>
      <c r="AO205" s="0" t="n">
        <v>146179</v>
      </c>
      <c r="AP205" s="0" t="n">
        <v>147334</v>
      </c>
      <c r="AQ205" s="0" t="n">
        <v>146896</v>
      </c>
      <c r="AR205" s="0" t="n">
        <v>148305</v>
      </c>
      <c r="AS205" s="0" t="n">
        <v>148004</v>
      </c>
    </row>
    <row r="206" customFormat="false" ht="15" hidden="false" customHeight="false" outlineLevel="0" collapsed="false">
      <c r="A206" s="0" t="s">
        <v>134</v>
      </c>
      <c r="B206" s="0" t="s">
        <v>147</v>
      </c>
      <c r="C206" s="0" t="s">
        <v>148</v>
      </c>
      <c r="D206" s="0" t="s">
        <v>149</v>
      </c>
      <c r="E206" s="0" t="n">
        <v>410</v>
      </c>
      <c r="F206" s="0" t="s">
        <v>34</v>
      </c>
      <c r="G206" s="0" t="s">
        <v>35</v>
      </c>
      <c r="H206" s="0" t="s">
        <v>51</v>
      </c>
      <c r="I206" s="0" t="s">
        <v>37</v>
      </c>
      <c r="J206" s="0" t="s">
        <v>37</v>
      </c>
      <c r="K206" s="0" t="s">
        <v>52</v>
      </c>
      <c r="L206" s="0" t="s">
        <v>39</v>
      </c>
      <c r="M206" s="0" t="s">
        <v>45</v>
      </c>
      <c r="N206" s="0" t="s">
        <v>41</v>
      </c>
      <c r="AN206" s="0" t="n">
        <v>920320</v>
      </c>
      <c r="AO206" s="0" t="n">
        <v>892539</v>
      </c>
      <c r="AP206" s="0" t="n">
        <v>867522</v>
      </c>
      <c r="AQ206" s="0" t="n">
        <v>843794</v>
      </c>
      <c r="AR206" s="0" t="n">
        <v>811799</v>
      </c>
      <c r="AS206" s="0" t="n">
        <v>783842</v>
      </c>
    </row>
    <row r="207" customFormat="false" ht="15" hidden="false" customHeight="false" outlineLevel="0" collapsed="false">
      <c r="A207" s="0" t="s">
        <v>134</v>
      </c>
      <c r="B207" s="0" t="s">
        <v>147</v>
      </c>
      <c r="C207" s="0" t="s">
        <v>148</v>
      </c>
      <c r="D207" s="0" t="s">
        <v>149</v>
      </c>
      <c r="E207" s="0" t="n">
        <v>410</v>
      </c>
      <c r="F207" s="0" t="s">
        <v>34</v>
      </c>
      <c r="G207" s="0" t="s">
        <v>35</v>
      </c>
      <c r="H207" s="0" t="s">
        <v>53</v>
      </c>
      <c r="I207" s="0" t="s">
        <v>37</v>
      </c>
      <c r="J207" s="0" t="s">
        <v>37</v>
      </c>
      <c r="K207" s="0" t="s">
        <v>54</v>
      </c>
      <c r="L207" s="0" t="s">
        <v>39</v>
      </c>
      <c r="M207" s="0" t="s">
        <v>138</v>
      </c>
      <c r="N207" s="0" t="s">
        <v>41</v>
      </c>
      <c r="AN207" s="0" t="n">
        <v>17337792</v>
      </c>
      <c r="AO207" s="0" t="n">
        <v>18084520</v>
      </c>
      <c r="AP207" s="0" t="n">
        <v>18754728</v>
      </c>
      <c r="AQ207" s="0" t="n">
        <v>19373822</v>
      </c>
      <c r="AR207" s="0" t="n">
        <v>19841011</v>
      </c>
      <c r="AS207" s="0" t="n">
        <v>19898204</v>
      </c>
    </row>
    <row r="208" customFormat="false" ht="15" hidden="false" customHeight="false" outlineLevel="0" collapsed="false">
      <c r="A208" s="0" t="s">
        <v>134</v>
      </c>
      <c r="B208" s="0" t="s">
        <v>147</v>
      </c>
      <c r="C208" s="0" t="s">
        <v>148</v>
      </c>
      <c r="D208" s="0" t="s">
        <v>149</v>
      </c>
      <c r="E208" s="0" t="n">
        <v>410</v>
      </c>
      <c r="F208" s="0" t="s">
        <v>34</v>
      </c>
      <c r="G208" s="0" t="s">
        <v>35</v>
      </c>
      <c r="H208" s="0" t="s">
        <v>55</v>
      </c>
      <c r="I208" s="0" t="s">
        <v>37</v>
      </c>
      <c r="J208" s="0" t="s">
        <v>37</v>
      </c>
      <c r="K208" s="0" t="s">
        <v>56</v>
      </c>
      <c r="L208" s="0" t="s">
        <v>39</v>
      </c>
      <c r="M208" s="0" t="s">
        <v>138</v>
      </c>
      <c r="N208" s="0" t="s">
        <v>41</v>
      </c>
      <c r="AN208" s="0" t="n">
        <v>3432937</v>
      </c>
      <c r="AO208" s="0" t="n">
        <v>3492173</v>
      </c>
      <c r="AP208" s="0" t="n">
        <v>3540323</v>
      </c>
      <c r="AQ208" s="0" t="n">
        <v>3590939</v>
      </c>
      <c r="AR208" s="0" t="n">
        <v>3592586</v>
      </c>
      <c r="AS208" s="0" t="n">
        <v>3600679</v>
      </c>
    </row>
    <row r="209" customFormat="false" ht="15" hidden="false" customHeight="false" outlineLevel="0" collapsed="false">
      <c r="A209" s="0" t="s">
        <v>134</v>
      </c>
      <c r="B209" s="0" t="s">
        <v>147</v>
      </c>
      <c r="C209" s="0" t="s">
        <v>148</v>
      </c>
      <c r="D209" s="0" t="s">
        <v>149</v>
      </c>
      <c r="E209" s="0" t="n">
        <v>410</v>
      </c>
      <c r="F209" s="0" t="s">
        <v>34</v>
      </c>
      <c r="G209" s="0" t="s">
        <v>35</v>
      </c>
      <c r="H209" s="0" t="s">
        <v>55</v>
      </c>
      <c r="I209" s="0" t="s">
        <v>37</v>
      </c>
      <c r="J209" s="0" t="s">
        <v>37</v>
      </c>
      <c r="K209" s="0" t="s">
        <v>56</v>
      </c>
      <c r="L209" s="0" t="s">
        <v>39</v>
      </c>
      <c r="M209" s="0" t="s">
        <v>45</v>
      </c>
      <c r="N209" s="0" t="s">
        <v>41</v>
      </c>
      <c r="AN209" s="0" t="n">
        <v>3432937</v>
      </c>
      <c r="AO209" s="0" t="n">
        <v>3492173</v>
      </c>
      <c r="AP209" s="0" t="n">
        <v>3540323</v>
      </c>
      <c r="AQ209" s="0" t="n">
        <v>3590939</v>
      </c>
      <c r="AR209" s="0" t="n">
        <v>3592586</v>
      </c>
      <c r="AS209" s="0" t="n">
        <v>3615245</v>
      </c>
    </row>
    <row r="210" customFormat="false" ht="15" hidden="false" customHeight="false" outlineLevel="0" collapsed="false">
      <c r="A210" s="0" t="s">
        <v>134</v>
      </c>
      <c r="B210" s="0" t="s">
        <v>147</v>
      </c>
      <c r="C210" s="0" t="s">
        <v>148</v>
      </c>
      <c r="D210" s="0" t="s">
        <v>149</v>
      </c>
      <c r="E210" s="0" t="n">
        <v>410</v>
      </c>
      <c r="F210" s="0" t="s">
        <v>34</v>
      </c>
      <c r="G210" s="0" t="s">
        <v>35</v>
      </c>
      <c r="H210" s="0" t="s">
        <v>70</v>
      </c>
      <c r="I210" s="0" t="s">
        <v>37</v>
      </c>
      <c r="J210" s="0" t="s">
        <v>37</v>
      </c>
      <c r="K210" s="0" t="s">
        <v>71</v>
      </c>
      <c r="L210" s="0" t="s">
        <v>39</v>
      </c>
      <c r="M210" s="0" t="s">
        <v>138</v>
      </c>
      <c r="N210" s="0" t="s">
        <v>41</v>
      </c>
      <c r="AN210" s="0" t="n">
        <v>74963</v>
      </c>
      <c r="AO210" s="0" t="n">
        <v>80479</v>
      </c>
      <c r="AP210" s="0" t="n">
        <v>85910</v>
      </c>
      <c r="AQ210" s="0" t="n">
        <v>90898</v>
      </c>
      <c r="AR210" s="0" t="n">
        <v>95464</v>
      </c>
      <c r="AS210" s="0" t="n">
        <v>96504</v>
      </c>
    </row>
    <row r="211" s="13" customFormat="true" ht="15" hidden="false" customHeight="false" outlineLevel="0" collapsed="false">
      <c r="A211" s="13" t="s">
        <v>134</v>
      </c>
      <c r="B211" s="13" t="s">
        <v>150</v>
      </c>
      <c r="C211" s="13" t="s">
        <v>151</v>
      </c>
      <c r="D211" s="13" t="s">
        <v>152</v>
      </c>
      <c r="E211" s="13" t="n">
        <v>418</v>
      </c>
      <c r="F211" s="13" t="s">
        <v>34</v>
      </c>
      <c r="G211" s="13" t="s">
        <v>35</v>
      </c>
      <c r="H211" s="13" t="s">
        <v>36</v>
      </c>
      <c r="I211" s="13" t="s">
        <v>37</v>
      </c>
      <c r="J211" s="13" t="s">
        <v>37</v>
      </c>
      <c r="K211" s="13" t="s">
        <v>38</v>
      </c>
      <c r="L211" s="13" t="s">
        <v>39</v>
      </c>
      <c r="M211" s="13" t="s">
        <v>138</v>
      </c>
      <c r="N211" s="13" t="s">
        <v>41</v>
      </c>
      <c r="AC211" s="13" t="n">
        <f aca="false">AC217+AC219+AC221</f>
        <v>82589</v>
      </c>
      <c r="AD211" s="13" t="n">
        <f aca="false">AD217+AD219+AD221</f>
        <v>86758</v>
      </c>
      <c r="AE211" s="13" t="n">
        <f aca="false">AE217+AE219+AE221</f>
        <v>97321</v>
      </c>
      <c r="AF211" s="13" t="n">
        <f aca="false">AF217+AF219+AF221</f>
        <v>123142</v>
      </c>
      <c r="AG211" s="13" t="n">
        <f aca="false">AG217+AG219+AG221</f>
        <v>136791</v>
      </c>
      <c r="AH211" s="13" t="n">
        <f aca="false">AH217+AH219+AH221</f>
        <v>165924</v>
      </c>
      <c r="AI211" s="13" t="n">
        <f aca="false">AI217+AI219+AI221</f>
        <v>196159</v>
      </c>
      <c r="AJ211" s="13" t="n">
        <f aca="false">AJ217+AJ219+AJ221</f>
        <v>190632</v>
      </c>
      <c r="AK211" s="13" t="n">
        <f aca="false">AK217+AK219+AK221</f>
        <v>274669</v>
      </c>
      <c r="AL211" s="13" t="n">
        <f aca="false">AL217+AL219+AL221</f>
        <v>318787</v>
      </c>
      <c r="AM211" s="13" t="n">
        <f aca="false">AM217+AM219+AM221</f>
        <v>359429</v>
      </c>
      <c r="AN211" s="13" t="n">
        <f aca="false">AN217+AN219+AN221</f>
        <v>390602</v>
      </c>
      <c r="AO211" s="13" t="n">
        <f aca="false">AO217+AO219+AO221</f>
        <v>427151</v>
      </c>
      <c r="AP211" s="13" t="n">
        <f aca="false">AP217+AP219+AP221</f>
        <v>465869</v>
      </c>
      <c r="AQ211" s="13" t="n">
        <f aca="false">AQ217+AQ219+AQ221</f>
        <v>502213</v>
      </c>
      <c r="AR211" s="13" t="n">
        <f aca="false">AR217+AR219+AR221</f>
        <v>536304</v>
      </c>
      <c r="AS211" s="13" t="n">
        <f aca="false">AS216+AS218+AS220+AS222</f>
        <v>567769</v>
      </c>
    </row>
    <row r="212" customFormat="false" ht="15" hidden="false" customHeight="false" outlineLevel="0" collapsed="false">
      <c r="A212" s="0" t="s">
        <v>134</v>
      </c>
      <c r="B212" s="0" t="s">
        <v>150</v>
      </c>
      <c r="C212" s="0" t="s">
        <v>151</v>
      </c>
      <c r="D212" s="0" t="s">
        <v>152</v>
      </c>
      <c r="E212" s="0" t="n">
        <v>418</v>
      </c>
      <c r="F212" s="0" t="s">
        <v>34</v>
      </c>
      <c r="G212" s="0" t="s">
        <v>35</v>
      </c>
      <c r="H212" s="0" t="s">
        <v>37</v>
      </c>
      <c r="I212" s="0" t="s">
        <v>37</v>
      </c>
      <c r="J212" s="0" t="s">
        <v>37</v>
      </c>
      <c r="K212" s="0" t="s">
        <v>38</v>
      </c>
      <c r="L212" s="0" t="s">
        <v>39</v>
      </c>
      <c r="M212" s="0" t="s">
        <v>138</v>
      </c>
      <c r="N212" s="0" t="s">
        <v>41</v>
      </c>
      <c r="AC212" s="0" t="n">
        <v>450532</v>
      </c>
      <c r="AD212" s="0" t="n">
        <v>466248</v>
      </c>
      <c r="AE212" s="0" t="n">
        <v>582722</v>
      </c>
      <c r="AF212" s="0" t="n">
        <v>641081</v>
      </c>
      <c r="AG212" s="0" t="n">
        <v>768561</v>
      </c>
      <c r="AH212" s="0" t="n">
        <v>886348</v>
      </c>
      <c r="AI212" s="0" t="n">
        <v>1008788</v>
      </c>
      <c r="AJ212" s="0" t="n">
        <v>1016860</v>
      </c>
      <c r="AK212" s="0" t="n">
        <v>1288304</v>
      </c>
      <c r="AL212" s="0" t="n">
        <v>1439282</v>
      </c>
      <c r="AM212" s="0" t="n">
        <v>1586545</v>
      </c>
      <c r="AN212" s="0" t="n">
        <v>1717144</v>
      </c>
      <c r="AO212" s="0" t="n">
        <v>1850020</v>
      </c>
      <c r="AP212" s="0" t="n">
        <v>1979606</v>
      </c>
      <c r="AQ212" s="0" t="n">
        <v>2105207</v>
      </c>
      <c r="AR212" s="0" t="n">
        <v>2233685</v>
      </c>
    </row>
    <row r="213" customFormat="false" ht="15" hidden="false" customHeight="false" outlineLevel="0" collapsed="false">
      <c r="A213" s="0" t="s">
        <v>134</v>
      </c>
      <c r="B213" s="0" t="s">
        <v>150</v>
      </c>
      <c r="C213" s="0" t="s">
        <v>151</v>
      </c>
      <c r="D213" s="0" t="s">
        <v>152</v>
      </c>
      <c r="E213" s="0" t="n">
        <v>418</v>
      </c>
      <c r="F213" s="0" t="s">
        <v>34</v>
      </c>
      <c r="G213" s="0" t="s">
        <v>35</v>
      </c>
      <c r="H213" s="0" t="s">
        <v>37</v>
      </c>
      <c r="I213" s="0" t="s">
        <v>37</v>
      </c>
      <c r="J213" s="0" t="s">
        <v>37</v>
      </c>
      <c r="K213" s="0" t="s">
        <v>38</v>
      </c>
      <c r="L213" s="0" t="s">
        <v>39</v>
      </c>
      <c r="M213" s="0" t="s">
        <v>45</v>
      </c>
      <c r="N213" s="0" t="s">
        <v>46</v>
      </c>
      <c r="AN213" s="0" t="n">
        <v>1708383</v>
      </c>
      <c r="AO213" s="0" t="n">
        <v>1841141</v>
      </c>
      <c r="AP213" s="0" t="n">
        <v>1970436</v>
      </c>
      <c r="AQ213" s="0" t="n">
        <v>2096006</v>
      </c>
      <c r="AR213" s="0" t="n">
        <v>2224461</v>
      </c>
      <c r="AS213" s="0" t="n">
        <v>2334152</v>
      </c>
    </row>
    <row r="214" customFormat="false" ht="15" hidden="false" customHeight="false" outlineLevel="0" collapsed="false">
      <c r="A214" s="0" t="s">
        <v>134</v>
      </c>
      <c r="B214" s="0" t="s">
        <v>150</v>
      </c>
      <c r="C214" s="0" t="s">
        <v>151</v>
      </c>
      <c r="D214" s="0" t="s">
        <v>152</v>
      </c>
      <c r="E214" s="0" t="n">
        <v>418</v>
      </c>
      <c r="F214" s="0" t="s">
        <v>34</v>
      </c>
      <c r="G214" s="0" t="s">
        <v>35</v>
      </c>
      <c r="H214" s="0" t="s">
        <v>47</v>
      </c>
      <c r="I214" s="0" t="s">
        <v>37</v>
      </c>
      <c r="J214" s="0" t="s">
        <v>37</v>
      </c>
      <c r="K214" s="0" t="s">
        <v>48</v>
      </c>
      <c r="L214" s="0" t="s">
        <v>39</v>
      </c>
      <c r="M214" s="0" t="s">
        <v>138</v>
      </c>
      <c r="N214" s="0" t="s">
        <v>41</v>
      </c>
      <c r="AC214" s="0" t="n">
        <v>367943</v>
      </c>
      <c r="AD214" s="0" t="n">
        <v>379490</v>
      </c>
      <c r="AE214" s="0" t="n">
        <v>485401</v>
      </c>
      <c r="AF214" s="0" t="n">
        <v>517939</v>
      </c>
      <c r="AG214" s="0" t="n">
        <v>631770</v>
      </c>
      <c r="AH214" s="0" t="n">
        <v>720424</v>
      </c>
      <c r="AI214" s="0" t="n">
        <v>812629</v>
      </c>
      <c r="AJ214" s="0" t="n">
        <v>826228</v>
      </c>
      <c r="AK214" s="0" t="n">
        <v>1013635</v>
      </c>
      <c r="AL214" s="0" t="n">
        <v>1120495</v>
      </c>
      <c r="AM214" s="0" t="n">
        <v>1227116</v>
      </c>
      <c r="AN214" s="0" t="n">
        <v>1326542</v>
      </c>
      <c r="AO214" s="0" t="n">
        <v>1422869</v>
      </c>
      <c r="AP214" s="0" t="n">
        <v>1513737</v>
      </c>
      <c r="AQ214" s="0" t="n">
        <v>1602994</v>
      </c>
      <c r="AR214" s="0" t="n">
        <v>1697381</v>
      </c>
    </row>
    <row r="215" customFormat="false" ht="15" hidden="false" customHeight="false" outlineLevel="0" collapsed="false">
      <c r="A215" s="0" t="s">
        <v>134</v>
      </c>
      <c r="B215" s="0" t="s">
        <v>150</v>
      </c>
      <c r="C215" s="0" t="s">
        <v>151</v>
      </c>
      <c r="D215" s="0" t="s">
        <v>152</v>
      </c>
      <c r="E215" s="0" t="n">
        <v>418</v>
      </c>
      <c r="F215" s="0" t="s">
        <v>34</v>
      </c>
      <c r="G215" s="0" t="s">
        <v>35</v>
      </c>
      <c r="H215" s="0" t="s">
        <v>47</v>
      </c>
      <c r="I215" s="0" t="s">
        <v>37</v>
      </c>
      <c r="J215" s="0" t="s">
        <v>37</v>
      </c>
      <c r="K215" s="0" t="s">
        <v>48</v>
      </c>
      <c r="L215" s="0" t="s">
        <v>39</v>
      </c>
      <c r="M215" s="0" t="s">
        <v>45</v>
      </c>
      <c r="N215" s="0" t="s">
        <v>41</v>
      </c>
      <c r="AN215" s="0" t="n">
        <v>1317781</v>
      </c>
      <c r="AO215" s="0" t="n">
        <v>1413990</v>
      </c>
      <c r="AP215" s="0" t="n">
        <v>1504634</v>
      </c>
      <c r="AQ215" s="0" t="n">
        <v>1593860</v>
      </c>
      <c r="AR215" s="0" t="n">
        <v>1688224</v>
      </c>
      <c r="AS215" s="0" t="n">
        <v>1766383</v>
      </c>
    </row>
    <row r="216" customFormat="false" ht="15" hidden="false" customHeight="false" outlineLevel="0" collapsed="false">
      <c r="A216" s="0" t="s">
        <v>134</v>
      </c>
      <c r="B216" s="0" t="s">
        <v>150</v>
      </c>
      <c r="C216" s="0" t="s">
        <v>151</v>
      </c>
      <c r="D216" s="0" t="s">
        <v>152</v>
      </c>
      <c r="E216" s="0" t="n">
        <v>418</v>
      </c>
      <c r="F216" s="0" t="s">
        <v>34</v>
      </c>
      <c r="G216" s="0" t="s">
        <v>35</v>
      </c>
      <c r="H216" s="0" t="s">
        <v>49</v>
      </c>
      <c r="I216" s="0" t="s">
        <v>37</v>
      </c>
      <c r="J216" s="0" t="s">
        <v>37</v>
      </c>
      <c r="K216" s="0" t="s">
        <v>50</v>
      </c>
      <c r="L216" s="0" t="s">
        <v>39</v>
      </c>
      <c r="M216" s="0" t="s">
        <v>45</v>
      </c>
      <c r="N216" s="0" t="s">
        <v>41</v>
      </c>
      <c r="AN216" s="0" t="n">
        <v>85540</v>
      </c>
      <c r="AO216" s="0" t="n">
        <v>95922</v>
      </c>
      <c r="AP216" s="0" t="n">
        <v>108286</v>
      </c>
      <c r="AQ216" s="0" t="n">
        <v>135370</v>
      </c>
      <c r="AR216" s="0" t="n">
        <v>145319</v>
      </c>
      <c r="AS216" s="0" t="n">
        <v>153954</v>
      </c>
    </row>
    <row r="217" customFormat="false" ht="15" hidden="false" customHeight="false" outlineLevel="0" collapsed="false">
      <c r="A217" s="0" t="s">
        <v>134</v>
      </c>
      <c r="B217" s="0" t="s">
        <v>150</v>
      </c>
      <c r="C217" s="0" t="s">
        <v>151</v>
      </c>
      <c r="D217" s="0" t="s">
        <v>152</v>
      </c>
      <c r="E217" s="0" t="n">
        <v>418</v>
      </c>
      <c r="F217" s="0" t="s">
        <v>34</v>
      </c>
      <c r="G217" s="0" t="s">
        <v>35</v>
      </c>
      <c r="H217" s="0" t="s">
        <v>51</v>
      </c>
      <c r="I217" s="0" t="s">
        <v>37</v>
      </c>
      <c r="J217" s="0" t="s">
        <v>37</v>
      </c>
      <c r="K217" s="0" t="s">
        <v>52</v>
      </c>
      <c r="L217" s="0" t="s">
        <v>39</v>
      </c>
      <c r="M217" s="0" t="s">
        <v>138</v>
      </c>
      <c r="N217" s="0" t="s">
        <v>41</v>
      </c>
      <c r="AC217" s="0" t="n">
        <v>2179</v>
      </c>
      <c r="AD217" s="0" t="n">
        <v>1279</v>
      </c>
      <c r="AE217" s="0" t="n">
        <v>1522</v>
      </c>
      <c r="AF217" s="0" t="n">
        <v>2242</v>
      </c>
      <c r="AG217" s="0" t="n">
        <v>2520</v>
      </c>
      <c r="AH217" s="0" t="n">
        <v>2707</v>
      </c>
      <c r="AI217" s="0" t="n">
        <v>2825</v>
      </c>
      <c r="AJ217" s="0" t="n">
        <v>2752</v>
      </c>
      <c r="AK217" s="0" t="n">
        <v>3430</v>
      </c>
      <c r="AL217" s="0" t="n">
        <v>3865</v>
      </c>
      <c r="AM217" s="0" t="n">
        <v>4120</v>
      </c>
      <c r="AN217" s="0" t="n">
        <v>4448</v>
      </c>
      <c r="AO217" s="0" t="n">
        <v>4665</v>
      </c>
      <c r="AP217" s="0" t="n">
        <v>5018</v>
      </c>
      <c r="AQ217" s="0" t="n">
        <v>5274</v>
      </c>
      <c r="AR217" s="0" t="n">
        <v>5649</v>
      </c>
    </row>
    <row r="218" customFormat="false" ht="15" hidden="false" customHeight="false" outlineLevel="0" collapsed="false">
      <c r="A218" s="0" t="s">
        <v>134</v>
      </c>
      <c r="B218" s="0" t="s">
        <v>150</v>
      </c>
      <c r="C218" s="0" t="s">
        <v>151</v>
      </c>
      <c r="D218" s="0" t="s">
        <v>152</v>
      </c>
      <c r="E218" s="0" t="n">
        <v>418</v>
      </c>
      <c r="F218" s="0" t="s">
        <v>34</v>
      </c>
      <c r="G218" s="0" t="s">
        <v>35</v>
      </c>
      <c r="H218" s="0" t="s">
        <v>51</v>
      </c>
      <c r="I218" s="0" t="s">
        <v>37</v>
      </c>
      <c r="J218" s="0" t="s">
        <v>37</v>
      </c>
      <c r="K218" s="0" t="s">
        <v>52</v>
      </c>
      <c r="L218" s="0" t="s">
        <v>39</v>
      </c>
      <c r="M218" s="0" t="s">
        <v>45</v>
      </c>
      <c r="N218" s="0" t="s">
        <v>41</v>
      </c>
      <c r="AN218" s="0" t="n">
        <v>4448</v>
      </c>
      <c r="AO218" s="0" t="n">
        <v>4665</v>
      </c>
      <c r="AP218" s="0" t="n">
        <v>4951</v>
      </c>
      <c r="AQ218" s="0" t="n">
        <v>5207</v>
      </c>
      <c r="AR218" s="0" t="n">
        <v>5582</v>
      </c>
      <c r="AS218" s="0" t="n">
        <v>5723</v>
      </c>
    </row>
    <row r="219" customFormat="false" ht="15" hidden="false" customHeight="false" outlineLevel="0" collapsed="false">
      <c r="A219" s="0" t="s">
        <v>134</v>
      </c>
      <c r="B219" s="0" t="s">
        <v>150</v>
      </c>
      <c r="C219" s="0" t="s">
        <v>151</v>
      </c>
      <c r="D219" s="0" t="s">
        <v>152</v>
      </c>
      <c r="E219" s="0" t="n">
        <v>418</v>
      </c>
      <c r="F219" s="0" t="s">
        <v>34</v>
      </c>
      <c r="G219" s="0" t="s">
        <v>35</v>
      </c>
      <c r="H219" s="0" t="s">
        <v>53</v>
      </c>
      <c r="I219" s="0" t="s">
        <v>37</v>
      </c>
      <c r="J219" s="0" t="s">
        <v>37</v>
      </c>
      <c r="K219" s="0" t="s">
        <v>54</v>
      </c>
      <c r="L219" s="0" t="s">
        <v>39</v>
      </c>
      <c r="M219" s="0" t="s">
        <v>138</v>
      </c>
      <c r="N219" s="0" t="s">
        <v>41</v>
      </c>
      <c r="AC219" s="0" t="n">
        <v>62107</v>
      </c>
      <c r="AD219" s="0" t="n">
        <v>66715</v>
      </c>
      <c r="AE219" s="0" t="n">
        <v>71273</v>
      </c>
      <c r="AF219" s="0" t="n">
        <v>92507</v>
      </c>
      <c r="AG219" s="0" t="n">
        <v>105449</v>
      </c>
      <c r="AH219" s="0" t="n">
        <v>129385</v>
      </c>
      <c r="AI219" s="0" t="n">
        <v>155727</v>
      </c>
      <c r="AJ219" s="0" t="n">
        <v>150465</v>
      </c>
      <c r="AK219" s="0" t="n">
        <v>200164</v>
      </c>
      <c r="AL219" s="0" t="n">
        <v>226407</v>
      </c>
      <c r="AM219" s="0" t="n">
        <v>258880</v>
      </c>
      <c r="AN219" s="0" t="n">
        <v>289868</v>
      </c>
      <c r="AO219" s="0" t="n">
        <v>320982</v>
      </c>
      <c r="AP219" s="0" t="n">
        <v>353998</v>
      </c>
      <c r="AQ219" s="0" t="n">
        <v>400752</v>
      </c>
      <c r="AR219" s="0" t="n">
        <v>429703</v>
      </c>
    </row>
    <row r="220" customFormat="false" ht="15" hidden="false" customHeight="false" outlineLevel="0" collapsed="false">
      <c r="A220" s="0" t="s">
        <v>134</v>
      </c>
      <c r="B220" s="0" t="s">
        <v>150</v>
      </c>
      <c r="C220" s="0" t="s">
        <v>151</v>
      </c>
      <c r="D220" s="0" t="s">
        <v>152</v>
      </c>
      <c r="E220" s="0" t="n">
        <v>418</v>
      </c>
      <c r="F220" s="0" t="s">
        <v>34</v>
      </c>
      <c r="G220" s="0" t="s">
        <v>35</v>
      </c>
      <c r="H220" s="0" t="s">
        <v>53</v>
      </c>
      <c r="I220" s="0" t="s">
        <v>37</v>
      </c>
      <c r="J220" s="0" t="s">
        <v>37</v>
      </c>
      <c r="K220" s="0" t="s">
        <v>54</v>
      </c>
      <c r="L220" s="0" t="s">
        <v>39</v>
      </c>
      <c r="M220" s="0" t="s">
        <v>45</v>
      </c>
      <c r="N220" s="0" t="s">
        <v>41</v>
      </c>
      <c r="AN220" s="0" t="n">
        <v>251880</v>
      </c>
      <c r="AO220" s="0" t="n">
        <v>274121</v>
      </c>
      <c r="AP220" s="0" t="n">
        <v>296230</v>
      </c>
      <c r="AQ220" s="0" t="n">
        <v>301747</v>
      </c>
      <c r="AR220" s="0" t="n">
        <v>322006</v>
      </c>
      <c r="AS220" s="0" t="n">
        <v>340243</v>
      </c>
    </row>
    <row r="221" customFormat="false" ht="15" hidden="false" customHeight="false" outlineLevel="0" collapsed="false">
      <c r="A221" s="0" t="s">
        <v>134</v>
      </c>
      <c r="B221" s="0" t="s">
        <v>150</v>
      </c>
      <c r="C221" s="0" t="s">
        <v>151</v>
      </c>
      <c r="D221" s="0" t="s">
        <v>152</v>
      </c>
      <c r="E221" s="0" t="n">
        <v>418</v>
      </c>
      <c r="F221" s="0" t="s">
        <v>34</v>
      </c>
      <c r="G221" s="0" t="s">
        <v>35</v>
      </c>
      <c r="H221" s="0" t="s">
        <v>55</v>
      </c>
      <c r="I221" s="0" t="s">
        <v>37</v>
      </c>
      <c r="J221" s="0" t="s">
        <v>37</v>
      </c>
      <c r="K221" s="0" t="s">
        <v>56</v>
      </c>
      <c r="L221" s="0" t="s">
        <v>39</v>
      </c>
      <c r="M221" s="0" t="s">
        <v>138</v>
      </c>
      <c r="N221" s="0" t="s">
        <v>41</v>
      </c>
      <c r="AC221" s="0" t="n">
        <v>18303</v>
      </c>
      <c r="AD221" s="0" t="n">
        <v>18764</v>
      </c>
      <c r="AE221" s="0" t="n">
        <v>24526</v>
      </c>
      <c r="AF221" s="0" t="n">
        <v>28393</v>
      </c>
      <c r="AG221" s="0" t="n">
        <v>28822</v>
      </c>
      <c r="AH221" s="0" t="n">
        <v>33832</v>
      </c>
      <c r="AI221" s="0" t="n">
        <v>37607</v>
      </c>
      <c r="AJ221" s="0" t="n">
        <v>37415</v>
      </c>
      <c r="AK221" s="0" t="n">
        <v>71075</v>
      </c>
      <c r="AL221" s="0" t="n">
        <v>88515</v>
      </c>
      <c r="AM221" s="0" t="n">
        <v>96429</v>
      </c>
      <c r="AN221" s="0" t="n">
        <v>96286</v>
      </c>
      <c r="AO221" s="0" t="n">
        <v>101504</v>
      </c>
      <c r="AP221" s="0" t="n">
        <v>106853</v>
      </c>
      <c r="AQ221" s="0" t="n">
        <v>96187</v>
      </c>
      <c r="AR221" s="0" t="n">
        <v>100952</v>
      </c>
    </row>
    <row r="222" customFormat="false" ht="15" hidden="false" customHeight="false" outlineLevel="0" collapsed="false">
      <c r="A222" s="0" t="s">
        <v>134</v>
      </c>
      <c r="B222" s="0" t="s">
        <v>150</v>
      </c>
      <c r="C222" s="0" t="s">
        <v>151</v>
      </c>
      <c r="D222" s="0" t="s">
        <v>152</v>
      </c>
      <c r="E222" s="0" t="n">
        <v>418</v>
      </c>
      <c r="F222" s="0" t="s">
        <v>34</v>
      </c>
      <c r="G222" s="0" t="s">
        <v>35</v>
      </c>
      <c r="H222" s="0" t="s">
        <v>55</v>
      </c>
      <c r="I222" s="0" t="s">
        <v>37</v>
      </c>
      <c r="J222" s="0" t="s">
        <v>37</v>
      </c>
      <c r="K222" s="0" t="s">
        <v>56</v>
      </c>
      <c r="L222" s="0" t="s">
        <v>39</v>
      </c>
      <c r="M222" s="0" t="s">
        <v>45</v>
      </c>
      <c r="N222" s="0" t="s">
        <v>41</v>
      </c>
      <c r="AN222" s="0" t="n">
        <v>48734</v>
      </c>
      <c r="AO222" s="0" t="n">
        <v>52443</v>
      </c>
      <c r="AP222" s="0" t="n">
        <v>56335</v>
      </c>
      <c r="AQ222" s="0" t="n">
        <v>59822</v>
      </c>
      <c r="AR222" s="0" t="n">
        <v>63330</v>
      </c>
      <c r="AS222" s="0" t="n">
        <v>67849</v>
      </c>
    </row>
    <row r="223" s="13" customFormat="true" ht="15" hidden="false" customHeight="false" outlineLevel="0" collapsed="false">
      <c r="A223" s="13" t="s">
        <v>30</v>
      </c>
      <c r="B223" s="13" t="s">
        <v>153</v>
      </c>
      <c r="C223" s="13" t="s">
        <v>154</v>
      </c>
      <c r="D223" s="13" t="s">
        <v>155</v>
      </c>
      <c r="E223" s="13" t="n">
        <v>504</v>
      </c>
      <c r="F223" s="13" t="s">
        <v>34</v>
      </c>
      <c r="G223" s="13" t="s">
        <v>35</v>
      </c>
      <c r="H223" s="13" t="s">
        <v>36</v>
      </c>
      <c r="I223" s="13" t="s">
        <v>37</v>
      </c>
      <c r="J223" s="13" t="s">
        <v>37</v>
      </c>
      <c r="K223" s="13" t="s">
        <v>38</v>
      </c>
      <c r="L223" s="13" t="s">
        <v>39</v>
      </c>
      <c r="M223" s="13" t="s">
        <v>45</v>
      </c>
      <c r="N223" s="13" t="s">
        <v>46</v>
      </c>
      <c r="AN223" s="13" t="n">
        <f aca="false">AN226+AN227+AN228+AN229</f>
        <v>3436271</v>
      </c>
      <c r="AO223" s="13" t="n">
        <f aca="false">AO226+AO227+AO228+AO229</f>
        <v>3623375</v>
      </c>
      <c r="AP223" s="13" t="n">
        <f aca="false">AP226+AP227+AP228+AP229</f>
        <v>3620861</v>
      </c>
      <c r="AQ223" s="13" t="n">
        <f aca="false">AQ226+AQ227+AQ228+AQ229</f>
        <v>3835038</v>
      </c>
      <c r="AR223" s="13" t="n">
        <f aca="false">AR226+AR227+AR228+AR229</f>
        <v>4187733</v>
      </c>
      <c r="AS223" s="13" t="n">
        <f aca="false">AS226+AS227+AS228+AS229</f>
        <v>4334758</v>
      </c>
    </row>
    <row r="224" customFormat="false" ht="15" hidden="false" customHeight="false" outlineLevel="0" collapsed="false">
      <c r="A224" s="0" t="s">
        <v>30</v>
      </c>
      <c r="B224" s="0" t="s">
        <v>153</v>
      </c>
      <c r="C224" s="0" t="s">
        <v>154</v>
      </c>
      <c r="D224" s="0" t="s">
        <v>155</v>
      </c>
      <c r="E224" s="0" t="n">
        <v>504</v>
      </c>
      <c r="F224" s="0" t="s">
        <v>34</v>
      </c>
      <c r="G224" s="0" t="s">
        <v>35</v>
      </c>
      <c r="H224" s="0" t="s">
        <v>37</v>
      </c>
      <c r="I224" s="0" t="s">
        <v>37</v>
      </c>
      <c r="J224" s="0" t="s">
        <v>37</v>
      </c>
      <c r="K224" s="0" t="s">
        <v>38</v>
      </c>
      <c r="L224" s="0" t="s">
        <v>39</v>
      </c>
      <c r="M224" s="0" t="s">
        <v>45</v>
      </c>
      <c r="N224" s="0" t="s">
        <v>46</v>
      </c>
      <c r="AN224" s="0" t="n">
        <v>3479491</v>
      </c>
      <c r="AO224" s="0" t="n">
        <v>3678892</v>
      </c>
      <c r="AP224" s="0" t="n">
        <v>3751118</v>
      </c>
      <c r="AQ224" s="0" t="n">
        <v>4026649</v>
      </c>
      <c r="AR224" s="0" t="n">
        <v>4424148</v>
      </c>
      <c r="AS224" s="0" t="n">
        <v>4600793</v>
      </c>
    </row>
    <row r="225" customFormat="false" ht="15" hidden="false" customHeight="false" outlineLevel="0" collapsed="false">
      <c r="A225" s="0" t="s">
        <v>30</v>
      </c>
      <c r="B225" s="0" t="s">
        <v>153</v>
      </c>
      <c r="C225" s="0" t="s">
        <v>154</v>
      </c>
      <c r="D225" s="0" t="s">
        <v>155</v>
      </c>
      <c r="E225" s="0" t="n">
        <v>504</v>
      </c>
      <c r="F225" s="0" t="s">
        <v>34</v>
      </c>
      <c r="G225" s="0" t="s">
        <v>35</v>
      </c>
      <c r="H225" s="0" t="s">
        <v>47</v>
      </c>
      <c r="I225" s="0" t="s">
        <v>37</v>
      </c>
      <c r="J225" s="0" t="s">
        <v>37</v>
      </c>
      <c r="K225" s="0" t="s">
        <v>48</v>
      </c>
      <c r="L225" s="0" t="s">
        <v>39</v>
      </c>
      <c r="M225" s="0" t="s">
        <v>45</v>
      </c>
      <c r="N225" s="0" t="s">
        <v>41</v>
      </c>
      <c r="AN225" s="0" t="n">
        <v>43220</v>
      </c>
      <c r="AO225" s="0" t="n">
        <v>55517</v>
      </c>
      <c r="AP225" s="0" t="n">
        <v>130257</v>
      </c>
      <c r="AQ225" s="0" t="n">
        <v>191611</v>
      </c>
      <c r="AR225" s="0" t="n">
        <v>236415</v>
      </c>
      <c r="AS225" s="0" t="n">
        <v>266035</v>
      </c>
    </row>
    <row r="226" customFormat="false" ht="15" hidden="false" customHeight="false" outlineLevel="0" collapsed="false">
      <c r="A226" s="0" t="s">
        <v>30</v>
      </c>
      <c r="B226" s="0" t="s">
        <v>153</v>
      </c>
      <c r="C226" s="0" t="s">
        <v>154</v>
      </c>
      <c r="D226" s="0" t="s">
        <v>155</v>
      </c>
      <c r="E226" s="0" t="n">
        <v>504</v>
      </c>
      <c r="F226" s="0" t="s">
        <v>34</v>
      </c>
      <c r="G226" s="0" t="s">
        <v>35</v>
      </c>
      <c r="H226" s="0" t="s">
        <v>49</v>
      </c>
      <c r="I226" s="0" t="s">
        <v>37</v>
      </c>
      <c r="J226" s="0" t="s">
        <v>37</v>
      </c>
      <c r="K226" s="0" t="s">
        <v>50</v>
      </c>
      <c r="L226" s="0" t="s">
        <v>39</v>
      </c>
      <c r="M226" s="0" t="s">
        <v>156</v>
      </c>
      <c r="N226" s="0" t="s">
        <v>41</v>
      </c>
      <c r="AN226" s="0" t="n">
        <v>2531753</v>
      </c>
      <c r="AO226" s="0" t="n">
        <v>2670614</v>
      </c>
      <c r="AP226" s="0" t="n">
        <v>2808782</v>
      </c>
      <c r="AQ226" s="0" t="n">
        <v>2950056</v>
      </c>
      <c r="AR226" s="0" t="n">
        <v>3090063</v>
      </c>
      <c r="AS226" s="0" t="n">
        <v>3194307</v>
      </c>
    </row>
    <row r="227" customFormat="false" ht="15" hidden="false" customHeight="false" outlineLevel="0" collapsed="false">
      <c r="A227" s="0" t="s">
        <v>30</v>
      </c>
      <c r="B227" s="0" t="s">
        <v>153</v>
      </c>
      <c r="C227" s="0" t="s">
        <v>154</v>
      </c>
      <c r="D227" s="0" t="s">
        <v>155</v>
      </c>
      <c r="E227" s="0" t="n">
        <v>504</v>
      </c>
      <c r="F227" s="0" t="s">
        <v>34</v>
      </c>
      <c r="G227" s="0" t="s">
        <v>35</v>
      </c>
      <c r="H227" s="0" t="s">
        <v>51</v>
      </c>
      <c r="I227" s="0" t="s">
        <v>37</v>
      </c>
      <c r="J227" s="0" t="s">
        <v>37</v>
      </c>
      <c r="K227" s="0" t="s">
        <v>52</v>
      </c>
      <c r="L227" s="0" t="s">
        <v>39</v>
      </c>
      <c r="M227" s="0" t="s">
        <v>156</v>
      </c>
      <c r="N227" s="0" t="s">
        <v>41</v>
      </c>
      <c r="AN227" s="0" t="n">
        <v>12124</v>
      </c>
      <c r="AO227" s="0" t="n">
        <v>13329</v>
      </c>
      <c r="AP227" s="0" t="n">
        <v>10616</v>
      </c>
      <c r="AQ227" s="0" t="n">
        <v>11594</v>
      </c>
      <c r="AR227" s="0" t="n">
        <v>14940</v>
      </c>
      <c r="AS227" s="0" t="n">
        <v>15323</v>
      </c>
    </row>
    <row r="228" customFormat="false" ht="15" hidden="false" customHeight="false" outlineLevel="0" collapsed="false">
      <c r="A228" s="0" t="s">
        <v>30</v>
      </c>
      <c r="B228" s="0" t="s">
        <v>153</v>
      </c>
      <c r="C228" s="0" t="s">
        <v>154</v>
      </c>
      <c r="D228" s="0" t="s">
        <v>155</v>
      </c>
      <c r="E228" s="0" t="n">
        <v>504</v>
      </c>
      <c r="F228" s="0" t="s">
        <v>34</v>
      </c>
      <c r="G228" s="0" t="s">
        <v>35</v>
      </c>
      <c r="H228" s="0" t="s">
        <v>53</v>
      </c>
      <c r="I228" s="0" t="s">
        <v>37</v>
      </c>
      <c r="J228" s="0" t="s">
        <v>37</v>
      </c>
      <c r="K228" s="0" t="s">
        <v>54</v>
      </c>
      <c r="L228" s="0" t="s">
        <v>39</v>
      </c>
      <c r="M228" s="0" t="s">
        <v>156</v>
      </c>
      <c r="N228" s="0" t="s">
        <v>41</v>
      </c>
      <c r="AN228" s="0" t="n">
        <v>676651</v>
      </c>
      <c r="AO228" s="0" t="n">
        <v>708600</v>
      </c>
      <c r="AP228" s="0" t="n">
        <v>604695</v>
      </c>
      <c r="AQ228" s="0" t="n">
        <v>662266</v>
      </c>
      <c r="AR228" s="0" t="n">
        <v>822430</v>
      </c>
      <c r="AS228" s="0" t="n">
        <v>854849</v>
      </c>
    </row>
    <row r="229" customFormat="false" ht="15" hidden="false" customHeight="false" outlineLevel="0" collapsed="false">
      <c r="A229" s="0" t="s">
        <v>30</v>
      </c>
      <c r="B229" s="0" t="s">
        <v>153</v>
      </c>
      <c r="C229" s="0" t="s">
        <v>154</v>
      </c>
      <c r="D229" s="0" t="s">
        <v>155</v>
      </c>
      <c r="E229" s="0" t="n">
        <v>504</v>
      </c>
      <c r="F229" s="0" t="s">
        <v>34</v>
      </c>
      <c r="G229" s="0" t="s">
        <v>35</v>
      </c>
      <c r="H229" s="0" t="s">
        <v>55</v>
      </c>
      <c r="I229" s="0" t="s">
        <v>37</v>
      </c>
      <c r="J229" s="0" t="s">
        <v>37</v>
      </c>
      <c r="K229" s="0" t="s">
        <v>56</v>
      </c>
      <c r="L229" s="0" t="s">
        <v>39</v>
      </c>
      <c r="M229" s="0" t="s">
        <v>156</v>
      </c>
      <c r="N229" s="0" t="s">
        <v>41</v>
      </c>
      <c r="AN229" s="0" t="n">
        <v>215743</v>
      </c>
      <c r="AO229" s="0" t="n">
        <v>230832</v>
      </c>
      <c r="AP229" s="0" t="n">
        <v>196768</v>
      </c>
      <c r="AQ229" s="0" t="n">
        <v>211122</v>
      </c>
      <c r="AR229" s="0" t="n">
        <v>260300</v>
      </c>
      <c r="AS229" s="0" t="n">
        <v>270279</v>
      </c>
    </row>
    <row r="230" s="13" customFormat="true" ht="15" hidden="false" customHeight="false" outlineLevel="0" collapsed="false">
      <c r="A230" s="13" t="s">
        <v>134</v>
      </c>
      <c r="B230" s="13" t="s">
        <v>157</v>
      </c>
      <c r="C230" s="13" t="s">
        <v>158</v>
      </c>
      <c r="D230" s="13" t="s">
        <v>159</v>
      </c>
      <c r="E230" s="13" t="n">
        <v>104</v>
      </c>
      <c r="F230" s="13" t="s">
        <v>34</v>
      </c>
      <c r="G230" s="13" t="s">
        <v>35</v>
      </c>
      <c r="H230" s="13" t="s">
        <v>36</v>
      </c>
      <c r="I230" s="13" t="s">
        <v>37</v>
      </c>
      <c r="J230" s="13" t="s">
        <v>37</v>
      </c>
      <c r="K230" s="13" t="s">
        <v>38</v>
      </c>
      <c r="L230" s="13" t="s">
        <v>39</v>
      </c>
      <c r="M230" s="13" t="s">
        <v>138</v>
      </c>
      <c r="N230" s="13" t="s">
        <v>41</v>
      </c>
      <c r="AC230" s="13" t="n">
        <f aca="false">AC236+AC238+AC240</f>
        <v>253257</v>
      </c>
      <c r="AD230" s="13" t="n">
        <f aca="false">AD236+AD238+AD240</f>
        <v>257629</v>
      </c>
      <c r="AE230" s="13" t="n">
        <f aca="false">AE236+AE238+AE240</f>
        <v>266779</v>
      </c>
      <c r="AF230" s="13" t="n">
        <f aca="false">AF236+AF238+AF240</f>
        <v>276307</v>
      </c>
      <c r="AG230" s="13" t="n">
        <f aca="false">AG236+AG238+AG240</f>
        <v>293520</v>
      </c>
      <c r="AH230" s="13" t="n">
        <f aca="false">AH236+AH238+AH240</f>
        <v>311767</v>
      </c>
      <c r="AI230" s="13" t="n">
        <f aca="false">AI236+AI238+AI240</f>
        <v>326860</v>
      </c>
      <c r="AJ230" s="13" t="n">
        <f aca="false">AJ236+AJ238+AJ240</f>
        <v>351474</v>
      </c>
      <c r="AK230" s="13" t="n">
        <f aca="false">AK236+AK238+AK240</f>
        <v>336890</v>
      </c>
      <c r="AL230" s="13" t="n">
        <f aca="false">AL236+AL238+AL240</f>
        <v>387277</v>
      </c>
      <c r="AM230" s="13" t="n">
        <f aca="false">AM236+AM238+AM240</f>
        <v>529521</v>
      </c>
      <c r="AN230" s="13" t="n">
        <f aca="false">AN236+AN238+AN240</f>
        <v>649798</v>
      </c>
      <c r="AO230" s="13" t="n">
        <f aca="false">AO236+AO238+AO240</f>
        <v>738666</v>
      </c>
      <c r="AP230" s="13" t="n">
        <f aca="false">AP236+AP238+AP240</f>
        <v>861478</v>
      </c>
      <c r="AQ230" s="13" t="n">
        <f aca="false">AQ236+AQ238+AQ240</f>
        <v>933025</v>
      </c>
      <c r="AR230" s="13" t="n">
        <f aca="false">AR236+AR238+AR240</f>
        <v>963673</v>
      </c>
      <c r="AS230" s="13" t="n">
        <f aca="false">AS235+AS237+AS239+AS241</f>
        <v>1018042</v>
      </c>
    </row>
    <row r="231" customFormat="false" ht="15" hidden="false" customHeight="false" outlineLevel="0" collapsed="false">
      <c r="A231" s="0" t="s">
        <v>134</v>
      </c>
      <c r="B231" s="0" t="s">
        <v>157</v>
      </c>
      <c r="C231" s="0" t="s">
        <v>158</v>
      </c>
      <c r="D231" s="0" t="s">
        <v>159</v>
      </c>
      <c r="E231" s="0" t="n">
        <v>104</v>
      </c>
      <c r="F231" s="0" t="s">
        <v>34</v>
      </c>
      <c r="G231" s="0" t="s">
        <v>35</v>
      </c>
      <c r="H231" s="0" t="s">
        <v>37</v>
      </c>
      <c r="I231" s="0" t="s">
        <v>37</v>
      </c>
      <c r="J231" s="0" t="s">
        <v>37</v>
      </c>
      <c r="K231" s="0" t="s">
        <v>38</v>
      </c>
      <c r="L231" s="0" t="s">
        <v>39</v>
      </c>
      <c r="M231" s="0" t="s">
        <v>138</v>
      </c>
      <c r="N231" s="0" t="s">
        <v>41</v>
      </c>
      <c r="AC231" s="0" t="n">
        <v>483050</v>
      </c>
      <c r="AD231" s="0" t="n">
        <v>964269</v>
      </c>
      <c r="AE231" s="0" t="n">
        <v>979288</v>
      </c>
      <c r="AF231" s="0" t="n">
        <v>996756</v>
      </c>
      <c r="AG231" s="0" t="n">
        <v>1032842</v>
      </c>
      <c r="AH231" s="0" t="n">
        <v>1998960</v>
      </c>
      <c r="AI231" s="0" t="n">
        <v>2147404</v>
      </c>
      <c r="AJ231" s="0" t="n">
        <v>2308521</v>
      </c>
      <c r="AK231" s="0" t="n">
        <v>2363747</v>
      </c>
      <c r="AL231" s="0" t="n">
        <v>3699109</v>
      </c>
      <c r="AM231" s="0" t="n">
        <v>4237682</v>
      </c>
      <c r="AN231" s="0" t="n">
        <v>5077699</v>
      </c>
      <c r="AO231" s="0" t="n">
        <v>5541361</v>
      </c>
      <c r="AP231" s="0" t="n">
        <v>6337002</v>
      </c>
      <c r="AQ231" s="0" t="n">
        <v>6853995</v>
      </c>
      <c r="AR231" s="0" t="n">
        <v>7092843</v>
      </c>
    </row>
    <row r="232" customFormat="false" ht="15" hidden="false" customHeight="false" outlineLevel="0" collapsed="false">
      <c r="A232" s="0" t="s">
        <v>134</v>
      </c>
      <c r="B232" s="0" t="s">
        <v>157</v>
      </c>
      <c r="C232" s="0" t="s">
        <v>158</v>
      </c>
      <c r="D232" s="0" t="s">
        <v>159</v>
      </c>
      <c r="E232" s="0" t="n">
        <v>104</v>
      </c>
      <c r="F232" s="0" t="s">
        <v>34</v>
      </c>
      <c r="G232" s="0" t="s">
        <v>35</v>
      </c>
      <c r="H232" s="0" t="s">
        <v>37</v>
      </c>
      <c r="I232" s="0" t="s">
        <v>37</v>
      </c>
      <c r="J232" s="0" t="s">
        <v>37</v>
      </c>
      <c r="K232" s="0" t="s">
        <v>38</v>
      </c>
      <c r="L232" s="0" t="s">
        <v>39</v>
      </c>
      <c r="M232" s="0" t="s">
        <v>45</v>
      </c>
      <c r="N232" s="0" t="s">
        <v>46</v>
      </c>
      <c r="AN232" s="0" t="n">
        <v>5217216</v>
      </c>
      <c r="AO232" s="0" t="n">
        <v>5934481</v>
      </c>
      <c r="AP232" s="0" t="n">
        <v>6560412</v>
      </c>
      <c r="AQ232" s="0" t="n">
        <v>6971426</v>
      </c>
      <c r="AR232" s="0" t="n">
        <v>7190192</v>
      </c>
      <c r="AS232" s="0" t="n">
        <v>7468059</v>
      </c>
    </row>
    <row r="233" customFormat="false" ht="15" hidden="false" customHeight="false" outlineLevel="0" collapsed="false">
      <c r="A233" s="0" t="s">
        <v>134</v>
      </c>
      <c r="B233" s="0" t="s">
        <v>157</v>
      </c>
      <c r="C233" s="0" t="s">
        <v>158</v>
      </c>
      <c r="D233" s="0" t="s">
        <v>159</v>
      </c>
      <c r="E233" s="0" t="n">
        <v>104</v>
      </c>
      <c r="F233" s="0" t="s">
        <v>34</v>
      </c>
      <c r="G233" s="0" t="s">
        <v>35</v>
      </c>
      <c r="H233" s="0" t="s">
        <v>47</v>
      </c>
      <c r="I233" s="0" t="s">
        <v>37</v>
      </c>
      <c r="J233" s="0" t="s">
        <v>37</v>
      </c>
      <c r="K233" s="0" t="s">
        <v>48</v>
      </c>
      <c r="L233" s="0" t="s">
        <v>39</v>
      </c>
      <c r="M233" s="0" t="s">
        <v>138</v>
      </c>
      <c r="N233" s="0" t="s">
        <v>41</v>
      </c>
      <c r="AC233" s="0" t="n">
        <v>175462</v>
      </c>
      <c r="AD233" s="0" t="n">
        <v>639851</v>
      </c>
      <c r="AE233" s="0" t="n">
        <v>698828</v>
      </c>
      <c r="AF233" s="0" t="n">
        <v>650824</v>
      </c>
      <c r="AG233" s="0" t="n">
        <v>664640</v>
      </c>
      <c r="AH233" s="0" t="n">
        <v>1619091</v>
      </c>
      <c r="AI233" s="0" t="n">
        <v>1757959</v>
      </c>
      <c r="AJ233" s="0" t="n">
        <v>1927781</v>
      </c>
      <c r="AK233" s="0" t="n">
        <v>1992813</v>
      </c>
      <c r="AL233" s="0" t="n">
        <v>3254249</v>
      </c>
      <c r="AM233" s="0" t="n">
        <v>3631121</v>
      </c>
      <c r="AN233" s="0" t="n">
        <v>4319298</v>
      </c>
      <c r="AO233" s="0" t="n">
        <v>4705379</v>
      </c>
      <c r="AP233" s="0" t="n">
        <v>5355510</v>
      </c>
      <c r="AQ233" s="0" t="n">
        <v>5788099</v>
      </c>
      <c r="AR233" s="0" t="n">
        <v>5990335</v>
      </c>
    </row>
    <row r="234" customFormat="false" ht="15" hidden="false" customHeight="false" outlineLevel="0" collapsed="false">
      <c r="A234" s="0" t="s">
        <v>134</v>
      </c>
      <c r="B234" s="0" t="s">
        <v>157</v>
      </c>
      <c r="C234" s="0" t="s">
        <v>158</v>
      </c>
      <c r="D234" s="0" t="s">
        <v>159</v>
      </c>
      <c r="E234" s="0" t="n">
        <v>104</v>
      </c>
      <c r="F234" s="0" t="s">
        <v>34</v>
      </c>
      <c r="G234" s="0" t="s">
        <v>35</v>
      </c>
      <c r="H234" s="0" t="s">
        <v>47</v>
      </c>
      <c r="I234" s="0" t="s">
        <v>37</v>
      </c>
      <c r="J234" s="0" t="s">
        <v>37</v>
      </c>
      <c r="K234" s="0" t="s">
        <v>48</v>
      </c>
      <c r="L234" s="0" t="s">
        <v>39</v>
      </c>
      <c r="M234" s="0" t="s">
        <v>45</v>
      </c>
      <c r="N234" s="0" t="s">
        <v>41</v>
      </c>
      <c r="AN234" s="0" t="n">
        <v>4504814</v>
      </c>
      <c r="AO234" s="0" t="n">
        <v>5122701</v>
      </c>
      <c r="AP234" s="0" t="n">
        <v>5640067</v>
      </c>
      <c r="AQ234" s="0" t="n">
        <v>5997519</v>
      </c>
      <c r="AR234" s="0" t="n">
        <v>6183193</v>
      </c>
      <c r="AS234" s="0" t="n">
        <v>6450017</v>
      </c>
    </row>
    <row r="235" customFormat="false" ht="15" hidden="false" customHeight="false" outlineLevel="0" collapsed="false">
      <c r="A235" s="0" t="s">
        <v>134</v>
      </c>
      <c r="B235" s="0" t="s">
        <v>157</v>
      </c>
      <c r="C235" s="0" t="s">
        <v>158</v>
      </c>
      <c r="D235" s="0" t="s">
        <v>159</v>
      </c>
      <c r="E235" s="0" t="n">
        <v>104</v>
      </c>
      <c r="F235" s="0" t="s">
        <v>34</v>
      </c>
      <c r="G235" s="0" t="s">
        <v>35</v>
      </c>
      <c r="H235" s="0" t="s">
        <v>49</v>
      </c>
      <c r="I235" s="0" t="s">
        <v>37</v>
      </c>
      <c r="J235" s="0" t="s">
        <v>37</v>
      </c>
      <c r="K235" s="0" t="s">
        <v>50</v>
      </c>
      <c r="L235" s="0" t="s">
        <v>39</v>
      </c>
      <c r="M235" s="0" t="s">
        <v>45</v>
      </c>
      <c r="N235" s="0" t="s">
        <v>41</v>
      </c>
      <c r="AN235" s="0" t="n">
        <v>448352</v>
      </c>
      <c r="AO235" s="0" t="n">
        <v>489158</v>
      </c>
      <c r="AP235" s="0" t="n">
        <v>529228</v>
      </c>
      <c r="AQ235" s="0" t="n">
        <v>542733</v>
      </c>
      <c r="AR235" s="0" t="n">
        <v>563934</v>
      </c>
      <c r="AS235" s="0" t="n">
        <v>580589</v>
      </c>
    </row>
    <row r="236" customFormat="false" ht="15" hidden="false" customHeight="false" outlineLevel="0" collapsed="false">
      <c r="A236" s="0" t="s">
        <v>134</v>
      </c>
      <c r="B236" s="0" t="s">
        <v>157</v>
      </c>
      <c r="C236" s="0" t="s">
        <v>158</v>
      </c>
      <c r="D236" s="0" t="s">
        <v>159</v>
      </c>
      <c r="E236" s="0" t="n">
        <v>104</v>
      </c>
      <c r="F236" s="0" t="s">
        <v>34</v>
      </c>
      <c r="G236" s="0" t="s">
        <v>35</v>
      </c>
      <c r="H236" s="0" t="s">
        <v>51</v>
      </c>
      <c r="I236" s="0" t="s">
        <v>37</v>
      </c>
      <c r="J236" s="0" t="s">
        <v>37</v>
      </c>
      <c r="K236" s="0" t="s">
        <v>52</v>
      </c>
      <c r="L236" s="0" t="s">
        <v>39</v>
      </c>
      <c r="M236" s="0" t="s">
        <v>138</v>
      </c>
      <c r="N236" s="0" t="s">
        <v>41</v>
      </c>
      <c r="AC236" s="0" t="n">
        <v>17779</v>
      </c>
      <c r="AD236" s="0" t="n">
        <v>17973</v>
      </c>
      <c r="AE236" s="0" t="n">
        <v>18038</v>
      </c>
      <c r="AF236" s="0" t="n">
        <v>18857</v>
      </c>
      <c r="AG236" s="0" t="n">
        <v>19291</v>
      </c>
      <c r="AH236" s="0" t="n">
        <v>19683</v>
      </c>
      <c r="AI236" s="0" t="n">
        <v>19807</v>
      </c>
      <c r="AJ236" s="0" t="n">
        <v>20944</v>
      </c>
      <c r="AK236" s="0" t="n">
        <v>19579</v>
      </c>
      <c r="AL236" s="0" t="n">
        <v>19812</v>
      </c>
      <c r="AM236" s="0" t="n">
        <v>22151</v>
      </c>
      <c r="AN236" s="0" t="n">
        <v>26746</v>
      </c>
      <c r="AO236" s="0" t="n">
        <v>25937</v>
      </c>
      <c r="AP236" s="0" t="n">
        <v>26801</v>
      </c>
      <c r="AQ236" s="0" t="n">
        <v>28010</v>
      </c>
      <c r="AR236" s="0" t="n">
        <v>27552</v>
      </c>
    </row>
    <row r="237" customFormat="false" ht="15" hidden="false" customHeight="false" outlineLevel="0" collapsed="false">
      <c r="A237" s="0" t="s">
        <v>134</v>
      </c>
      <c r="B237" s="0" t="s">
        <v>157</v>
      </c>
      <c r="C237" s="0" t="s">
        <v>158</v>
      </c>
      <c r="D237" s="0" t="s">
        <v>159</v>
      </c>
      <c r="E237" s="0" t="n">
        <v>104</v>
      </c>
      <c r="F237" s="0" t="s">
        <v>34</v>
      </c>
      <c r="G237" s="0" t="s">
        <v>35</v>
      </c>
      <c r="H237" s="0" t="s">
        <v>51</v>
      </c>
      <c r="I237" s="0" t="s">
        <v>37</v>
      </c>
      <c r="J237" s="0" t="s">
        <v>37</v>
      </c>
      <c r="K237" s="0" t="s">
        <v>52</v>
      </c>
      <c r="L237" s="0" t="s">
        <v>39</v>
      </c>
      <c r="M237" s="0" t="s">
        <v>45</v>
      </c>
      <c r="N237" s="0" t="s">
        <v>41</v>
      </c>
      <c r="AN237" s="0" t="n">
        <v>25397</v>
      </c>
      <c r="AO237" s="0" t="n">
        <v>26853</v>
      </c>
      <c r="AP237" s="0" t="n">
        <v>26733</v>
      </c>
      <c r="AQ237" s="0" t="n">
        <v>27781</v>
      </c>
      <c r="AR237" s="0" t="n">
        <v>30643</v>
      </c>
      <c r="AS237" s="0" t="n">
        <v>29319</v>
      </c>
    </row>
    <row r="238" customFormat="false" ht="15" hidden="false" customHeight="false" outlineLevel="0" collapsed="false">
      <c r="A238" s="0" t="s">
        <v>134</v>
      </c>
      <c r="B238" s="0" t="s">
        <v>157</v>
      </c>
      <c r="C238" s="0" t="s">
        <v>158</v>
      </c>
      <c r="D238" s="0" t="s">
        <v>159</v>
      </c>
      <c r="E238" s="0" t="n">
        <v>104</v>
      </c>
      <c r="F238" s="0" t="s">
        <v>34</v>
      </c>
      <c r="G238" s="0" t="s">
        <v>35</v>
      </c>
      <c r="H238" s="0" t="s">
        <v>53</v>
      </c>
      <c r="I238" s="0" t="s">
        <v>37</v>
      </c>
      <c r="J238" s="0" t="s">
        <v>37</v>
      </c>
      <c r="K238" s="0" t="s">
        <v>54</v>
      </c>
      <c r="L238" s="0" t="s">
        <v>39</v>
      </c>
      <c r="M238" s="0" t="s">
        <v>138</v>
      </c>
      <c r="N238" s="0" t="s">
        <v>41</v>
      </c>
      <c r="AC238" s="0" t="n">
        <v>183329</v>
      </c>
      <c r="AD238" s="0" t="n">
        <v>186908</v>
      </c>
      <c r="AE238" s="0" t="n">
        <v>193940</v>
      </c>
      <c r="AF238" s="0" t="n">
        <v>202068</v>
      </c>
      <c r="AG238" s="0" t="n">
        <v>217018</v>
      </c>
      <c r="AH238" s="0" t="n">
        <v>233227</v>
      </c>
      <c r="AI238" s="0" t="n">
        <v>245921</v>
      </c>
      <c r="AJ238" s="0" t="n">
        <v>265642</v>
      </c>
      <c r="AK238" s="0" t="n">
        <v>249561</v>
      </c>
      <c r="AL238" s="0" t="n">
        <v>292919</v>
      </c>
      <c r="AM238" s="0" t="n">
        <v>382774</v>
      </c>
      <c r="AN238" s="0" t="n">
        <v>429493</v>
      </c>
      <c r="AO238" s="0" t="n">
        <v>462199</v>
      </c>
      <c r="AP238" s="0" t="n">
        <v>512144</v>
      </c>
      <c r="AQ238" s="0" t="n">
        <v>530728</v>
      </c>
      <c r="AR238" s="0" t="n">
        <v>536647</v>
      </c>
    </row>
    <row r="239" customFormat="false" ht="15" hidden="false" customHeight="false" outlineLevel="0" collapsed="false">
      <c r="A239" s="0" t="s">
        <v>134</v>
      </c>
      <c r="B239" s="0" t="s">
        <v>157</v>
      </c>
      <c r="C239" s="0" t="s">
        <v>158</v>
      </c>
      <c r="D239" s="0" t="s">
        <v>159</v>
      </c>
      <c r="E239" s="0" t="n">
        <v>104</v>
      </c>
      <c r="F239" s="0" t="s">
        <v>34</v>
      </c>
      <c r="G239" s="0" t="s">
        <v>35</v>
      </c>
      <c r="H239" s="0" t="s">
        <v>53</v>
      </c>
      <c r="I239" s="0" t="s">
        <v>37</v>
      </c>
      <c r="J239" s="0" t="s">
        <v>37</v>
      </c>
      <c r="K239" s="0" t="s">
        <v>54</v>
      </c>
      <c r="L239" s="0" t="s">
        <v>39</v>
      </c>
      <c r="M239" s="0" t="s">
        <v>45</v>
      </c>
      <c r="N239" s="0" t="s">
        <v>41</v>
      </c>
      <c r="AN239" s="0" t="n">
        <v>180622</v>
      </c>
      <c r="AO239" s="0" t="n">
        <v>236049</v>
      </c>
      <c r="AP239" s="0" t="n">
        <v>303288</v>
      </c>
      <c r="AQ239" s="0" t="n">
        <v>348474</v>
      </c>
      <c r="AR239" s="0" t="n">
        <v>358810</v>
      </c>
      <c r="AS239" s="0" t="n">
        <v>357238</v>
      </c>
    </row>
    <row r="240" customFormat="false" ht="15" hidden="false" customHeight="false" outlineLevel="0" collapsed="false">
      <c r="A240" s="0" t="s">
        <v>134</v>
      </c>
      <c r="B240" s="0" t="s">
        <v>157</v>
      </c>
      <c r="C240" s="0" t="s">
        <v>158</v>
      </c>
      <c r="D240" s="0" t="s">
        <v>159</v>
      </c>
      <c r="E240" s="0" t="n">
        <v>104</v>
      </c>
      <c r="F240" s="0" t="s">
        <v>34</v>
      </c>
      <c r="G240" s="0" t="s">
        <v>35</v>
      </c>
      <c r="H240" s="0" t="s">
        <v>55</v>
      </c>
      <c r="I240" s="0" t="s">
        <v>37</v>
      </c>
      <c r="J240" s="0" t="s">
        <v>37</v>
      </c>
      <c r="K240" s="0" t="s">
        <v>56</v>
      </c>
      <c r="L240" s="0" t="s">
        <v>39</v>
      </c>
      <c r="M240" s="0" t="s">
        <v>138</v>
      </c>
      <c r="N240" s="0" t="s">
        <v>41</v>
      </c>
      <c r="AC240" s="0" t="n">
        <v>52149</v>
      </c>
      <c r="AD240" s="0" t="n">
        <v>52748</v>
      </c>
      <c r="AE240" s="0" t="n">
        <v>54801</v>
      </c>
      <c r="AF240" s="0" t="n">
        <v>55382</v>
      </c>
      <c r="AG240" s="0" t="n">
        <v>57211</v>
      </c>
      <c r="AH240" s="0" t="n">
        <v>58857</v>
      </c>
      <c r="AI240" s="0" t="n">
        <v>61132</v>
      </c>
      <c r="AJ240" s="0" t="n">
        <v>64888</v>
      </c>
      <c r="AK240" s="0" t="n">
        <v>67750</v>
      </c>
      <c r="AL240" s="0" t="n">
        <v>74546</v>
      </c>
      <c r="AM240" s="0" t="n">
        <v>124596</v>
      </c>
      <c r="AN240" s="0" t="n">
        <v>193559</v>
      </c>
      <c r="AO240" s="0" t="n">
        <v>250530</v>
      </c>
      <c r="AP240" s="0" t="n">
        <v>322533</v>
      </c>
      <c r="AQ240" s="0" t="n">
        <v>374287</v>
      </c>
      <c r="AR240" s="0" t="n">
        <v>399474</v>
      </c>
    </row>
    <row r="241" customFormat="false" ht="15" hidden="false" customHeight="false" outlineLevel="0" collapsed="false">
      <c r="A241" s="0" t="s">
        <v>134</v>
      </c>
      <c r="B241" s="0" t="s">
        <v>157</v>
      </c>
      <c r="C241" s="0" t="s">
        <v>158</v>
      </c>
      <c r="D241" s="0" t="s">
        <v>159</v>
      </c>
      <c r="E241" s="0" t="n">
        <v>104</v>
      </c>
      <c r="F241" s="0" t="s">
        <v>34</v>
      </c>
      <c r="G241" s="0" t="s">
        <v>35</v>
      </c>
      <c r="H241" s="0" t="s">
        <v>55</v>
      </c>
      <c r="I241" s="0" t="s">
        <v>37</v>
      </c>
      <c r="J241" s="0" t="s">
        <v>37</v>
      </c>
      <c r="K241" s="0" t="s">
        <v>56</v>
      </c>
      <c r="L241" s="0" t="s">
        <v>39</v>
      </c>
      <c r="M241" s="0" t="s">
        <v>45</v>
      </c>
      <c r="N241" s="0" t="s">
        <v>41</v>
      </c>
      <c r="AN241" s="0" t="n">
        <v>58031</v>
      </c>
      <c r="AO241" s="0" t="n">
        <v>59720</v>
      </c>
      <c r="AP241" s="0" t="n">
        <v>61096</v>
      </c>
      <c r="AQ241" s="0" t="n">
        <v>54919</v>
      </c>
      <c r="AR241" s="0" t="n">
        <v>53612</v>
      </c>
      <c r="AS241" s="0" t="n">
        <v>50896</v>
      </c>
    </row>
    <row r="242" s="13" customFormat="true" ht="15" hidden="false" customHeight="false" outlineLevel="0" collapsed="false">
      <c r="A242" s="13" t="s">
        <v>30</v>
      </c>
      <c r="B242" s="13" t="s">
        <v>160</v>
      </c>
      <c r="C242" s="13" t="s">
        <v>161</v>
      </c>
      <c r="D242" s="13" t="s">
        <v>162</v>
      </c>
      <c r="E242" s="13" t="n">
        <v>508</v>
      </c>
      <c r="F242" s="13" t="s">
        <v>34</v>
      </c>
      <c r="G242" s="13" t="s">
        <v>35</v>
      </c>
      <c r="H242" s="13" t="s">
        <v>36</v>
      </c>
      <c r="I242" s="13" t="s">
        <v>37</v>
      </c>
      <c r="J242" s="13" t="s">
        <v>37</v>
      </c>
      <c r="K242" s="13" t="s">
        <v>38</v>
      </c>
      <c r="L242" s="13" t="s">
        <v>39</v>
      </c>
      <c r="M242" s="13" t="s">
        <v>163</v>
      </c>
      <c r="N242" s="13" t="s">
        <v>46</v>
      </c>
      <c r="AH242" s="13" t="n">
        <f aca="false">AH247+AH249+AH251+AH252</f>
        <v>288355</v>
      </c>
      <c r="AI242" s="13" t="n">
        <f aca="false">AI247+AI249+AI251+AI252</f>
        <v>329117</v>
      </c>
      <c r="AJ242" s="13" t="n">
        <f aca="false">AJ247+AJ249+AJ251+AJ252</f>
        <v>375952</v>
      </c>
      <c r="AK242" s="13" t="n">
        <f aca="false">AK247+AK249+AK251+AK252</f>
        <v>422070</v>
      </c>
      <c r="AL242" s="13" t="n">
        <f aca="false">AL247+AL249+AL251+AL252</f>
        <v>477349</v>
      </c>
      <c r="AM242" s="13" t="n">
        <f aca="false">AM247+AM249+AM251+AM252</f>
        <v>588045</v>
      </c>
      <c r="AN242" s="13" t="n">
        <f aca="false">AN247+AN249+AN251+AN252</f>
        <v>596735</v>
      </c>
      <c r="AO242" s="13" t="n">
        <f aca="false">AO247+AO249+AO251+AO252</f>
        <v>631485</v>
      </c>
      <c r="AP242" s="13" t="n">
        <f aca="false">AP247+AP249+AP251+AP252</f>
        <v>668022</v>
      </c>
      <c r="AQ242" s="13" t="n">
        <f aca="false">AQ247+AQ249+AQ251+AQ252</f>
        <v>706323</v>
      </c>
      <c r="AR242" s="13" t="n">
        <f aca="false">AR247+AR249+AR251+AR252</f>
        <v>754693</v>
      </c>
      <c r="AS242" s="13" t="n">
        <f aca="false">AS247+AS249+AS251+AS252</f>
        <v>800078</v>
      </c>
    </row>
    <row r="243" customFormat="false" ht="15" hidden="false" customHeight="false" outlineLevel="0" collapsed="false">
      <c r="A243" s="0" t="s">
        <v>30</v>
      </c>
      <c r="B243" s="0" t="s">
        <v>160</v>
      </c>
      <c r="C243" s="0" t="s">
        <v>161</v>
      </c>
      <c r="D243" s="0" t="s">
        <v>162</v>
      </c>
      <c r="E243" s="0" t="n">
        <v>508</v>
      </c>
      <c r="F243" s="0" t="s">
        <v>34</v>
      </c>
      <c r="G243" s="0" t="s">
        <v>35</v>
      </c>
      <c r="H243" s="0" t="s">
        <v>37</v>
      </c>
      <c r="I243" s="0" t="s">
        <v>37</v>
      </c>
      <c r="J243" s="0" t="s">
        <v>37</v>
      </c>
      <c r="K243" s="0" t="s">
        <v>38</v>
      </c>
      <c r="L243" s="0" t="s">
        <v>39</v>
      </c>
      <c r="M243" s="0" t="s">
        <v>163</v>
      </c>
      <c r="N243" s="0" t="s">
        <v>46</v>
      </c>
      <c r="AH243" s="0" t="n">
        <v>335177</v>
      </c>
      <c r="AI243" s="0" t="n">
        <v>379258</v>
      </c>
      <c r="AJ243" s="0" t="n">
        <v>430043</v>
      </c>
      <c r="AK243" s="0" t="n">
        <v>480981</v>
      </c>
      <c r="AL243" s="0" t="n">
        <v>542336</v>
      </c>
      <c r="AM243" s="0" t="n">
        <v>660505</v>
      </c>
      <c r="AN243" s="0" t="n">
        <v>661355</v>
      </c>
      <c r="AO243" s="0" t="n">
        <v>698814</v>
      </c>
      <c r="AP243" s="0" t="n">
        <v>735954</v>
      </c>
      <c r="AQ243" s="0" t="n">
        <v>782757</v>
      </c>
      <c r="AR243" s="0" t="n">
        <v>835607</v>
      </c>
      <c r="AS243" s="0" t="n">
        <v>883659</v>
      </c>
    </row>
    <row r="244" customFormat="false" ht="15" hidden="false" customHeight="false" outlineLevel="0" collapsed="false">
      <c r="A244" s="0" t="s">
        <v>30</v>
      </c>
      <c r="B244" s="0" t="s">
        <v>160</v>
      </c>
      <c r="C244" s="0" t="s">
        <v>161</v>
      </c>
      <c r="D244" s="0" t="s">
        <v>162</v>
      </c>
      <c r="E244" s="0" t="n">
        <v>508</v>
      </c>
      <c r="F244" s="0" t="s">
        <v>34</v>
      </c>
      <c r="G244" s="0" t="s">
        <v>35</v>
      </c>
      <c r="H244" s="0" t="s">
        <v>37</v>
      </c>
      <c r="I244" s="0" t="s">
        <v>37</v>
      </c>
      <c r="J244" s="0" t="s">
        <v>37</v>
      </c>
      <c r="K244" s="0" t="s">
        <v>38</v>
      </c>
      <c r="L244" s="0" t="s">
        <v>39</v>
      </c>
      <c r="M244" s="0" t="s">
        <v>164</v>
      </c>
      <c r="N244" s="0" t="s">
        <v>46</v>
      </c>
      <c r="AN244" s="0" t="n">
        <v>661355</v>
      </c>
      <c r="AO244" s="0" t="n">
        <v>698864</v>
      </c>
      <c r="AP244" s="0" t="n">
        <v>735954</v>
      </c>
    </row>
    <row r="245" customFormat="false" ht="15" hidden="false" customHeight="false" outlineLevel="0" collapsed="false">
      <c r="A245" s="0" t="s">
        <v>30</v>
      </c>
      <c r="B245" s="0" t="s">
        <v>160</v>
      </c>
      <c r="C245" s="0" t="s">
        <v>161</v>
      </c>
      <c r="D245" s="0" t="s">
        <v>162</v>
      </c>
      <c r="E245" s="0" t="n">
        <v>508</v>
      </c>
      <c r="F245" s="0" t="s">
        <v>34</v>
      </c>
      <c r="G245" s="0" t="s">
        <v>35</v>
      </c>
      <c r="H245" s="0" t="s">
        <v>47</v>
      </c>
      <c r="I245" s="0" t="s">
        <v>37</v>
      </c>
      <c r="J245" s="0" t="s">
        <v>37</v>
      </c>
      <c r="K245" s="0" t="s">
        <v>48</v>
      </c>
      <c r="L245" s="0" t="s">
        <v>39</v>
      </c>
      <c r="M245" s="0" t="s">
        <v>163</v>
      </c>
      <c r="N245" s="0" t="s">
        <v>41</v>
      </c>
      <c r="AH245" s="0" t="n">
        <v>46822</v>
      </c>
      <c r="AI245" s="0" t="n">
        <v>50141</v>
      </c>
      <c r="AJ245" s="0" t="n">
        <v>54091</v>
      </c>
      <c r="AK245" s="0" t="n">
        <v>58911</v>
      </c>
      <c r="AL245" s="0" t="n">
        <v>64987</v>
      </c>
      <c r="AM245" s="0" t="n">
        <v>72460</v>
      </c>
      <c r="AN245" s="0" t="n">
        <v>64620</v>
      </c>
      <c r="AO245" s="0" t="n">
        <v>67329</v>
      </c>
      <c r="AP245" s="0" t="n">
        <v>67932</v>
      </c>
      <c r="AQ245" s="0" t="n">
        <v>76434</v>
      </c>
      <c r="AR245" s="0" t="n">
        <v>80914</v>
      </c>
      <c r="AS245" s="0" t="n">
        <v>83581</v>
      </c>
    </row>
    <row r="246" customFormat="false" ht="15" hidden="false" customHeight="false" outlineLevel="0" collapsed="false">
      <c r="A246" s="0" t="s">
        <v>30</v>
      </c>
      <c r="B246" s="0" t="s">
        <v>160</v>
      </c>
      <c r="C246" s="0" t="s">
        <v>161</v>
      </c>
      <c r="D246" s="0" t="s">
        <v>162</v>
      </c>
      <c r="E246" s="0" t="n">
        <v>508</v>
      </c>
      <c r="F246" s="0" t="s">
        <v>34</v>
      </c>
      <c r="G246" s="0" t="s">
        <v>35</v>
      </c>
      <c r="H246" s="0" t="s">
        <v>47</v>
      </c>
      <c r="I246" s="0" t="s">
        <v>37</v>
      </c>
      <c r="J246" s="0" t="s">
        <v>37</v>
      </c>
      <c r="K246" s="0" t="s">
        <v>48</v>
      </c>
      <c r="L246" s="0" t="s">
        <v>39</v>
      </c>
      <c r="M246" s="0" t="s">
        <v>164</v>
      </c>
      <c r="N246" s="0" t="s">
        <v>41</v>
      </c>
      <c r="AN246" s="0" t="n">
        <v>64620</v>
      </c>
      <c r="AO246" s="0" t="n">
        <v>67329</v>
      </c>
      <c r="AP246" s="0" t="n">
        <v>71773</v>
      </c>
    </row>
    <row r="247" customFormat="false" ht="15" hidden="false" customHeight="false" outlineLevel="0" collapsed="false">
      <c r="A247" s="0" t="s">
        <v>30</v>
      </c>
      <c r="B247" s="0" t="s">
        <v>160</v>
      </c>
      <c r="C247" s="0" t="s">
        <v>161</v>
      </c>
      <c r="D247" s="0" t="s">
        <v>162</v>
      </c>
      <c r="E247" s="0" t="n">
        <v>508</v>
      </c>
      <c r="F247" s="0" t="s">
        <v>34</v>
      </c>
      <c r="G247" s="0" t="s">
        <v>35</v>
      </c>
      <c r="H247" s="0" t="s">
        <v>49</v>
      </c>
      <c r="I247" s="0" t="s">
        <v>37</v>
      </c>
      <c r="J247" s="0" t="s">
        <v>37</v>
      </c>
      <c r="K247" s="0" t="s">
        <v>50</v>
      </c>
      <c r="L247" s="0" t="s">
        <v>39</v>
      </c>
      <c r="M247" s="0" t="s">
        <v>163</v>
      </c>
      <c r="N247" s="0" t="s">
        <v>41</v>
      </c>
      <c r="AH247" s="0" t="n">
        <v>203799</v>
      </c>
      <c r="AI247" s="0" t="n">
        <v>233086</v>
      </c>
      <c r="AJ247" s="0" t="n">
        <v>270762</v>
      </c>
      <c r="AK247" s="0" t="n">
        <v>303711</v>
      </c>
      <c r="AL247" s="0" t="n">
        <v>343653</v>
      </c>
      <c r="AM247" s="0" t="n">
        <v>427426</v>
      </c>
      <c r="AN247" s="0" t="n">
        <v>436312</v>
      </c>
      <c r="AO247" s="0" t="n">
        <v>464825</v>
      </c>
      <c r="AP247" s="0" t="n">
        <v>469319</v>
      </c>
      <c r="AQ247" s="0" t="n">
        <v>523580</v>
      </c>
      <c r="AR247" s="0" t="n">
        <v>562022</v>
      </c>
      <c r="AS247" s="0" t="n">
        <v>597514</v>
      </c>
    </row>
    <row r="248" customFormat="false" ht="15" hidden="false" customHeight="false" outlineLevel="0" collapsed="false">
      <c r="A248" s="0" t="s">
        <v>30</v>
      </c>
      <c r="B248" s="0" t="s">
        <v>160</v>
      </c>
      <c r="C248" s="0" t="s">
        <v>161</v>
      </c>
      <c r="D248" s="0" t="s">
        <v>162</v>
      </c>
      <c r="E248" s="0" t="n">
        <v>508</v>
      </c>
      <c r="F248" s="0" t="s">
        <v>34</v>
      </c>
      <c r="G248" s="0" t="s">
        <v>35</v>
      </c>
      <c r="H248" s="0" t="s">
        <v>49</v>
      </c>
      <c r="I248" s="0" t="s">
        <v>37</v>
      </c>
      <c r="J248" s="0" t="s">
        <v>37</v>
      </c>
      <c r="K248" s="0" t="s">
        <v>50</v>
      </c>
      <c r="L248" s="0" t="s">
        <v>39</v>
      </c>
      <c r="M248" s="0" t="s">
        <v>164</v>
      </c>
      <c r="N248" s="0" t="s">
        <v>41</v>
      </c>
      <c r="AN248" s="0" t="n">
        <v>436312</v>
      </c>
      <c r="AO248" s="0" t="n">
        <v>464875</v>
      </c>
      <c r="AP248" s="0" t="n">
        <v>490414</v>
      </c>
    </row>
    <row r="249" customFormat="false" ht="15" hidden="false" customHeight="false" outlineLevel="0" collapsed="false">
      <c r="A249" s="0" t="s">
        <v>30</v>
      </c>
      <c r="B249" s="0" t="s">
        <v>160</v>
      </c>
      <c r="C249" s="0" t="s">
        <v>161</v>
      </c>
      <c r="D249" s="0" t="s">
        <v>162</v>
      </c>
      <c r="E249" s="0" t="n">
        <v>508</v>
      </c>
      <c r="F249" s="0" t="s">
        <v>34</v>
      </c>
      <c r="G249" s="0" t="s">
        <v>35</v>
      </c>
      <c r="H249" s="0" t="s">
        <v>55</v>
      </c>
      <c r="I249" s="0" t="s">
        <v>37</v>
      </c>
      <c r="J249" s="0" t="s">
        <v>37</v>
      </c>
      <c r="K249" s="0" t="s">
        <v>56</v>
      </c>
      <c r="L249" s="0" t="s">
        <v>39</v>
      </c>
      <c r="M249" s="0" t="s">
        <v>163</v>
      </c>
      <c r="N249" s="0" t="s">
        <v>41</v>
      </c>
      <c r="AH249" s="0" t="n">
        <v>72550</v>
      </c>
      <c r="AI249" s="0" t="n">
        <v>82389</v>
      </c>
      <c r="AJ249" s="0" t="n">
        <v>92828</v>
      </c>
      <c r="AK249" s="0" t="n">
        <v>103564</v>
      </c>
      <c r="AL249" s="0" t="n">
        <v>115951</v>
      </c>
      <c r="AM249" s="0" t="n">
        <v>139598</v>
      </c>
      <c r="AN249" s="0" t="n">
        <v>137634</v>
      </c>
      <c r="AO249" s="0" t="n">
        <v>142088</v>
      </c>
      <c r="AP249" s="0" t="n">
        <v>167627</v>
      </c>
      <c r="AQ249" s="0" t="n">
        <v>153660</v>
      </c>
      <c r="AR249" s="0" t="n">
        <v>161349</v>
      </c>
      <c r="AS249" s="0" t="n">
        <v>169038</v>
      </c>
    </row>
    <row r="250" customFormat="false" ht="15" hidden="false" customHeight="false" outlineLevel="0" collapsed="false">
      <c r="A250" s="0" t="s">
        <v>30</v>
      </c>
      <c r="B250" s="0" t="s">
        <v>160</v>
      </c>
      <c r="C250" s="0" t="s">
        <v>161</v>
      </c>
      <c r="D250" s="0" t="s">
        <v>162</v>
      </c>
      <c r="E250" s="0" t="n">
        <v>508</v>
      </c>
      <c r="F250" s="0" t="s">
        <v>34</v>
      </c>
      <c r="G250" s="0" t="s">
        <v>35</v>
      </c>
      <c r="H250" s="0" t="s">
        <v>55</v>
      </c>
      <c r="I250" s="0" t="s">
        <v>37</v>
      </c>
      <c r="J250" s="0" t="s">
        <v>37</v>
      </c>
      <c r="K250" s="0" t="s">
        <v>56</v>
      </c>
      <c r="L250" s="0" t="s">
        <v>39</v>
      </c>
      <c r="M250" s="0" t="s">
        <v>164</v>
      </c>
      <c r="N250" s="0" t="s">
        <v>41</v>
      </c>
      <c r="AN250" s="0" t="n">
        <v>160423</v>
      </c>
      <c r="AO250" s="0" t="n">
        <v>166660</v>
      </c>
      <c r="AP250" s="0" t="n">
        <v>173767</v>
      </c>
    </row>
    <row r="251" customFormat="false" ht="15" hidden="false" customHeight="false" outlineLevel="0" collapsed="false">
      <c r="A251" s="0" t="s">
        <v>30</v>
      </c>
      <c r="B251" s="0" t="s">
        <v>160</v>
      </c>
      <c r="C251" s="0" t="s">
        <v>161</v>
      </c>
      <c r="D251" s="0" t="s">
        <v>162</v>
      </c>
      <c r="E251" s="0" t="n">
        <v>508</v>
      </c>
      <c r="F251" s="0" t="s">
        <v>34</v>
      </c>
      <c r="G251" s="0" t="s">
        <v>35</v>
      </c>
      <c r="H251" s="0" t="s">
        <v>66</v>
      </c>
      <c r="I251" s="0" t="s">
        <v>37</v>
      </c>
      <c r="J251" s="0" t="s">
        <v>37</v>
      </c>
      <c r="K251" s="0" t="s">
        <v>67</v>
      </c>
      <c r="L251" s="0" t="s">
        <v>39</v>
      </c>
      <c r="M251" s="0" t="s">
        <v>163</v>
      </c>
      <c r="N251" s="0" t="s">
        <v>41</v>
      </c>
      <c r="AF251" s="0" t="n">
        <v>4821</v>
      </c>
      <c r="AG251" s="0" t="n">
        <v>6511</v>
      </c>
      <c r="AH251" s="0" t="n">
        <v>8584</v>
      </c>
      <c r="AI251" s="0" t="n">
        <v>10004</v>
      </c>
      <c r="AJ251" s="0" t="n">
        <v>8562</v>
      </c>
      <c r="AK251" s="0" t="n">
        <v>10483</v>
      </c>
      <c r="AL251" s="0" t="n">
        <v>12944</v>
      </c>
      <c r="AM251" s="0" t="n">
        <v>15037</v>
      </c>
      <c r="AN251" s="0" t="n">
        <v>16545</v>
      </c>
      <c r="AO251" s="0" t="n">
        <v>18058</v>
      </c>
      <c r="AP251" s="0" t="n">
        <v>19569</v>
      </c>
      <c r="AQ251" s="0" t="n">
        <v>21269</v>
      </c>
      <c r="AR251" s="0" t="n">
        <v>23051</v>
      </c>
      <c r="AS251" s="0" t="n">
        <v>24995</v>
      </c>
    </row>
    <row r="252" customFormat="false" ht="15" hidden="false" customHeight="false" outlineLevel="0" collapsed="false">
      <c r="A252" s="0" t="s">
        <v>30</v>
      </c>
      <c r="B252" s="0" t="s">
        <v>160</v>
      </c>
      <c r="C252" s="0" t="s">
        <v>161</v>
      </c>
      <c r="D252" s="0" t="s">
        <v>162</v>
      </c>
      <c r="E252" s="0" t="n">
        <v>508</v>
      </c>
      <c r="F252" s="0" t="s">
        <v>34</v>
      </c>
      <c r="G252" s="0" t="s">
        <v>35</v>
      </c>
      <c r="H252" s="0" t="s">
        <v>68</v>
      </c>
      <c r="I252" s="0" t="s">
        <v>37</v>
      </c>
      <c r="J252" s="0" t="s">
        <v>37</v>
      </c>
      <c r="K252" s="0" t="s">
        <v>69</v>
      </c>
      <c r="L252" s="0" t="s">
        <v>39</v>
      </c>
      <c r="M252" s="0" t="s">
        <v>163</v>
      </c>
      <c r="N252" s="0" t="s">
        <v>41</v>
      </c>
      <c r="AH252" s="0" t="n">
        <v>3422</v>
      </c>
      <c r="AI252" s="0" t="n">
        <v>3638</v>
      </c>
      <c r="AJ252" s="0" t="n">
        <v>3800</v>
      </c>
      <c r="AK252" s="0" t="n">
        <v>4312</v>
      </c>
      <c r="AL252" s="0" t="n">
        <v>4801</v>
      </c>
      <c r="AM252" s="0" t="n">
        <v>5984</v>
      </c>
      <c r="AN252" s="0" t="n">
        <v>6244</v>
      </c>
      <c r="AO252" s="0" t="n">
        <v>6514</v>
      </c>
      <c r="AP252" s="0" t="n">
        <v>11507</v>
      </c>
      <c r="AQ252" s="0" t="n">
        <v>7814</v>
      </c>
      <c r="AR252" s="0" t="n">
        <v>8271</v>
      </c>
      <c r="AS252" s="0" t="n">
        <v>8531</v>
      </c>
    </row>
    <row r="253" s="13" customFormat="true" ht="15" hidden="false" customHeight="false" outlineLevel="0" collapsed="false">
      <c r="A253" s="13" t="s">
        <v>134</v>
      </c>
      <c r="B253" s="13" t="s">
        <v>165</v>
      </c>
      <c r="C253" s="13" t="s">
        <v>166</v>
      </c>
      <c r="D253" s="13" t="s">
        <v>167</v>
      </c>
      <c r="E253" s="13" t="n">
        <v>458</v>
      </c>
      <c r="F253" s="13" t="s">
        <v>34</v>
      </c>
      <c r="G253" s="13" t="s">
        <v>35</v>
      </c>
      <c r="H253" s="13" t="s">
        <v>36</v>
      </c>
      <c r="I253" s="13" t="s">
        <v>37</v>
      </c>
      <c r="J253" s="13" t="s">
        <v>37</v>
      </c>
      <c r="K253" s="13" t="s">
        <v>38</v>
      </c>
      <c r="L253" s="13" t="s">
        <v>39</v>
      </c>
      <c r="M253" s="13" t="s">
        <v>138</v>
      </c>
      <c r="N253" s="13" t="s">
        <v>41</v>
      </c>
      <c r="AA253" s="13" t="n">
        <f aca="false">AA259+AA261+AA263</f>
        <v>5833718</v>
      </c>
      <c r="AB253" s="13" t="n">
        <f aca="false">AB259+AB261+AB263</f>
        <v>6293015</v>
      </c>
      <c r="AC253" s="13" t="n">
        <f aca="false">AC259+AC261+AC263</f>
        <v>6814636</v>
      </c>
      <c r="AD253" s="13" t="n">
        <f aca="false">AD259+AD261+AD263</f>
        <v>7414918</v>
      </c>
      <c r="AE253" s="13" t="n">
        <f aca="false">AE259+AE261+AE263</f>
        <v>7920613</v>
      </c>
      <c r="AF253" s="13" t="n">
        <f aca="false">AF259+AF261+AF263</f>
        <v>8437927</v>
      </c>
      <c r="AG253" s="13" t="n">
        <f aca="false">AG259+AG261+AG263</f>
        <v>9030292</v>
      </c>
      <c r="AH253" s="13" t="n">
        <f aca="false">AH259+AH261+AH263</f>
        <v>9604611</v>
      </c>
      <c r="AI253" s="13" t="n">
        <f aca="false">AI259+AI261+AI263</f>
        <v>10253207</v>
      </c>
      <c r="AJ253" s="13" t="n">
        <f aca="false">AJ259+AJ261+AJ263</f>
        <v>10539934</v>
      </c>
      <c r="AK253" s="13" t="n">
        <f aca="false">AK259+AK261+AK263</f>
        <v>11213789</v>
      </c>
      <c r="AL253" s="13" t="n">
        <f aca="false">AL259+AL261+AL263</f>
        <v>11868401</v>
      </c>
      <c r="AM253" s="13" t="n">
        <f aca="false">AM259+AM261+AM263</f>
        <v>12359782</v>
      </c>
      <c r="AN253" s="13" t="n">
        <f aca="false">AN259+AN261+AN263</f>
        <v>13292777</v>
      </c>
      <c r="AO253" s="13" t="n">
        <f aca="false">AO259+AO261+AO263</f>
        <v>14191022</v>
      </c>
      <c r="AP253" s="13" t="n">
        <f aca="false">AP259+AP261+AP263</f>
        <v>14806032</v>
      </c>
      <c r="AQ253" s="13" t="n">
        <f aca="false">AQ259+AQ261+AQ263</f>
        <v>15451757</v>
      </c>
      <c r="AR253" s="13" t="n">
        <f aca="false">AR259+AR261+AR263</f>
        <v>16059139</v>
      </c>
    </row>
    <row r="254" customFormat="false" ht="15" hidden="false" customHeight="false" outlineLevel="0" collapsed="false">
      <c r="A254" s="0" t="s">
        <v>134</v>
      </c>
      <c r="B254" s="0" t="s">
        <v>165</v>
      </c>
      <c r="C254" s="0" t="s">
        <v>166</v>
      </c>
      <c r="D254" s="0" t="s">
        <v>167</v>
      </c>
      <c r="E254" s="0" t="n">
        <v>458</v>
      </c>
      <c r="F254" s="0" t="s">
        <v>34</v>
      </c>
      <c r="G254" s="0" t="s">
        <v>35</v>
      </c>
      <c r="H254" s="0" t="s">
        <v>37</v>
      </c>
      <c r="I254" s="0" t="s">
        <v>37</v>
      </c>
      <c r="J254" s="0" t="s">
        <v>37</v>
      </c>
      <c r="K254" s="0" t="s">
        <v>38</v>
      </c>
      <c r="L254" s="0" t="s">
        <v>39</v>
      </c>
      <c r="M254" s="0" t="s">
        <v>138</v>
      </c>
      <c r="N254" s="0" t="s">
        <v>41</v>
      </c>
      <c r="AA254" s="0" t="n">
        <v>12021939</v>
      </c>
      <c r="AB254" s="0" t="n">
        <v>12819248</v>
      </c>
      <c r="AC254" s="0" t="n">
        <v>13764837</v>
      </c>
      <c r="AD254" s="0" t="n">
        <v>14816407</v>
      </c>
      <c r="AE254" s="0" t="n">
        <v>15790732</v>
      </c>
      <c r="AF254" s="0" t="n">
        <v>16813943</v>
      </c>
      <c r="AG254" s="0" t="n">
        <v>17971901</v>
      </c>
      <c r="AH254" s="0" t="n">
        <v>19016782</v>
      </c>
      <c r="AI254" s="0" t="n">
        <v>20188565</v>
      </c>
      <c r="AJ254" s="0" t="n">
        <v>21304818</v>
      </c>
      <c r="AK254" s="0" t="n">
        <v>22616566</v>
      </c>
      <c r="AL254" s="0" t="n">
        <v>23819256</v>
      </c>
      <c r="AM254" s="0" t="n">
        <v>25101192</v>
      </c>
      <c r="AN254" s="0" t="n">
        <v>26301952</v>
      </c>
      <c r="AO254" s="0" t="n">
        <v>27613259</v>
      </c>
      <c r="AP254" s="0" t="n">
        <v>28738176</v>
      </c>
      <c r="AQ254" s="0" t="n">
        <v>29956525</v>
      </c>
      <c r="AR254" s="0" t="n">
        <v>31214871</v>
      </c>
    </row>
    <row r="255" customFormat="false" ht="15" hidden="false" customHeight="false" outlineLevel="0" collapsed="false">
      <c r="A255" s="0" t="s">
        <v>134</v>
      </c>
      <c r="B255" s="0" t="s">
        <v>165</v>
      </c>
      <c r="C255" s="0" t="s">
        <v>166</v>
      </c>
      <c r="D255" s="0" t="s">
        <v>167</v>
      </c>
      <c r="E255" s="0" t="n">
        <v>458</v>
      </c>
      <c r="F255" s="0" t="s">
        <v>34</v>
      </c>
      <c r="G255" s="0" t="s">
        <v>35</v>
      </c>
      <c r="H255" s="0" t="s">
        <v>37</v>
      </c>
      <c r="I255" s="0" t="s">
        <v>37</v>
      </c>
      <c r="J255" s="0" t="s">
        <v>37</v>
      </c>
      <c r="K255" s="0" t="s">
        <v>38</v>
      </c>
      <c r="L255" s="0" t="s">
        <v>39</v>
      </c>
      <c r="M255" s="0" t="s">
        <v>45</v>
      </c>
      <c r="N255" s="0" t="s">
        <v>46</v>
      </c>
      <c r="AQ255" s="0" t="n">
        <v>1176290</v>
      </c>
      <c r="AR255" s="0" t="n">
        <v>1210075</v>
      </c>
    </row>
    <row r="256" customFormat="false" ht="15" hidden="false" customHeight="false" outlineLevel="0" collapsed="false">
      <c r="A256" s="0" t="s">
        <v>134</v>
      </c>
      <c r="B256" s="0" t="s">
        <v>165</v>
      </c>
      <c r="C256" s="0" t="s">
        <v>166</v>
      </c>
      <c r="D256" s="0" t="s">
        <v>167</v>
      </c>
      <c r="E256" s="0" t="n">
        <v>458</v>
      </c>
      <c r="F256" s="0" t="s">
        <v>34</v>
      </c>
      <c r="G256" s="0" t="s">
        <v>35</v>
      </c>
      <c r="H256" s="0" t="s">
        <v>47</v>
      </c>
      <c r="I256" s="0" t="s">
        <v>37</v>
      </c>
      <c r="J256" s="0" t="s">
        <v>37</v>
      </c>
      <c r="K256" s="0" t="s">
        <v>48</v>
      </c>
      <c r="L256" s="0" t="s">
        <v>39</v>
      </c>
      <c r="M256" s="0" t="s">
        <v>138</v>
      </c>
      <c r="N256" s="0" t="s">
        <v>41</v>
      </c>
      <c r="AA256" s="0" t="n">
        <v>5842617</v>
      </c>
      <c r="AB256" s="0" t="n">
        <v>6164958</v>
      </c>
      <c r="AC256" s="0" t="n">
        <v>6527366</v>
      </c>
      <c r="AD256" s="0" t="n">
        <v>7008051</v>
      </c>
      <c r="AE256" s="0" t="n">
        <v>7458128</v>
      </c>
      <c r="AF256" s="0" t="n">
        <v>7943364</v>
      </c>
      <c r="AG256" s="0" t="n">
        <v>8487451</v>
      </c>
      <c r="AH256" s="0" t="n">
        <v>8940230</v>
      </c>
      <c r="AI256" s="0" t="n">
        <v>9441907</v>
      </c>
      <c r="AJ256" s="0" t="n">
        <v>9949774</v>
      </c>
      <c r="AK256" s="0" t="n">
        <v>10559370</v>
      </c>
      <c r="AL256" s="0" t="n">
        <v>11087878</v>
      </c>
      <c r="AM256" s="0" t="n">
        <v>11629265</v>
      </c>
      <c r="AN256" s="0" t="n">
        <v>11871696</v>
      </c>
      <c r="AO256" s="0" t="n">
        <v>12677220</v>
      </c>
      <c r="AP256" s="0" t="n">
        <v>13173069</v>
      </c>
      <c r="AQ256" s="0" t="n">
        <v>13725918</v>
      </c>
      <c r="AR256" s="0" t="n">
        <v>14322129</v>
      </c>
    </row>
    <row r="257" customFormat="false" ht="15" hidden="false" customHeight="false" outlineLevel="0" collapsed="false">
      <c r="A257" s="0" t="s">
        <v>134</v>
      </c>
      <c r="B257" s="0" t="s">
        <v>165</v>
      </c>
      <c r="C257" s="0" t="s">
        <v>166</v>
      </c>
      <c r="D257" s="0" t="s">
        <v>167</v>
      </c>
      <c r="E257" s="0" t="n">
        <v>458</v>
      </c>
      <c r="F257" s="0" t="s">
        <v>34</v>
      </c>
      <c r="G257" s="0" t="s">
        <v>35</v>
      </c>
      <c r="H257" s="0" t="s">
        <v>47</v>
      </c>
      <c r="I257" s="0" t="s">
        <v>37</v>
      </c>
      <c r="J257" s="0" t="s">
        <v>37</v>
      </c>
      <c r="K257" s="0" t="s">
        <v>48</v>
      </c>
      <c r="L257" s="0" t="s">
        <v>39</v>
      </c>
      <c r="M257" s="0" t="s">
        <v>45</v>
      </c>
      <c r="N257" s="0" t="s">
        <v>41</v>
      </c>
      <c r="AQ257" s="0" t="n">
        <v>552483</v>
      </c>
      <c r="AR257" s="0" t="n">
        <v>595501</v>
      </c>
    </row>
    <row r="258" customFormat="false" ht="15" hidden="false" customHeight="false" outlineLevel="0" collapsed="false">
      <c r="A258" s="0" t="s">
        <v>134</v>
      </c>
      <c r="B258" s="0" t="s">
        <v>165</v>
      </c>
      <c r="C258" s="0" t="s">
        <v>166</v>
      </c>
      <c r="D258" s="0" t="s">
        <v>167</v>
      </c>
      <c r="E258" s="0" t="n">
        <v>458</v>
      </c>
      <c r="F258" s="0" t="s">
        <v>34</v>
      </c>
      <c r="G258" s="0" t="s">
        <v>35</v>
      </c>
      <c r="H258" s="0" t="s">
        <v>49</v>
      </c>
      <c r="I258" s="0" t="s">
        <v>37</v>
      </c>
      <c r="J258" s="0" t="s">
        <v>37</v>
      </c>
      <c r="K258" s="0" t="s">
        <v>50</v>
      </c>
      <c r="L258" s="0" t="s">
        <v>39</v>
      </c>
      <c r="M258" s="0" t="s">
        <v>45</v>
      </c>
      <c r="N258" s="0" t="s">
        <v>41</v>
      </c>
      <c r="AQ258" s="0" t="n">
        <v>528084</v>
      </c>
      <c r="AR258" s="0" t="n">
        <v>530853</v>
      </c>
    </row>
    <row r="259" customFormat="false" ht="15" hidden="false" customHeight="false" outlineLevel="0" collapsed="false">
      <c r="A259" s="0" t="s">
        <v>134</v>
      </c>
      <c r="B259" s="0" t="s">
        <v>165</v>
      </c>
      <c r="C259" s="0" t="s">
        <v>166</v>
      </c>
      <c r="D259" s="0" t="s">
        <v>167</v>
      </c>
      <c r="E259" s="0" t="n">
        <v>458</v>
      </c>
      <c r="F259" s="0" t="s">
        <v>34</v>
      </c>
      <c r="G259" s="0" t="s">
        <v>35</v>
      </c>
      <c r="H259" s="0" t="s">
        <v>51</v>
      </c>
      <c r="I259" s="0" t="s">
        <v>37</v>
      </c>
      <c r="J259" s="0" t="s">
        <v>37</v>
      </c>
      <c r="K259" s="0" t="s">
        <v>52</v>
      </c>
      <c r="L259" s="0" t="s">
        <v>39</v>
      </c>
      <c r="M259" s="0" t="s">
        <v>138</v>
      </c>
      <c r="N259" s="0" t="s">
        <v>41</v>
      </c>
      <c r="AA259" s="0" t="n">
        <v>51158</v>
      </c>
      <c r="AB259" s="0" t="n">
        <v>52846</v>
      </c>
      <c r="AC259" s="0" t="n">
        <v>54997</v>
      </c>
      <c r="AD259" s="0" t="n">
        <v>57370</v>
      </c>
      <c r="AE259" s="0" t="n">
        <v>59991</v>
      </c>
      <c r="AF259" s="0" t="n">
        <v>62308</v>
      </c>
      <c r="AG259" s="0" t="n">
        <v>64050</v>
      </c>
      <c r="AH259" s="0" t="n">
        <v>66581</v>
      </c>
      <c r="AI259" s="0" t="n">
        <v>69149</v>
      </c>
      <c r="AJ259" s="0" t="n">
        <v>71784</v>
      </c>
      <c r="AK259" s="0" t="n">
        <v>73536</v>
      </c>
      <c r="AL259" s="0" t="n">
        <v>62784</v>
      </c>
    </row>
    <row r="260" customFormat="false" ht="15" hidden="false" customHeight="false" outlineLevel="0" collapsed="false">
      <c r="A260" s="0" t="s">
        <v>134</v>
      </c>
      <c r="B260" s="0" t="s">
        <v>165</v>
      </c>
      <c r="C260" s="0" t="s">
        <v>166</v>
      </c>
      <c r="D260" s="0" t="s">
        <v>167</v>
      </c>
      <c r="E260" s="0" t="n">
        <v>458</v>
      </c>
      <c r="F260" s="0" t="s">
        <v>34</v>
      </c>
      <c r="G260" s="0" t="s">
        <v>35</v>
      </c>
      <c r="H260" s="0" t="s">
        <v>51</v>
      </c>
      <c r="I260" s="0" t="s">
        <v>37</v>
      </c>
      <c r="J260" s="0" t="s">
        <v>37</v>
      </c>
      <c r="K260" s="0" t="s">
        <v>52</v>
      </c>
      <c r="L260" s="0" t="s">
        <v>39</v>
      </c>
      <c r="M260" s="0" t="s">
        <v>45</v>
      </c>
      <c r="N260" s="0" t="s">
        <v>41</v>
      </c>
      <c r="AQ260" s="0" t="n">
        <v>1019</v>
      </c>
      <c r="AR260" s="0" t="n">
        <v>1430</v>
      </c>
    </row>
    <row r="261" customFormat="false" ht="15" hidden="false" customHeight="false" outlineLevel="0" collapsed="false">
      <c r="A261" s="0" t="s">
        <v>134</v>
      </c>
      <c r="B261" s="0" t="s">
        <v>165</v>
      </c>
      <c r="C261" s="0" t="s">
        <v>166</v>
      </c>
      <c r="D261" s="0" t="s">
        <v>167</v>
      </c>
      <c r="E261" s="0" t="n">
        <v>458</v>
      </c>
      <c r="F261" s="0" t="s">
        <v>34</v>
      </c>
      <c r="G261" s="0" t="s">
        <v>35</v>
      </c>
      <c r="H261" s="0" t="s">
        <v>53</v>
      </c>
      <c r="I261" s="0" t="s">
        <v>37</v>
      </c>
      <c r="J261" s="0" t="s">
        <v>37</v>
      </c>
      <c r="K261" s="0" t="s">
        <v>54</v>
      </c>
      <c r="L261" s="0" t="s">
        <v>39</v>
      </c>
      <c r="M261" s="0" t="s">
        <v>138</v>
      </c>
      <c r="N261" s="0" t="s">
        <v>41</v>
      </c>
      <c r="AA261" s="0" t="n">
        <v>5069412</v>
      </c>
      <c r="AB261" s="0" t="n">
        <v>5499707</v>
      </c>
      <c r="AC261" s="0" t="n">
        <v>5987421</v>
      </c>
      <c r="AD261" s="0" t="n">
        <v>6552391</v>
      </c>
      <c r="AE261" s="0" t="n">
        <v>7024043</v>
      </c>
      <c r="AF261" s="0" t="n">
        <v>7504385</v>
      </c>
      <c r="AG261" s="0" t="n">
        <v>8056999</v>
      </c>
      <c r="AH261" s="0" t="n">
        <v>8601808</v>
      </c>
      <c r="AI261" s="0" t="n">
        <v>9217881</v>
      </c>
      <c r="AJ261" s="0" t="n">
        <v>9433490</v>
      </c>
      <c r="AK261" s="0" t="n">
        <v>10064851</v>
      </c>
      <c r="AL261" s="0" t="n">
        <v>10689450</v>
      </c>
      <c r="AM261" s="0" t="n">
        <v>11199910</v>
      </c>
      <c r="AN261" s="0" t="n">
        <v>12094790</v>
      </c>
      <c r="AO261" s="0" t="n">
        <v>13000358</v>
      </c>
      <c r="AP261" s="0" t="n">
        <v>13582636</v>
      </c>
      <c r="AQ261" s="0" t="n">
        <v>14189693</v>
      </c>
      <c r="AR261" s="0" t="n">
        <v>14762708</v>
      </c>
    </row>
    <row r="262" customFormat="false" ht="15" hidden="false" customHeight="false" outlineLevel="0" collapsed="false">
      <c r="A262" s="0" t="s">
        <v>134</v>
      </c>
      <c r="B262" s="0" t="s">
        <v>165</v>
      </c>
      <c r="C262" s="0" t="s">
        <v>166</v>
      </c>
      <c r="D262" s="0" t="s">
        <v>167</v>
      </c>
      <c r="E262" s="0" t="n">
        <v>458</v>
      </c>
      <c r="F262" s="0" t="s">
        <v>34</v>
      </c>
      <c r="G262" s="0" t="s">
        <v>35</v>
      </c>
      <c r="H262" s="0" t="s">
        <v>53</v>
      </c>
      <c r="I262" s="0" t="s">
        <v>37</v>
      </c>
      <c r="J262" s="0" t="s">
        <v>37</v>
      </c>
      <c r="K262" s="0" t="s">
        <v>54</v>
      </c>
      <c r="L262" s="0" t="s">
        <v>39</v>
      </c>
      <c r="M262" s="0" t="s">
        <v>45</v>
      </c>
      <c r="N262" s="0" t="s">
        <v>41</v>
      </c>
      <c r="AQ262" s="0" t="n">
        <v>71370</v>
      </c>
      <c r="AR262" s="0" t="n">
        <v>46396</v>
      </c>
    </row>
    <row r="263" customFormat="false" ht="15" hidden="false" customHeight="false" outlineLevel="0" collapsed="false">
      <c r="A263" s="0" t="s">
        <v>134</v>
      </c>
      <c r="B263" s="0" t="s">
        <v>165</v>
      </c>
      <c r="C263" s="0" t="s">
        <v>166</v>
      </c>
      <c r="D263" s="0" t="s">
        <v>167</v>
      </c>
      <c r="E263" s="0" t="n">
        <v>458</v>
      </c>
      <c r="F263" s="0" t="s">
        <v>34</v>
      </c>
      <c r="G263" s="0" t="s">
        <v>35</v>
      </c>
      <c r="H263" s="0" t="s">
        <v>55</v>
      </c>
      <c r="I263" s="0" t="s">
        <v>37</v>
      </c>
      <c r="J263" s="0" t="s">
        <v>37</v>
      </c>
      <c r="K263" s="0" t="s">
        <v>56</v>
      </c>
      <c r="L263" s="0" t="s">
        <v>39</v>
      </c>
      <c r="M263" s="0" t="s">
        <v>138</v>
      </c>
      <c r="N263" s="0" t="s">
        <v>41</v>
      </c>
      <c r="AA263" s="0" t="n">
        <v>713148</v>
      </c>
      <c r="AB263" s="0" t="n">
        <v>740462</v>
      </c>
      <c r="AC263" s="0" t="n">
        <v>772218</v>
      </c>
      <c r="AD263" s="0" t="n">
        <v>805157</v>
      </c>
      <c r="AE263" s="0" t="n">
        <v>836579</v>
      </c>
      <c r="AF263" s="0" t="n">
        <v>871234</v>
      </c>
      <c r="AG263" s="0" t="n">
        <v>909243</v>
      </c>
      <c r="AH263" s="0" t="n">
        <v>936222</v>
      </c>
      <c r="AI263" s="0" t="n">
        <v>966177</v>
      </c>
      <c r="AJ263" s="0" t="n">
        <v>1034660</v>
      </c>
      <c r="AK263" s="0" t="n">
        <v>1075402</v>
      </c>
      <c r="AL263" s="0" t="n">
        <v>1116167</v>
      </c>
      <c r="AM263" s="0" t="n">
        <v>1159872</v>
      </c>
      <c r="AN263" s="0" t="n">
        <v>1197987</v>
      </c>
      <c r="AO263" s="0" t="n">
        <v>1190664</v>
      </c>
      <c r="AP263" s="0" t="n">
        <v>1223396</v>
      </c>
      <c r="AQ263" s="0" t="n">
        <v>1262064</v>
      </c>
      <c r="AR263" s="0" t="n">
        <v>1296431</v>
      </c>
    </row>
    <row r="264" customFormat="false" ht="15" hidden="false" customHeight="false" outlineLevel="0" collapsed="false">
      <c r="A264" s="0" t="s">
        <v>134</v>
      </c>
      <c r="B264" s="0" t="s">
        <v>165</v>
      </c>
      <c r="C264" s="0" t="s">
        <v>166</v>
      </c>
      <c r="D264" s="0" t="s">
        <v>167</v>
      </c>
      <c r="E264" s="0" t="n">
        <v>458</v>
      </c>
      <c r="F264" s="0" t="s">
        <v>34</v>
      </c>
      <c r="G264" s="0" t="s">
        <v>35</v>
      </c>
      <c r="H264" s="0" t="s">
        <v>55</v>
      </c>
      <c r="I264" s="0" t="s">
        <v>37</v>
      </c>
      <c r="J264" s="0" t="s">
        <v>37</v>
      </c>
      <c r="K264" s="0" t="s">
        <v>56</v>
      </c>
      <c r="L264" s="0" t="s">
        <v>39</v>
      </c>
      <c r="M264" s="0" t="s">
        <v>45</v>
      </c>
      <c r="N264" s="0" t="s">
        <v>41</v>
      </c>
      <c r="AQ264" s="0" t="n">
        <v>23334</v>
      </c>
      <c r="AR264" s="0" t="n">
        <v>35895</v>
      </c>
    </row>
    <row r="265" s="13" customFormat="true" ht="15" hidden="false" customHeight="false" outlineLevel="0" collapsed="false">
      <c r="A265" s="13" t="s">
        <v>30</v>
      </c>
      <c r="B265" s="13" t="s">
        <v>168</v>
      </c>
      <c r="C265" s="13" t="s">
        <v>169</v>
      </c>
      <c r="D265" s="13" t="s">
        <v>170</v>
      </c>
      <c r="E265" s="13" t="n">
        <v>516</v>
      </c>
      <c r="F265" s="13" t="s">
        <v>34</v>
      </c>
      <c r="G265" s="13" t="s">
        <v>35</v>
      </c>
      <c r="H265" s="13" t="s">
        <v>36</v>
      </c>
      <c r="I265" s="13" t="s">
        <v>37</v>
      </c>
      <c r="J265" s="13" t="s">
        <v>37</v>
      </c>
      <c r="K265" s="13" t="s">
        <v>38</v>
      </c>
      <c r="L265" s="13" t="s">
        <v>39</v>
      </c>
      <c r="M265" s="13" t="s">
        <v>45</v>
      </c>
      <c r="N265" s="13" t="s">
        <v>46</v>
      </c>
      <c r="AN265" s="13" t="n">
        <f aca="false">AN268+AN269+AN270+AN271</f>
        <v>331812</v>
      </c>
      <c r="AO265" s="13" t="n">
        <f aca="false">AO268+AO269+AO270+AO271</f>
        <v>349939</v>
      </c>
      <c r="AQ265" s="13" t="n">
        <f aca="false">AQ268+AQ269+AQ270+AQ271</f>
        <v>359426</v>
      </c>
      <c r="AR265" s="13" t="n">
        <f aca="false">AR268+AR269+AR270+AR271</f>
        <v>372282</v>
      </c>
    </row>
    <row r="266" customFormat="false" ht="15" hidden="false" customHeight="false" outlineLevel="0" collapsed="false">
      <c r="A266" s="0" t="s">
        <v>30</v>
      </c>
      <c r="B266" s="0" t="s">
        <v>168</v>
      </c>
      <c r="C266" s="0" t="s">
        <v>169</v>
      </c>
      <c r="D266" s="0" t="s">
        <v>170</v>
      </c>
      <c r="E266" s="0" t="n">
        <v>516</v>
      </c>
      <c r="F266" s="0" t="s">
        <v>34</v>
      </c>
      <c r="G266" s="0" t="s">
        <v>35</v>
      </c>
      <c r="H266" s="0" t="s">
        <v>37</v>
      </c>
      <c r="I266" s="0" t="s">
        <v>37</v>
      </c>
      <c r="J266" s="0" t="s">
        <v>37</v>
      </c>
      <c r="K266" s="0" t="s">
        <v>38</v>
      </c>
      <c r="L266" s="0" t="s">
        <v>39</v>
      </c>
      <c r="M266" s="0" t="s">
        <v>45</v>
      </c>
      <c r="N266" s="0" t="s">
        <v>46</v>
      </c>
      <c r="AN266" s="0" t="n">
        <v>337350</v>
      </c>
      <c r="AO266" s="0" t="n">
        <v>355334</v>
      </c>
      <c r="AQ266" s="0" t="n">
        <v>363375</v>
      </c>
      <c r="AR266" s="0" t="n">
        <v>377435</v>
      </c>
    </row>
    <row r="267" customFormat="false" ht="15" hidden="false" customHeight="false" outlineLevel="0" collapsed="false">
      <c r="A267" s="0" t="s">
        <v>30</v>
      </c>
      <c r="B267" s="0" t="s">
        <v>168</v>
      </c>
      <c r="C267" s="0" t="s">
        <v>169</v>
      </c>
      <c r="D267" s="0" t="s">
        <v>170</v>
      </c>
      <c r="E267" s="0" t="n">
        <v>516</v>
      </c>
      <c r="F267" s="0" t="s">
        <v>34</v>
      </c>
      <c r="G267" s="0" t="s">
        <v>35</v>
      </c>
      <c r="H267" s="0" t="s">
        <v>47</v>
      </c>
      <c r="I267" s="0" t="s">
        <v>37</v>
      </c>
      <c r="J267" s="0" t="s">
        <v>37</v>
      </c>
      <c r="K267" s="0" t="s">
        <v>48</v>
      </c>
      <c r="L267" s="0" t="s">
        <v>39</v>
      </c>
      <c r="M267" s="0" t="s">
        <v>45</v>
      </c>
      <c r="N267" s="0" t="s">
        <v>41</v>
      </c>
      <c r="AN267" s="0" t="n">
        <v>5538</v>
      </c>
      <c r="AO267" s="0" t="n">
        <v>5395</v>
      </c>
      <c r="AQ267" s="0" t="n">
        <v>3949</v>
      </c>
      <c r="AR267" s="0" t="n">
        <v>5153</v>
      </c>
    </row>
    <row r="268" customFormat="false" ht="15" hidden="false" customHeight="false" outlineLevel="0" collapsed="false">
      <c r="A268" s="0" t="s">
        <v>30</v>
      </c>
      <c r="B268" s="0" t="s">
        <v>168</v>
      </c>
      <c r="C268" s="0" t="s">
        <v>169</v>
      </c>
      <c r="D268" s="0" t="s">
        <v>170</v>
      </c>
      <c r="E268" s="0" t="n">
        <v>516</v>
      </c>
      <c r="F268" s="0" t="s">
        <v>34</v>
      </c>
      <c r="G268" s="0" t="s">
        <v>35</v>
      </c>
      <c r="H268" s="0" t="s">
        <v>49</v>
      </c>
      <c r="I268" s="0" t="s">
        <v>37</v>
      </c>
      <c r="J268" s="0" t="s">
        <v>37</v>
      </c>
      <c r="K268" s="0" t="s">
        <v>50</v>
      </c>
      <c r="L268" s="0" t="s">
        <v>39</v>
      </c>
      <c r="M268" s="0" t="s">
        <v>45</v>
      </c>
      <c r="N268" s="0" t="s">
        <v>41</v>
      </c>
      <c r="AN268" s="0" t="n">
        <v>161309</v>
      </c>
      <c r="AO268" s="0" t="n">
        <v>166783</v>
      </c>
      <c r="AQ268" s="0" t="n">
        <v>173789</v>
      </c>
      <c r="AR268" s="0" t="n">
        <v>179294</v>
      </c>
    </row>
    <row r="269" customFormat="false" ht="15" hidden="false" customHeight="false" outlineLevel="0" collapsed="false">
      <c r="A269" s="0" t="s">
        <v>30</v>
      </c>
      <c r="B269" s="0" t="s">
        <v>168</v>
      </c>
      <c r="C269" s="0" t="s">
        <v>169</v>
      </c>
      <c r="D269" s="0" t="s">
        <v>170</v>
      </c>
      <c r="E269" s="0" t="n">
        <v>516</v>
      </c>
      <c r="F269" s="0" t="s">
        <v>34</v>
      </c>
      <c r="G269" s="0" t="s">
        <v>35</v>
      </c>
      <c r="H269" s="0" t="s">
        <v>51</v>
      </c>
      <c r="I269" s="0" t="s">
        <v>37</v>
      </c>
      <c r="J269" s="0" t="s">
        <v>37</v>
      </c>
      <c r="K269" s="0" t="s">
        <v>52</v>
      </c>
      <c r="L269" s="0" t="s">
        <v>39</v>
      </c>
      <c r="M269" s="0" t="s">
        <v>45</v>
      </c>
      <c r="N269" s="0" t="s">
        <v>41</v>
      </c>
      <c r="AN269" s="0" t="n">
        <v>1991</v>
      </c>
      <c r="AO269" s="0" t="n">
        <v>2060</v>
      </c>
      <c r="AQ269" s="0" t="n">
        <v>7899</v>
      </c>
      <c r="AR269" s="0" t="n">
        <v>5405</v>
      </c>
    </row>
    <row r="270" customFormat="false" ht="15" hidden="false" customHeight="false" outlineLevel="0" collapsed="false">
      <c r="A270" s="0" t="s">
        <v>30</v>
      </c>
      <c r="B270" s="0" t="s">
        <v>168</v>
      </c>
      <c r="C270" s="0" t="s">
        <v>169</v>
      </c>
      <c r="D270" s="0" t="s">
        <v>170</v>
      </c>
      <c r="E270" s="0" t="n">
        <v>516</v>
      </c>
      <c r="F270" s="0" t="s">
        <v>34</v>
      </c>
      <c r="G270" s="0" t="s">
        <v>35</v>
      </c>
      <c r="H270" s="0" t="s">
        <v>53</v>
      </c>
      <c r="I270" s="0" t="s">
        <v>37</v>
      </c>
      <c r="J270" s="0" t="s">
        <v>37</v>
      </c>
      <c r="K270" s="0" t="s">
        <v>54</v>
      </c>
      <c r="L270" s="0" t="s">
        <v>39</v>
      </c>
      <c r="M270" s="0" t="s">
        <v>45</v>
      </c>
      <c r="N270" s="0" t="s">
        <v>41</v>
      </c>
      <c r="AN270" s="0" t="n">
        <v>154829</v>
      </c>
      <c r="AO270" s="0" t="n">
        <v>159738</v>
      </c>
      <c r="AQ270" s="0" t="n">
        <v>165889</v>
      </c>
      <c r="AR270" s="0" t="n">
        <v>167684</v>
      </c>
    </row>
    <row r="271" customFormat="false" ht="15" hidden="false" customHeight="false" outlineLevel="0" collapsed="false">
      <c r="A271" s="0" t="s">
        <v>30</v>
      </c>
      <c r="B271" s="0" t="s">
        <v>168</v>
      </c>
      <c r="C271" s="0" t="s">
        <v>169</v>
      </c>
      <c r="D271" s="0" t="s">
        <v>170</v>
      </c>
      <c r="E271" s="0" t="n">
        <v>516</v>
      </c>
      <c r="F271" s="0" t="s">
        <v>34</v>
      </c>
      <c r="G271" s="0" t="s">
        <v>35</v>
      </c>
      <c r="H271" s="0" t="s">
        <v>55</v>
      </c>
      <c r="I271" s="0" t="s">
        <v>37</v>
      </c>
      <c r="J271" s="0" t="s">
        <v>37</v>
      </c>
      <c r="K271" s="0" t="s">
        <v>56</v>
      </c>
      <c r="L271" s="0" t="s">
        <v>39</v>
      </c>
      <c r="M271" s="0" t="s">
        <v>45</v>
      </c>
      <c r="N271" s="0" t="s">
        <v>41</v>
      </c>
      <c r="AN271" s="0" t="n">
        <v>13683</v>
      </c>
      <c r="AO271" s="0" t="n">
        <v>21358</v>
      </c>
      <c r="AQ271" s="0" t="n">
        <v>11849</v>
      </c>
      <c r="AR271" s="0" t="n">
        <v>19899</v>
      </c>
    </row>
    <row r="272" s="13" customFormat="true" ht="15" hidden="false" customHeight="false" outlineLevel="0" collapsed="false">
      <c r="A272" s="13" t="s">
        <v>30</v>
      </c>
      <c r="B272" s="13" t="s">
        <v>171</v>
      </c>
      <c r="C272" s="13" t="s">
        <v>172</v>
      </c>
      <c r="D272" s="13" t="s">
        <v>173</v>
      </c>
      <c r="E272" s="13" t="n">
        <v>562</v>
      </c>
      <c r="F272" s="13" t="s">
        <v>34</v>
      </c>
      <c r="G272" s="13" t="s">
        <v>35</v>
      </c>
      <c r="H272" s="13" t="s">
        <v>36</v>
      </c>
      <c r="I272" s="13" t="s">
        <v>37</v>
      </c>
      <c r="J272" s="13" t="s">
        <v>37</v>
      </c>
      <c r="K272" s="13" t="s">
        <v>38</v>
      </c>
      <c r="L272" s="13" t="s">
        <v>39</v>
      </c>
      <c r="M272" s="13" t="s">
        <v>45</v>
      </c>
      <c r="N272" s="13" t="s">
        <v>46</v>
      </c>
      <c r="AN272" s="13" t="n">
        <f aca="false">AN275+AN276+AN277+AN278</f>
        <v>257821</v>
      </c>
      <c r="AO272" s="13" t="n">
        <f aca="false">AO275+AO276+AO277+AO278</f>
        <v>279326</v>
      </c>
      <c r="AP272" s="13" t="n">
        <f aca="false">AP275+AP276+AP277+AP278</f>
        <v>300294</v>
      </c>
      <c r="AQ272" s="13" t="n">
        <f aca="false">AQ275+AQ276+AQ277+AQ278</f>
        <v>312695</v>
      </c>
      <c r="AR272" s="13" t="n">
        <f aca="false">AR275+AR276+AR277+AR278</f>
        <v>332533</v>
      </c>
      <c r="AS272" s="13" t="n">
        <f aca="false">AS275+AS276+AS277+AS278</f>
        <v>354723</v>
      </c>
    </row>
    <row r="273" customFormat="false" ht="15" hidden="false" customHeight="false" outlineLevel="0" collapsed="false">
      <c r="A273" s="0" t="s">
        <v>30</v>
      </c>
      <c r="B273" s="0" t="s">
        <v>171</v>
      </c>
      <c r="C273" s="0" t="s">
        <v>172</v>
      </c>
      <c r="D273" s="0" t="s">
        <v>173</v>
      </c>
      <c r="E273" s="0" t="n">
        <v>562</v>
      </c>
      <c r="F273" s="0" t="s">
        <v>34</v>
      </c>
      <c r="G273" s="0" t="s">
        <v>35</v>
      </c>
      <c r="H273" s="0" t="s">
        <v>37</v>
      </c>
      <c r="I273" s="0" t="s">
        <v>37</v>
      </c>
      <c r="J273" s="0" t="s">
        <v>37</v>
      </c>
      <c r="K273" s="0" t="s">
        <v>38</v>
      </c>
      <c r="L273" s="0" t="s">
        <v>39</v>
      </c>
      <c r="M273" s="0" t="s">
        <v>45</v>
      </c>
      <c r="N273" s="0" t="s">
        <v>46</v>
      </c>
      <c r="AN273" s="0" t="n">
        <v>398691</v>
      </c>
      <c r="AO273" s="0" t="n">
        <v>436520</v>
      </c>
      <c r="AP273" s="0" t="n">
        <v>470506</v>
      </c>
      <c r="AQ273" s="0" t="n">
        <v>490014</v>
      </c>
      <c r="AR273" s="0" t="n">
        <v>522578</v>
      </c>
      <c r="AS273" s="0" t="n">
        <v>557637</v>
      </c>
    </row>
    <row r="274" customFormat="false" ht="15" hidden="false" customHeight="false" outlineLevel="0" collapsed="false">
      <c r="A274" s="0" t="s">
        <v>30</v>
      </c>
      <c r="B274" s="0" t="s">
        <v>171</v>
      </c>
      <c r="C274" s="0" t="s">
        <v>172</v>
      </c>
      <c r="D274" s="0" t="s">
        <v>173</v>
      </c>
      <c r="E274" s="0" t="n">
        <v>562</v>
      </c>
      <c r="F274" s="0" t="s">
        <v>34</v>
      </c>
      <c r="G274" s="0" t="s">
        <v>35</v>
      </c>
      <c r="H274" s="0" t="s">
        <v>47</v>
      </c>
      <c r="I274" s="0" t="s">
        <v>37</v>
      </c>
      <c r="J274" s="0" t="s">
        <v>37</v>
      </c>
      <c r="K274" s="0" t="s">
        <v>48</v>
      </c>
      <c r="L274" s="0" t="s">
        <v>39</v>
      </c>
      <c r="M274" s="0" t="s">
        <v>45</v>
      </c>
      <c r="N274" s="0" t="s">
        <v>41</v>
      </c>
      <c r="AN274" s="0" t="n">
        <v>140870</v>
      </c>
      <c r="AO274" s="0" t="n">
        <v>157194</v>
      </c>
      <c r="AP274" s="0" t="n">
        <v>170212</v>
      </c>
      <c r="AQ274" s="0" t="n">
        <v>177319</v>
      </c>
      <c r="AR274" s="0" t="n">
        <v>190045</v>
      </c>
      <c r="AS274" s="0" t="n">
        <v>202914</v>
      </c>
    </row>
    <row r="275" customFormat="false" ht="15" hidden="false" customHeight="false" outlineLevel="0" collapsed="false">
      <c r="A275" s="0" t="s">
        <v>30</v>
      </c>
      <c r="B275" s="0" t="s">
        <v>171</v>
      </c>
      <c r="C275" s="0" t="s">
        <v>172</v>
      </c>
      <c r="D275" s="0" t="s">
        <v>173</v>
      </c>
      <c r="E275" s="0" t="n">
        <v>562</v>
      </c>
      <c r="F275" s="0" t="s">
        <v>34</v>
      </c>
      <c r="G275" s="0" t="s">
        <v>35</v>
      </c>
      <c r="H275" s="0" t="s">
        <v>49</v>
      </c>
      <c r="I275" s="0" t="s">
        <v>37</v>
      </c>
      <c r="J275" s="0" t="s">
        <v>37</v>
      </c>
      <c r="K275" s="0" t="s">
        <v>50</v>
      </c>
      <c r="L275" s="0" t="s">
        <v>39</v>
      </c>
      <c r="M275" s="0" t="s">
        <v>45</v>
      </c>
      <c r="N275" s="0" t="s">
        <v>41</v>
      </c>
      <c r="AN275" s="0" t="n">
        <v>183074</v>
      </c>
      <c r="AO275" s="0" t="n">
        <v>198666</v>
      </c>
      <c r="AP275" s="0" t="n">
        <v>214152</v>
      </c>
      <c r="AQ275" s="0" t="n">
        <v>223666</v>
      </c>
      <c r="AR275" s="0" t="n">
        <v>237946</v>
      </c>
      <c r="AS275" s="0" t="n">
        <v>254288</v>
      </c>
    </row>
    <row r="276" customFormat="false" ht="15" hidden="false" customHeight="false" outlineLevel="0" collapsed="false">
      <c r="A276" s="0" t="s">
        <v>30</v>
      </c>
      <c r="B276" s="0" t="s">
        <v>171</v>
      </c>
      <c r="C276" s="0" t="s">
        <v>172</v>
      </c>
      <c r="D276" s="0" t="s">
        <v>173</v>
      </c>
      <c r="E276" s="0" t="n">
        <v>562</v>
      </c>
      <c r="F276" s="0" t="s">
        <v>34</v>
      </c>
      <c r="G276" s="0" t="s">
        <v>35</v>
      </c>
      <c r="H276" s="0" t="s">
        <v>51</v>
      </c>
      <c r="I276" s="0" t="s">
        <v>37</v>
      </c>
      <c r="J276" s="0" t="s">
        <v>37</v>
      </c>
      <c r="K276" s="0" t="s">
        <v>52</v>
      </c>
      <c r="L276" s="0" t="s">
        <v>39</v>
      </c>
      <c r="M276" s="0" t="s">
        <v>45</v>
      </c>
      <c r="N276" s="0" t="s">
        <v>41</v>
      </c>
      <c r="AN276" s="0" t="n">
        <v>10112</v>
      </c>
      <c r="AO276" s="0" t="n">
        <v>10679</v>
      </c>
      <c r="AP276" s="0" t="n">
        <v>11375</v>
      </c>
      <c r="AQ276" s="0" t="n">
        <v>11768</v>
      </c>
      <c r="AR276" s="0" t="n">
        <v>12481</v>
      </c>
      <c r="AS276" s="0" t="n">
        <v>12982</v>
      </c>
    </row>
    <row r="277" customFormat="false" ht="15" hidden="false" customHeight="false" outlineLevel="0" collapsed="false">
      <c r="A277" s="0" t="s">
        <v>30</v>
      </c>
      <c r="B277" s="0" t="s">
        <v>171</v>
      </c>
      <c r="C277" s="0" t="s">
        <v>172</v>
      </c>
      <c r="D277" s="0" t="s">
        <v>173</v>
      </c>
      <c r="E277" s="0" t="n">
        <v>562</v>
      </c>
      <c r="F277" s="0" t="s">
        <v>34</v>
      </c>
      <c r="G277" s="0" t="s">
        <v>35</v>
      </c>
      <c r="H277" s="0" t="s">
        <v>53</v>
      </c>
      <c r="I277" s="0" t="s">
        <v>37</v>
      </c>
      <c r="J277" s="0" t="s">
        <v>37</v>
      </c>
      <c r="K277" s="0" t="s">
        <v>54</v>
      </c>
      <c r="L277" s="0" t="s">
        <v>39</v>
      </c>
      <c r="M277" s="0" t="s">
        <v>45</v>
      </c>
      <c r="N277" s="0" t="s">
        <v>41</v>
      </c>
      <c r="AN277" s="0" t="n">
        <v>29966</v>
      </c>
      <c r="AO277" s="0" t="n">
        <v>33074</v>
      </c>
      <c r="AP277" s="0" t="n">
        <v>35397</v>
      </c>
      <c r="AQ277" s="0" t="n">
        <v>36786</v>
      </c>
      <c r="AR277" s="0" t="n">
        <v>39419</v>
      </c>
      <c r="AS277" s="0" t="n">
        <v>41524</v>
      </c>
    </row>
    <row r="278" customFormat="false" ht="15" hidden="false" customHeight="false" outlineLevel="0" collapsed="false">
      <c r="A278" s="0" t="s">
        <v>30</v>
      </c>
      <c r="B278" s="0" t="s">
        <v>171</v>
      </c>
      <c r="C278" s="0" t="s">
        <v>172</v>
      </c>
      <c r="D278" s="0" t="s">
        <v>173</v>
      </c>
      <c r="E278" s="0" t="n">
        <v>562</v>
      </c>
      <c r="F278" s="0" t="s">
        <v>34</v>
      </c>
      <c r="G278" s="0" t="s">
        <v>35</v>
      </c>
      <c r="H278" s="0" t="s">
        <v>55</v>
      </c>
      <c r="I278" s="0" t="s">
        <v>37</v>
      </c>
      <c r="J278" s="0" t="s">
        <v>37</v>
      </c>
      <c r="K278" s="0" t="s">
        <v>56</v>
      </c>
      <c r="L278" s="0" t="s">
        <v>39</v>
      </c>
      <c r="M278" s="0" t="s">
        <v>45</v>
      </c>
      <c r="N278" s="0" t="s">
        <v>41</v>
      </c>
      <c r="AN278" s="0" t="n">
        <v>34669</v>
      </c>
      <c r="AO278" s="0" t="n">
        <v>36907</v>
      </c>
      <c r="AP278" s="0" t="n">
        <v>39370</v>
      </c>
      <c r="AQ278" s="0" t="n">
        <v>40475</v>
      </c>
      <c r="AR278" s="0" t="n">
        <v>42687</v>
      </c>
      <c r="AS278" s="0" t="n">
        <v>45929</v>
      </c>
    </row>
    <row r="279" s="13" customFormat="true" ht="15" hidden="false" customHeight="false" outlineLevel="0" collapsed="false">
      <c r="A279" s="13" t="s">
        <v>30</v>
      </c>
      <c r="B279" s="13" t="s">
        <v>174</v>
      </c>
      <c r="C279" s="13" t="s">
        <v>175</v>
      </c>
      <c r="D279" s="13" t="s">
        <v>176</v>
      </c>
      <c r="E279" s="13" t="n">
        <v>566</v>
      </c>
      <c r="F279" s="13" t="s">
        <v>34</v>
      </c>
      <c r="G279" s="13" t="s">
        <v>35</v>
      </c>
      <c r="H279" s="13" t="s">
        <v>36</v>
      </c>
      <c r="I279" s="13" t="s">
        <v>37</v>
      </c>
      <c r="J279" s="13" t="s">
        <v>37</v>
      </c>
      <c r="K279" s="13" t="s">
        <v>38</v>
      </c>
      <c r="L279" s="13" t="s">
        <v>39</v>
      </c>
      <c r="M279" s="13" t="s">
        <v>177</v>
      </c>
      <c r="N279" s="13" t="s">
        <v>178</v>
      </c>
      <c r="AI279" s="13" t="n">
        <f aca="false">AI287+AI292+AI297</f>
        <v>5213154</v>
      </c>
      <c r="AN279" s="13" t="n">
        <f aca="false">AN287+AN292+AN297</f>
        <v>7463236</v>
      </c>
      <c r="AS279" s="13" t="n">
        <f aca="false">AS287+AS292+AS297</f>
        <v>9702357</v>
      </c>
    </row>
    <row r="280" customFormat="false" ht="15" hidden="false" customHeight="false" outlineLevel="0" collapsed="false">
      <c r="A280" s="0" t="s">
        <v>30</v>
      </c>
      <c r="B280" s="0" t="s">
        <v>174</v>
      </c>
      <c r="C280" s="0" t="s">
        <v>175</v>
      </c>
      <c r="D280" s="0" t="s">
        <v>176</v>
      </c>
      <c r="E280" s="0" t="n">
        <v>566</v>
      </c>
      <c r="F280" s="0" t="s">
        <v>34</v>
      </c>
      <c r="G280" s="0" t="s">
        <v>35</v>
      </c>
      <c r="H280" s="0" t="s">
        <v>37</v>
      </c>
      <c r="I280" s="0" t="s">
        <v>37</v>
      </c>
      <c r="J280" s="0" t="s">
        <v>37</v>
      </c>
      <c r="K280" s="0" t="s">
        <v>38</v>
      </c>
      <c r="L280" s="0" t="s">
        <v>39</v>
      </c>
      <c r="M280" s="0" t="s">
        <v>177</v>
      </c>
      <c r="N280" s="0" t="s">
        <v>178</v>
      </c>
    </row>
    <row r="281" customFormat="false" ht="15" hidden="false" customHeight="false" outlineLevel="0" collapsed="false">
      <c r="A281" s="0" t="s">
        <v>30</v>
      </c>
      <c r="B281" s="0" t="s">
        <v>174</v>
      </c>
      <c r="C281" s="0" t="s">
        <v>175</v>
      </c>
      <c r="D281" s="0" t="s">
        <v>176</v>
      </c>
      <c r="E281" s="0" t="n">
        <v>566</v>
      </c>
      <c r="F281" s="0" t="s">
        <v>34</v>
      </c>
      <c r="G281" s="0" t="s">
        <v>35</v>
      </c>
      <c r="H281" s="0" t="s">
        <v>37</v>
      </c>
      <c r="I281" s="0" t="s">
        <v>37</v>
      </c>
      <c r="J281" s="0" t="s">
        <v>37</v>
      </c>
      <c r="K281" s="0" t="s">
        <v>38</v>
      </c>
      <c r="L281" s="0" t="s">
        <v>39</v>
      </c>
      <c r="M281" s="0" t="s">
        <v>179</v>
      </c>
      <c r="N281" s="0" t="s">
        <v>41</v>
      </c>
      <c r="AO281" s="0" t="n">
        <v>11503410</v>
      </c>
      <c r="AP281" s="0" t="n">
        <v>11583331</v>
      </c>
      <c r="AQ281" s="0" t="n">
        <v>11760871</v>
      </c>
    </row>
    <row r="282" customFormat="false" ht="15" hidden="false" customHeight="false" outlineLevel="0" collapsed="false">
      <c r="A282" s="0" t="s">
        <v>30</v>
      </c>
      <c r="B282" s="0" t="s">
        <v>174</v>
      </c>
      <c r="C282" s="0" t="s">
        <v>175</v>
      </c>
      <c r="D282" s="0" t="s">
        <v>176</v>
      </c>
      <c r="E282" s="0" t="n">
        <v>566</v>
      </c>
      <c r="F282" s="0" t="s">
        <v>34</v>
      </c>
      <c r="G282" s="0" t="s">
        <v>35</v>
      </c>
      <c r="H282" s="0" t="s">
        <v>37</v>
      </c>
      <c r="I282" s="0" t="s">
        <v>37</v>
      </c>
      <c r="J282" s="0" t="s">
        <v>37</v>
      </c>
      <c r="K282" s="0" t="s">
        <v>38</v>
      </c>
      <c r="L282" s="0" t="s">
        <v>39</v>
      </c>
      <c r="M282" s="0" t="s">
        <v>45</v>
      </c>
      <c r="N282" s="0" t="s">
        <v>46</v>
      </c>
      <c r="AO282" s="0" t="n">
        <v>11733425</v>
      </c>
    </row>
    <row r="283" customFormat="false" ht="15" hidden="false" customHeight="false" outlineLevel="0" collapsed="false">
      <c r="A283" s="0" t="s">
        <v>30</v>
      </c>
      <c r="B283" s="0" t="s">
        <v>174</v>
      </c>
      <c r="C283" s="0" t="s">
        <v>175</v>
      </c>
      <c r="D283" s="0" t="s">
        <v>176</v>
      </c>
      <c r="E283" s="0" t="n">
        <v>566</v>
      </c>
      <c r="F283" s="0" t="s">
        <v>34</v>
      </c>
      <c r="G283" s="0" t="s">
        <v>35</v>
      </c>
      <c r="H283" s="0" t="s">
        <v>47</v>
      </c>
      <c r="I283" s="0" t="s">
        <v>37</v>
      </c>
      <c r="J283" s="0" t="s">
        <v>37</v>
      </c>
      <c r="K283" s="0" t="s">
        <v>48</v>
      </c>
      <c r="L283" s="0" t="s">
        <v>39</v>
      </c>
      <c r="M283" s="0" t="s">
        <v>177</v>
      </c>
      <c r="N283" s="0" t="s">
        <v>178</v>
      </c>
      <c r="AI283" s="0" t="n">
        <v>3322888</v>
      </c>
      <c r="AN283" s="0" t="n">
        <v>5240981</v>
      </c>
      <c r="AS283" s="0" t="n">
        <v>7159073</v>
      </c>
    </row>
    <row r="284" customFormat="false" ht="15" hidden="false" customHeight="false" outlineLevel="0" collapsed="false">
      <c r="A284" s="0" t="s">
        <v>30</v>
      </c>
      <c r="B284" s="0" t="s">
        <v>174</v>
      </c>
      <c r="C284" s="0" t="s">
        <v>175</v>
      </c>
      <c r="D284" s="0" t="s">
        <v>176</v>
      </c>
      <c r="E284" s="0" t="n">
        <v>566</v>
      </c>
      <c r="F284" s="0" t="s">
        <v>34</v>
      </c>
      <c r="G284" s="0" t="s">
        <v>35</v>
      </c>
      <c r="H284" s="0" t="s">
        <v>47</v>
      </c>
      <c r="I284" s="0" t="s">
        <v>37</v>
      </c>
      <c r="J284" s="0" t="s">
        <v>37</v>
      </c>
      <c r="K284" s="0" t="s">
        <v>48</v>
      </c>
      <c r="L284" s="0" t="s">
        <v>39</v>
      </c>
      <c r="M284" s="0" t="s">
        <v>45</v>
      </c>
      <c r="N284" s="0" t="s">
        <v>41</v>
      </c>
      <c r="AO284" s="0" t="n">
        <v>1302410</v>
      </c>
    </row>
    <row r="285" customFormat="false" ht="15" hidden="false" customHeight="false" outlineLevel="0" collapsed="false">
      <c r="A285" s="0" t="s">
        <v>30</v>
      </c>
      <c r="B285" s="0" t="s">
        <v>174</v>
      </c>
      <c r="C285" s="0" t="s">
        <v>175</v>
      </c>
      <c r="D285" s="0" t="s">
        <v>176</v>
      </c>
      <c r="E285" s="0" t="n">
        <v>566</v>
      </c>
      <c r="F285" s="0" t="s">
        <v>34</v>
      </c>
      <c r="G285" s="0" t="s">
        <v>35</v>
      </c>
      <c r="H285" s="0" t="s">
        <v>47</v>
      </c>
      <c r="I285" s="0" t="s">
        <v>90</v>
      </c>
      <c r="J285" s="0" t="s">
        <v>37</v>
      </c>
      <c r="K285" s="0" t="s">
        <v>180</v>
      </c>
      <c r="L285" s="0" t="s">
        <v>39</v>
      </c>
      <c r="M285" s="0" t="s">
        <v>177</v>
      </c>
      <c r="N285" s="0" t="s">
        <v>178</v>
      </c>
      <c r="AN285" s="0" t="n">
        <v>5240981</v>
      </c>
    </row>
    <row r="286" customFormat="false" ht="15" hidden="false" customHeight="false" outlineLevel="0" collapsed="false">
      <c r="A286" s="0" t="s">
        <v>30</v>
      </c>
      <c r="B286" s="0" t="s">
        <v>174</v>
      </c>
      <c r="C286" s="0" t="s">
        <v>175</v>
      </c>
      <c r="D286" s="0" t="s">
        <v>176</v>
      </c>
      <c r="E286" s="0" t="n">
        <v>566</v>
      </c>
      <c r="F286" s="0" t="s">
        <v>34</v>
      </c>
      <c r="G286" s="0" t="s">
        <v>35</v>
      </c>
      <c r="H286" s="0" t="s">
        <v>47</v>
      </c>
      <c r="I286" s="0" t="s">
        <v>181</v>
      </c>
      <c r="J286" s="0" t="s">
        <v>37</v>
      </c>
      <c r="K286" s="0" t="s">
        <v>182</v>
      </c>
      <c r="L286" s="0" t="s">
        <v>39</v>
      </c>
      <c r="M286" s="0" t="s">
        <v>177</v>
      </c>
      <c r="N286" s="0" t="s">
        <v>178</v>
      </c>
      <c r="AN286" s="0" t="n">
        <v>0</v>
      </c>
    </row>
    <row r="287" customFormat="false" ht="15" hidden="false" customHeight="false" outlineLevel="0" collapsed="false">
      <c r="A287" s="0" t="s">
        <v>30</v>
      </c>
      <c r="B287" s="0" t="s">
        <v>174</v>
      </c>
      <c r="C287" s="0" t="s">
        <v>175</v>
      </c>
      <c r="D287" s="0" t="s">
        <v>176</v>
      </c>
      <c r="E287" s="0" t="n">
        <v>566</v>
      </c>
      <c r="F287" s="0" t="s">
        <v>34</v>
      </c>
      <c r="G287" s="0" t="s">
        <v>35</v>
      </c>
      <c r="H287" s="0" t="s">
        <v>49</v>
      </c>
      <c r="I287" s="0" t="s">
        <v>37</v>
      </c>
      <c r="J287" s="0" t="s">
        <v>37</v>
      </c>
      <c r="K287" s="0" t="s">
        <v>50</v>
      </c>
      <c r="L287" s="0" t="s">
        <v>39</v>
      </c>
      <c r="M287" s="0" t="s">
        <v>177</v>
      </c>
      <c r="N287" s="0" t="s">
        <v>178</v>
      </c>
      <c r="AI287" s="0" t="n">
        <v>4650509</v>
      </c>
      <c r="AN287" s="0" t="n">
        <v>6512268</v>
      </c>
      <c r="AS287" s="0" t="n">
        <v>8374026</v>
      </c>
    </row>
    <row r="288" customFormat="false" ht="15" hidden="false" customHeight="false" outlineLevel="0" collapsed="false">
      <c r="A288" s="0" t="s">
        <v>30</v>
      </c>
      <c r="B288" s="0" t="s">
        <v>174</v>
      </c>
      <c r="C288" s="0" t="s">
        <v>175</v>
      </c>
      <c r="D288" s="0" t="s">
        <v>176</v>
      </c>
      <c r="E288" s="0" t="n">
        <v>566</v>
      </c>
      <c r="F288" s="0" t="s">
        <v>34</v>
      </c>
      <c r="G288" s="0" t="s">
        <v>35</v>
      </c>
      <c r="H288" s="0" t="s">
        <v>49</v>
      </c>
      <c r="I288" s="0" t="s">
        <v>37</v>
      </c>
      <c r="J288" s="0" t="s">
        <v>37</v>
      </c>
      <c r="K288" s="0" t="s">
        <v>50</v>
      </c>
      <c r="L288" s="0" t="s">
        <v>39</v>
      </c>
      <c r="M288" s="0" t="s">
        <v>45</v>
      </c>
      <c r="N288" s="0" t="s">
        <v>41</v>
      </c>
      <c r="AO288" s="0" t="n">
        <v>6732639</v>
      </c>
    </row>
    <row r="289" customFormat="false" ht="15" hidden="false" customHeight="false" outlineLevel="0" collapsed="false">
      <c r="A289" s="0" t="s">
        <v>30</v>
      </c>
      <c r="B289" s="0" t="s">
        <v>174</v>
      </c>
      <c r="C289" s="0" t="s">
        <v>175</v>
      </c>
      <c r="D289" s="0" t="s">
        <v>176</v>
      </c>
      <c r="E289" s="0" t="n">
        <v>566</v>
      </c>
      <c r="F289" s="0" t="s">
        <v>34</v>
      </c>
      <c r="G289" s="0" t="s">
        <v>35</v>
      </c>
      <c r="H289" s="0" t="s">
        <v>49</v>
      </c>
      <c r="I289" s="0" t="s">
        <v>90</v>
      </c>
      <c r="J289" s="0" t="s">
        <v>37</v>
      </c>
      <c r="K289" s="0" t="s">
        <v>183</v>
      </c>
      <c r="L289" s="0" t="s">
        <v>39</v>
      </c>
      <c r="M289" s="0" t="s">
        <v>177</v>
      </c>
      <c r="N289" s="0" t="s">
        <v>178</v>
      </c>
      <c r="AN289" s="0" t="n">
        <v>6382022</v>
      </c>
    </row>
    <row r="290" customFormat="false" ht="15" hidden="false" customHeight="false" outlineLevel="0" collapsed="false">
      <c r="A290" s="0" t="s">
        <v>30</v>
      </c>
      <c r="B290" s="0" t="s">
        <v>174</v>
      </c>
      <c r="C290" s="0" t="s">
        <v>175</v>
      </c>
      <c r="D290" s="0" t="s">
        <v>176</v>
      </c>
      <c r="E290" s="0" t="n">
        <v>566</v>
      </c>
      <c r="F290" s="0" t="s">
        <v>34</v>
      </c>
      <c r="G290" s="0" t="s">
        <v>35</v>
      </c>
      <c r="H290" s="0" t="s">
        <v>49</v>
      </c>
      <c r="I290" s="0" t="s">
        <v>92</v>
      </c>
      <c r="J290" s="0" t="s">
        <v>37</v>
      </c>
      <c r="K290" s="0" t="s">
        <v>184</v>
      </c>
      <c r="L290" s="0" t="s">
        <v>39</v>
      </c>
      <c r="M290" s="0" t="s">
        <v>177</v>
      </c>
      <c r="N290" s="0" t="s">
        <v>178</v>
      </c>
      <c r="AN290" s="0" t="n">
        <v>130245</v>
      </c>
    </row>
    <row r="291" customFormat="false" ht="15" hidden="false" customHeight="false" outlineLevel="0" collapsed="false">
      <c r="A291" s="0" t="s">
        <v>30</v>
      </c>
      <c r="B291" s="0" t="s">
        <v>174</v>
      </c>
      <c r="C291" s="0" t="s">
        <v>175</v>
      </c>
      <c r="D291" s="0" t="s">
        <v>176</v>
      </c>
      <c r="E291" s="0" t="n">
        <v>566</v>
      </c>
      <c r="F291" s="0" t="s">
        <v>34</v>
      </c>
      <c r="G291" s="0" t="s">
        <v>35</v>
      </c>
      <c r="H291" s="0" t="s">
        <v>49</v>
      </c>
      <c r="I291" s="0" t="s">
        <v>181</v>
      </c>
      <c r="J291" s="0" t="s">
        <v>37</v>
      </c>
      <c r="K291" s="0" t="s">
        <v>185</v>
      </c>
      <c r="L291" s="0" t="s">
        <v>39</v>
      </c>
      <c r="M291" s="0" t="s">
        <v>177</v>
      </c>
      <c r="N291" s="0" t="s">
        <v>178</v>
      </c>
      <c r="AN291" s="0" t="n">
        <v>0</v>
      </c>
    </row>
    <row r="292" customFormat="false" ht="15" hidden="false" customHeight="false" outlineLevel="0" collapsed="false">
      <c r="A292" s="0" t="s">
        <v>30</v>
      </c>
      <c r="B292" s="0" t="s">
        <v>174</v>
      </c>
      <c r="C292" s="0" t="s">
        <v>175</v>
      </c>
      <c r="D292" s="0" t="s">
        <v>176</v>
      </c>
      <c r="E292" s="0" t="n">
        <v>566</v>
      </c>
      <c r="F292" s="0" t="s">
        <v>34</v>
      </c>
      <c r="G292" s="0" t="s">
        <v>35</v>
      </c>
      <c r="H292" s="0" t="s">
        <v>62</v>
      </c>
      <c r="I292" s="0" t="s">
        <v>37</v>
      </c>
      <c r="J292" s="0" t="s">
        <v>37</v>
      </c>
      <c r="K292" s="0" t="s">
        <v>63</v>
      </c>
      <c r="L292" s="0" t="s">
        <v>39</v>
      </c>
      <c r="M292" s="0" t="s">
        <v>177</v>
      </c>
      <c r="N292" s="0" t="s">
        <v>178</v>
      </c>
      <c r="AI292" s="0" t="n">
        <v>5344</v>
      </c>
      <c r="AN292" s="0" t="n">
        <v>12650</v>
      </c>
      <c r="AS292" s="0" t="n">
        <v>8997</v>
      </c>
    </row>
    <row r="293" customFormat="false" ht="15" hidden="false" customHeight="false" outlineLevel="0" collapsed="false">
      <c r="A293" s="0" t="s">
        <v>30</v>
      </c>
      <c r="B293" s="0" t="s">
        <v>174</v>
      </c>
      <c r="C293" s="0" t="s">
        <v>175</v>
      </c>
      <c r="D293" s="0" t="s">
        <v>176</v>
      </c>
      <c r="E293" s="0" t="n">
        <v>566</v>
      </c>
      <c r="F293" s="0" t="s">
        <v>34</v>
      </c>
      <c r="G293" s="0" t="s">
        <v>35</v>
      </c>
      <c r="H293" s="0" t="s">
        <v>62</v>
      </c>
      <c r="I293" s="0" t="s">
        <v>90</v>
      </c>
      <c r="J293" s="0" t="s">
        <v>37</v>
      </c>
      <c r="K293" s="0" t="s">
        <v>186</v>
      </c>
      <c r="L293" s="0" t="s">
        <v>39</v>
      </c>
      <c r="M293" s="0" t="s">
        <v>177</v>
      </c>
      <c r="N293" s="0" t="s">
        <v>178</v>
      </c>
      <c r="AN293" s="0" t="n">
        <v>8817</v>
      </c>
    </row>
    <row r="294" customFormat="false" ht="15" hidden="false" customHeight="false" outlineLevel="0" collapsed="false">
      <c r="A294" s="0" t="s">
        <v>30</v>
      </c>
      <c r="B294" s="0" t="s">
        <v>174</v>
      </c>
      <c r="C294" s="0" t="s">
        <v>175</v>
      </c>
      <c r="D294" s="0" t="s">
        <v>176</v>
      </c>
      <c r="E294" s="0" t="n">
        <v>566</v>
      </c>
      <c r="F294" s="0" t="s">
        <v>34</v>
      </c>
      <c r="G294" s="0" t="s">
        <v>35</v>
      </c>
      <c r="H294" s="0" t="s">
        <v>62</v>
      </c>
      <c r="I294" s="0" t="s">
        <v>92</v>
      </c>
      <c r="J294" s="0" t="s">
        <v>37</v>
      </c>
      <c r="K294" s="0" t="s">
        <v>187</v>
      </c>
      <c r="L294" s="0" t="s">
        <v>39</v>
      </c>
      <c r="M294" s="0" t="s">
        <v>177</v>
      </c>
      <c r="N294" s="0" t="s">
        <v>178</v>
      </c>
      <c r="AN294" s="0" t="n">
        <v>180</v>
      </c>
    </row>
    <row r="295" customFormat="false" ht="15" hidden="false" customHeight="false" outlineLevel="0" collapsed="false">
      <c r="A295" s="0" t="s">
        <v>30</v>
      </c>
      <c r="B295" s="0" t="s">
        <v>174</v>
      </c>
      <c r="C295" s="0" t="s">
        <v>175</v>
      </c>
      <c r="D295" s="0" t="s">
        <v>176</v>
      </c>
      <c r="E295" s="0" t="n">
        <v>566</v>
      </c>
      <c r="F295" s="0" t="s">
        <v>34</v>
      </c>
      <c r="G295" s="0" t="s">
        <v>35</v>
      </c>
      <c r="H295" s="0" t="s">
        <v>62</v>
      </c>
      <c r="I295" s="0" t="s">
        <v>181</v>
      </c>
      <c r="J295" s="0" t="s">
        <v>37</v>
      </c>
      <c r="K295" s="0" t="s">
        <v>188</v>
      </c>
      <c r="L295" s="0" t="s">
        <v>39</v>
      </c>
      <c r="M295" s="0" t="s">
        <v>177</v>
      </c>
      <c r="N295" s="0" t="s">
        <v>178</v>
      </c>
      <c r="AN295" s="0" t="n">
        <v>0</v>
      </c>
    </row>
    <row r="296" customFormat="false" ht="15" hidden="false" customHeight="false" outlineLevel="0" collapsed="false">
      <c r="A296" s="0" t="s">
        <v>30</v>
      </c>
      <c r="B296" s="0" t="s">
        <v>174</v>
      </c>
      <c r="C296" s="0" t="s">
        <v>175</v>
      </c>
      <c r="D296" s="0" t="s">
        <v>176</v>
      </c>
      <c r="E296" s="0" t="n">
        <v>566</v>
      </c>
      <c r="F296" s="0" t="s">
        <v>34</v>
      </c>
      <c r="G296" s="0" t="s">
        <v>35</v>
      </c>
      <c r="H296" s="0" t="s">
        <v>51</v>
      </c>
      <c r="I296" s="0" t="s">
        <v>37</v>
      </c>
      <c r="J296" s="0" t="s">
        <v>37</v>
      </c>
      <c r="K296" s="0" t="s">
        <v>52</v>
      </c>
      <c r="L296" s="0" t="s">
        <v>39</v>
      </c>
      <c r="M296" s="0" t="s">
        <v>45</v>
      </c>
      <c r="N296" s="0" t="s">
        <v>41</v>
      </c>
      <c r="AO296" s="0" t="n">
        <v>2372499</v>
      </c>
    </row>
    <row r="297" customFormat="false" ht="15" hidden="false" customHeight="false" outlineLevel="0" collapsed="false">
      <c r="A297" s="0" t="s">
        <v>30</v>
      </c>
      <c r="B297" s="0" t="s">
        <v>174</v>
      </c>
      <c r="C297" s="0" t="s">
        <v>175</v>
      </c>
      <c r="D297" s="0" t="s">
        <v>176</v>
      </c>
      <c r="E297" s="0" t="n">
        <v>566</v>
      </c>
      <c r="F297" s="0" t="s">
        <v>34</v>
      </c>
      <c r="G297" s="0" t="s">
        <v>35</v>
      </c>
      <c r="H297" s="0" t="s">
        <v>53</v>
      </c>
      <c r="I297" s="0" t="s">
        <v>37</v>
      </c>
      <c r="J297" s="0" t="s">
        <v>37</v>
      </c>
      <c r="K297" s="0" t="s">
        <v>54</v>
      </c>
      <c r="L297" s="0" t="s">
        <v>39</v>
      </c>
      <c r="M297" s="0" t="s">
        <v>177</v>
      </c>
      <c r="N297" s="0" t="s">
        <v>178</v>
      </c>
      <c r="AI297" s="0" t="n">
        <v>557301</v>
      </c>
      <c r="AN297" s="0" t="n">
        <v>938318</v>
      </c>
      <c r="AS297" s="0" t="n">
        <v>1319334</v>
      </c>
    </row>
    <row r="298" customFormat="false" ht="15" hidden="false" customHeight="false" outlineLevel="0" collapsed="false">
      <c r="A298" s="0" t="s">
        <v>30</v>
      </c>
      <c r="B298" s="0" t="s">
        <v>174</v>
      </c>
      <c r="C298" s="0" t="s">
        <v>175</v>
      </c>
      <c r="D298" s="0" t="s">
        <v>176</v>
      </c>
      <c r="E298" s="0" t="n">
        <v>566</v>
      </c>
      <c r="F298" s="0" t="s">
        <v>34</v>
      </c>
      <c r="G298" s="0" t="s">
        <v>35</v>
      </c>
      <c r="H298" s="0" t="s">
        <v>53</v>
      </c>
      <c r="I298" s="0" t="s">
        <v>37</v>
      </c>
      <c r="J298" s="0" t="s">
        <v>92</v>
      </c>
      <c r="K298" s="0" t="s">
        <v>189</v>
      </c>
      <c r="L298" s="0" t="s">
        <v>39</v>
      </c>
      <c r="M298" s="0" t="s">
        <v>177</v>
      </c>
      <c r="N298" s="0" t="s">
        <v>178</v>
      </c>
      <c r="AN298" s="0" t="n">
        <v>18766</v>
      </c>
    </row>
    <row r="299" customFormat="false" ht="15" hidden="false" customHeight="false" outlineLevel="0" collapsed="false">
      <c r="A299" s="0" t="s">
        <v>30</v>
      </c>
      <c r="B299" s="0" t="s">
        <v>174</v>
      </c>
      <c r="C299" s="0" t="s">
        <v>175</v>
      </c>
      <c r="D299" s="0" t="s">
        <v>176</v>
      </c>
      <c r="E299" s="0" t="n">
        <v>566</v>
      </c>
      <c r="F299" s="0" t="s">
        <v>34</v>
      </c>
      <c r="G299" s="0" t="s">
        <v>35</v>
      </c>
      <c r="H299" s="0" t="s">
        <v>53</v>
      </c>
      <c r="I299" s="0" t="s">
        <v>37</v>
      </c>
      <c r="J299" s="0" t="s">
        <v>181</v>
      </c>
      <c r="K299" s="0" t="s">
        <v>190</v>
      </c>
      <c r="L299" s="0" t="s">
        <v>39</v>
      </c>
      <c r="M299" s="0" t="s">
        <v>177</v>
      </c>
      <c r="N299" s="0" t="s">
        <v>178</v>
      </c>
      <c r="AN299" s="0" t="n">
        <v>0</v>
      </c>
    </row>
    <row r="300" customFormat="false" ht="15" hidden="false" customHeight="false" outlineLevel="0" collapsed="false">
      <c r="A300" s="0" t="s">
        <v>30</v>
      </c>
      <c r="B300" s="0" t="s">
        <v>174</v>
      </c>
      <c r="C300" s="0" t="s">
        <v>175</v>
      </c>
      <c r="D300" s="0" t="s">
        <v>176</v>
      </c>
      <c r="E300" s="0" t="n">
        <v>566</v>
      </c>
      <c r="F300" s="0" t="s">
        <v>34</v>
      </c>
      <c r="G300" s="0" t="s">
        <v>35</v>
      </c>
      <c r="H300" s="0" t="s">
        <v>53</v>
      </c>
      <c r="I300" s="0" t="s">
        <v>37</v>
      </c>
      <c r="J300" s="0" t="s">
        <v>90</v>
      </c>
      <c r="K300" s="0" t="s">
        <v>191</v>
      </c>
      <c r="L300" s="0" t="s">
        <v>39</v>
      </c>
      <c r="M300" s="0" t="s">
        <v>177</v>
      </c>
      <c r="N300" s="0" t="s">
        <v>178</v>
      </c>
    </row>
    <row r="301" customFormat="false" ht="15" hidden="false" customHeight="false" outlineLevel="0" collapsed="false">
      <c r="A301" s="0" t="s">
        <v>30</v>
      </c>
      <c r="B301" s="0" t="s">
        <v>174</v>
      </c>
      <c r="C301" s="0" t="s">
        <v>175</v>
      </c>
      <c r="D301" s="0" t="s">
        <v>176</v>
      </c>
      <c r="E301" s="0" t="n">
        <v>566</v>
      </c>
      <c r="F301" s="0" t="s">
        <v>34</v>
      </c>
      <c r="G301" s="0" t="s">
        <v>35</v>
      </c>
      <c r="H301" s="0" t="s">
        <v>55</v>
      </c>
      <c r="I301" s="0" t="s">
        <v>37</v>
      </c>
      <c r="J301" s="0" t="s">
        <v>37</v>
      </c>
      <c r="K301" s="0" t="s">
        <v>56</v>
      </c>
      <c r="L301" s="0" t="s">
        <v>39</v>
      </c>
      <c r="M301" s="0" t="s">
        <v>45</v>
      </c>
      <c r="N301" s="0" t="s">
        <v>41</v>
      </c>
      <c r="AO301" s="0" t="n">
        <v>1325877</v>
      </c>
    </row>
    <row r="302" customFormat="false" ht="15" hidden="false" customHeight="false" outlineLevel="0" collapsed="false">
      <c r="A302" s="0" t="s">
        <v>30</v>
      </c>
      <c r="B302" s="0" t="s">
        <v>174</v>
      </c>
      <c r="C302" s="0" t="s">
        <v>175</v>
      </c>
      <c r="D302" s="0" t="s">
        <v>176</v>
      </c>
      <c r="E302" s="0" t="n">
        <v>566</v>
      </c>
      <c r="F302" s="0" t="s">
        <v>34</v>
      </c>
      <c r="G302" s="0" t="s">
        <v>35</v>
      </c>
      <c r="H302" s="0" t="s">
        <v>72</v>
      </c>
      <c r="I302" s="0" t="s">
        <v>37</v>
      </c>
      <c r="J302" s="0" t="s">
        <v>37</v>
      </c>
      <c r="K302" s="0" t="s">
        <v>73</v>
      </c>
      <c r="L302" s="0" t="s">
        <v>39</v>
      </c>
      <c r="M302" s="0" t="s">
        <v>179</v>
      </c>
      <c r="N302" s="0" t="s">
        <v>41</v>
      </c>
      <c r="AO302" s="0" t="n">
        <v>4628060</v>
      </c>
      <c r="AP302" s="0" t="n">
        <v>4682309</v>
      </c>
      <c r="AQ302" s="0" t="n">
        <v>4819251</v>
      </c>
    </row>
    <row r="303" s="13" customFormat="true" ht="15" hidden="false" customHeight="false" outlineLevel="0" collapsed="false">
      <c r="A303" s="13" t="s">
        <v>134</v>
      </c>
      <c r="B303" s="13" t="s">
        <v>192</v>
      </c>
      <c r="C303" s="13" t="s">
        <v>193</v>
      </c>
      <c r="D303" s="13" t="s">
        <v>194</v>
      </c>
      <c r="E303" s="13" t="n">
        <v>608</v>
      </c>
      <c r="F303" s="13" t="s">
        <v>34</v>
      </c>
      <c r="G303" s="13" t="s">
        <v>35</v>
      </c>
      <c r="H303" s="13" t="s">
        <v>36</v>
      </c>
      <c r="I303" s="13" t="s">
        <v>37</v>
      </c>
      <c r="J303" s="13" t="s">
        <v>37</v>
      </c>
      <c r="K303" s="13" t="s">
        <v>38</v>
      </c>
      <c r="L303" s="13" t="s">
        <v>39</v>
      </c>
      <c r="M303" s="13" t="s">
        <v>138</v>
      </c>
      <c r="N303" s="13" t="s">
        <v>41</v>
      </c>
      <c r="Q303" s="13" t="n">
        <f aca="false">Q308+Q310+Q312</f>
        <v>1411194</v>
      </c>
      <c r="R303" s="13" t="n">
        <f aca="false">R308+R310+R312</f>
        <v>1571394</v>
      </c>
      <c r="S303" s="13" t="n">
        <f aca="false">S308+S310+S312</f>
        <v>1710168</v>
      </c>
      <c r="T303" s="13" t="n">
        <f aca="false">T308+T310+T312</f>
        <v>1866981</v>
      </c>
      <c r="U303" s="13" t="n">
        <f aca="false">U308+U310+U312</f>
        <v>2077997</v>
      </c>
      <c r="V303" s="13" t="n">
        <f aca="false">V308+V310+V312</f>
        <v>2236362</v>
      </c>
      <c r="W303" s="13" t="n">
        <f aca="false">W308+W310+W312</f>
        <v>2279463</v>
      </c>
      <c r="X303" s="13" t="n">
        <f aca="false">X308+X310+X312</f>
        <v>2383283</v>
      </c>
      <c r="Y303" s="13" t="n">
        <f aca="false">Y308+Y310+Y312</f>
        <v>2460532</v>
      </c>
      <c r="Z303" s="13" t="n">
        <f aca="false">Z308+Z310+Z312</f>
        <v>2523995</v>
      </c>
      <c r="AA303" s="13" t="n">
        <f aca="false">AA308+AA310+AA312</f>
        <v>2713227</v>
      </c>
      <c r="AB303" s="13" t="n">
        <f aca="false">AB308+AB310+AB312</f>
        <v>2735731</v>
      </c>
      <c r="AC303" s="13" t="n">
        <f aca="false">AC308+AC310+AC312</f>
        <v>2907963</v>
      </c>
      <c r="AD303" s="13" t="n">
        <f aca="false">AD308+AD310+AD312</f>
        <v>2897460</v>
      </c>
      <c r="AE303" s="13" t="n">
        <f aca="false">AE308+AE310+AE312</f>
        <v>2916081</v>
      </c>
      <c r="AF303" s="13" t="n">
        <f aca="false">AF308+AF310+AF312</f>
        <v>2869015</v>
      </c>
      <c r="AG303" s="13" t="n">
        <f aca="false">AG308+AG310+AG312</f>
        <v>2898554</v>
      </c>
      <c r="AH303" s="13" t="n">
        <f aca="false">AH308+AH310+AH312</f>
        <v>3014963</v>
      </c>
      <c r="AI303" s="13" t="n">
        <f aca="false">AI308+AI310+AI312</f>
        <v>3148474</v>
      </c>
      <c r="AJ303" s="13" t="n">
        <f aca="false">AJ308+AJ310+AJ312</f>
        <v>3541101</v>
      </c>
      <c r="AK303" s="13" t="n">
        <f aca="false">AK308+AK310+AK312</f>
        <v>3656844</v>
      </c>
      <c r="AL303" s="13" t="n">
        <f aca="false">AL308+AL310+AL312</f>
        <v>3785399</v>
      </c>
      <c r="AN303" s="13" t="n">
        <f aca="false">AN308+AN310+AN312</f>
        <v>3829544</v>
      </c>
      <c r="AO303" s="13" t="n">
        <f aca="false">AO308+AO310+AO312</f>
        <v>3921795</v>
      </c>
      <c r="AP303" s="13" t="n">
        <f aca="false">AP308+AP310+AP312</f>
        <v>4236469</v>
      </c>
      <c r="AQ303" s="13" t="n">
        <f aca="false">AQ308+AQ310+AQ312</f>
        <v>4433181</v>
      </c>
      <c r="AR303" s="13" t="n">
        <f aca="false">AR308+AR310+AR312</f>
        <v>4711104</v>
      </c>
      <c r="AS303" s="13" t="n">
        <f aca="false">AS308+AS310+AS312</f>
        <v>4523076</v>
      </c>
    </row>
    <row r="304" customFormat="false" ht="15" hidden="false" customHeight="false" outlineLevel="0" collapsed="false">
      <c r="A304" s="0" t="s">
        <v>134</v>
      </c>
      <c r="B304" s="0" t="s">
        <v>192</v>
      </c>
      <c r="C304" s="0" t="s">
        <v>193</v>
      </c>
      <c r="D304" s="0" t="s">
        <v>194</v>
      </c>
      <c r="E304" s="0" t="n">
        <v>608</v>
      </c>
      <c r="F304" s="0" t="s">
        <v>34</v>
      </c>
      <c r="G304" s="0" t="s">
        <v>35</v>
      </c>
      <c r="H304" s="0" t="s">
        <v>37</v>
      </c>
      <c r="I304" s="0" t="s">
        <v>37</v>
      </c>
      <c r="J304" s="0" t="s">
        <v>37</v>
      </c>
      <c r="K304" s="0" t="s">
        <v>38</v>
      </c>
      <c r="L304" s="0" t="s">
        <v>39</v>
      </c>
      <c r="M304" s="0" t="s">
        <v>138</v>
      </c>
      <c r="N304" s="0" t="s">
        <v>41</v>
      </c>
      <c r="Q304" s="0" t="n">
        <v>1879563</v>
      </c>
      <c r="R304" s="0" t="n">
        <v>2125115</v>
      </c>
      <c r="S304" s="0" t="n">
        <v>2341469</v>
      </c>
      <c r="T304" s="0" t="n">
        <v>2581354</v>
      </c>
      <c r="U304" s="0" t="n">
        <v>2904487</v>
      </c>
      <c r="V304" s="0" t="n">
        <v>3193549</v>
      </c>
      <c r="W304" s="0" t="n">
        <v>3316817</v>
      </c>
      <c r="X304" s="0" t="n">
        <v>3533732</v>
      </c>
      <c r="Y304" s="0" t="n">
        <v>3701173</v>
      </c>
      <c r="Z304" s="0" t="n">
        <v>3865862</v>
      </c>
      <c r="AA304" s="0" t="n">
        <v>4187673</v>
      </c>
      <c r="AB304" s="0" t="n">
        <v>4292272</v>
      </c>
      <c r="AC304" s="0" t="n">
        <v>4760593</v>
      </c>
      <c r="AD304" s="0" t="n">
        <v>5059753</v>
      </c>
      <c r="AE304" s="0" t="n">
        <v>5331574</v>
      </c>
      <c r="AF304" s="0" t="n">
        <v>5530052</v>
      </c>
      <c r="AG304" s="0" t="n">
        <v>5891272</v>
      </c>
      <c r="AH304" s="0" t="n">
        <v>6220433</v>
      </c>
      <c r="AI304" s="0" t="n">
        <v>6634855</v>
      </c>
      <c r="AJ304" s="0" t="n">
        <v>7138942</v>
      </c>
      <c r="AK304" s="0" t="n">
        <v>7463393</v>
      </c>
      <c r="AL304" s="0" t="n">
        <v>7690038</v>
      </c>
      <c r="AN304" s="0" t="n">
        <v>8706607</v>
      </c>
      <c r="AO304" s="0" t="n">
        <v>9251565</v>
      </c>
      <c r="AP304" s="0" t="n">
        <v>10410814</v>
      </c>
      <c r="AQ304" s="0" t="n">
        <v>11595434</v>
      </c>
      <c r="AR304" s="0" t="n">
        <v>12725305</v>
      </c>
      <c r="AS304" s="0" t="n">
        <v>11851192</v>
      </c>
    </row>
    <row r="305" customFormat="false" ht="15" hidden="false" customHeight="false" outlineLevel="0" collapsed="false">
      <c r="A305" s="0" t="s">
        <v>134</v>
      </c>
      <c r="B305" s="0" t="s">
        <v>192</v>
      </c>
      <c r="C305" s="0" t="s">
        <v>193</v>
      </c>
      <c r="D305" s="0" t="s">
        <v>194</v>
      </c>
      <c r="E305" s="0" t="n">
        <v>608</v>
      </c>
      <c r="F305" s="0" t="s">
        <v>34</v>
      </c>
      <c r="G305" s="0" t="s">
        <v>35</v>
      </c>
      <c r="H305" s="0" t="s">
        <v>37</v>
      </c>
      <c r="I305" s="0" t="s">
        <v>37</v>
      </c>
      <c r="J305" s="0" t="s">
        <v>37</v>
      </c>
      <c r="K305" s="0" t="s">
        <v>38</v>
      </c>
      <c r="L305" s="0" t="s">
        <v>39</v>
      </c>
      <c r="M305" s="0" t="s">
        <v>45</v>
      </c>
      <c r="N305" s="0" t="s">
        <v>46</v>
      </c>
      <c r="AN305" s="0" t="n">
        <v>14156961.342241</v>
      </c>
      <c r="AO305" s="0" t="n">
        <v>9251700</v>
      </c>
      <c r="AP305" s="0" t="n">
        <v>10410814</v>
      </c>
      <c r="AQ305" s="0" t="n">
        <v>19137338.63715</v>
      </c>
      <c r="AR305" s="0" t="n">
        <v>19920708.62987</v>
      </c>
      <c r="AS305" s="0" t="n">
        <v>11852600.81732</v>
      </c>
    </row>
    <row r="306" customFormat="false" ht="15" hidden="false" customHeight="false" outlineLevel="0" collapsed="false">
      <c r="A306" s="0" t="s">
        <v>134</v>
      </c>
      <c r="B306" s="0" t="s">
        <v>192</v>
      </c>
      <c r="C306" s="0" t="s">
        <v>193</v>
      </c>
      <c r="D306" s="0" t="s">
        <v>194</v>
      </c>
      <c r="E306" s="0" t="n">
        <v>608</v>
      </c>
      <c r="F306" s="0" t="s">
        <v>34</v>
      </c>
      <c r="G306" s="0" t="s">
        <v>35</v>
      </c>
      <c r="H306" s="0" t="s">
        <v>47</v>
      </c>
      <c r="I306" s="0" t="s">
        <v>37</v>
      </c>
      <c r="J306" s="0" t="s">
        <v>37</v>
      </c>
      <c r="K306" s="0" t="s">
        <v>48</v>
      </c>
      <c r="L306" s="0" t="s">
        <v>39</v>
      </c>
      <c r="M306" s="0" t="s">
        <v>45</v>
      </c>
      <c r="N306" s="0" t="s">
        <v>41</v>
      </c>
      <c r="AN306" s="0" t="n">
        <v>4030605</v>
      </c>
      <c r="AO306" s="0" t="n">
        <v>5329800</v>
      </c>
      <c r="AP306" s="0" t="n">
        <v>6174345</v>
      </c>
      <c r="AQ306" s="0" t="n">
        <v>7162253</v>
      </c>
      <c r="AR306" s="0" t="n">
        <v>8014202</v>
      </c>
      <c r="AS306" s="0" t="n">
        <v>7328116</v>
      </c>
    </row>
    <row r="307" customFormat="false" ht="15" hidden="false" customHeight="false" outlineLevel="0" collapsed="false">
      <c r="A307" s="0" t="s">
        <v>134</v>
      </c>
      <c r="B307" s="0" t="s">
        <v>192</v>
      </c>
      <c r="C307" s="0" t="s">
        <v>193</v>
      </c>
      <c r="D307" s="0" t="s">
        <v>194</v>
      </c>
      <c r="E307" s="0" t="n">
        <v>608</v>
      </c>
      <c r="F307" s="0" t="s">
        <v>34</v>
      </c>
      <c r="G307" s="0" t="s">
        <v>35</v>
      </c>
      <c r="H307" s="0" t="s">
        <v>49</v>
      </c>
      <c r="I307" s="0" t="s">
        <v>37</v>
      </c>
      <c r="J307" s="0" t="s">
        <v>37</v>
      </c>
      <c r="K307" s="0" t="s">
        <v>50</v>
      </c>
      <c r="L307" s="0" t="s">
        <v>39</v>
      </c>
      <c r="M307" s="0" t="s">
        <v>45</v>
      </c>
      <c r="N307" s="0" t="s">
        <v>41</v>
      </c>
      <c r="AN307" s="0" t="n">
        <v>962365</v>
      </c>
      <c r="AO307" s="0" t="n">
        <v>1465000</v>
      </c>
      <c r="AP307" s="0" t="n">
        <v>1609105</v>
      </c>
      <c r="AQ307" s="0" t="n">
        <v>1709260</v>
      </c>
      <c r="AR307" s="0" t="n">
        <v>1843053</v>
      </c>
      <c r="AS307" s="0" t="n">
        <v>1825659</v>
      </c>
    </row>
    <row r="308" customFormat="false" ht="15" hidden="false" customHeight="false" outlineLevel="0" collapsed="false">
      <c r="A308" s="0" t="s">
        <v>134</v>
      </c>
      <c r="B308" s="0" t="s">
        <v>192</v>
      </c>
      <c r="C308" s="0" t="s">
        <v>193</v>
      </c>
      <c r="D308" s="0" t="s">
        <v>194</v>
      </c>
      <c r="E308" s="0" t="n">
        <v>608</v>
      </c>
      <c r="F308" s="0" t="s">
        <v>34</v>
      </c>
      <c r="G308" s="0" t="s">
        <v>35</v>
      </c>
      <c r="H308" s="0" t="s">
        <v>51</v>
      </c>
      <c r="I308" s="0" t="s">
        <v>37</v>
      </c>
      <c r="J308" s="0" t="s">
        <v>37</v>
      </c>
      <c r="K308" s="0" t="s">
        <v>52</v>
      </c>
      <c r="L308" s="0" t="s">
        <v>39</v>
      </c>
      <c r="M308" s="0" t="s">
        <v>138</v>
      </c>
      <c r="N308" s="0" t="s">
        <v>41</v>
      </c>
      <c r="Q308" s="0" t="n">
        <v>769040</v>
      </c>
      <c r="R308" s="0" t="n">
        <v>858345</v>
      </c>
      <c r="S308" s="0" t="n">
        <v>939794</v>
      </c>
      <c r="T308" s="0" t="n">
        <v>1026104</v>
      </c>
      <c r="U308" s="0" t="n">
        <v>1130081</v>
      </c>
      <c r="V308" s="0" t="n">
        <v>1222801</v>
      </c>
      <c r="W308" s="0" t="n">
        <v>1275625</v>
      </c>
      <c r="X308" s="0" t="n">
        <v>1343421</v>
      </c>
      <c r="Y308" s="0" t="n">
        <v>1421764</v>
      </c>
      <c r="Z308" s="0" t="n">
        <v>1520684</v>
      </c>
      <c r="AA308" s="0" t="n">
        <v>1685951</v>
      </c>
      <c r="AB308" s="0" t="n">
        <v>1717243</v>
      </c>
      <c r="AC308" s="0" t="n">
        <v>1823563</v>
      </c>
      <c r="AD308" s="0" t="n">
        <v>1822252</v>
      </c>
      <c r="AE308" s="0" t="n">
        <v>1811842</v>
      </c>
      <c r="AF308" s="0" t="n">
        <v>1818738</v>
      </c>
      <c r="AG308" s="0" t="n">
        <v>1820221</v>
      </c>
      <c r="AH308" s="0" t="n">
        <v>1898581</v>
      </c>
      <c r="AI308" s="0" t="n">
        <v>1996612</v>
      </c>
      <c r="AJ308" s="0" t="n">
        <v>2066588</v>
      </c>
      <c r="AK308" s="0" t="n">
        <v>2115105</v>
      </c>
      <c r="AL308" s="0" t="n">
        <v>2172357</v>
      </c>
      <c r="AN308" s="0" t="n">
        <v>2009442</v>
      </c>
      <c r="AO308" s="0" t="n">
        <v>1999145</v>
      </c>
      <c r="AP308" s="0" t="n">
        <v>2143770</v>
      </c>
      <c r="AQ308" s="0" t="n">
        <v>2219348</v>
      </c>
      <c r="AR308" s="0" t="n">
        <v>2327830</v>
      </c>
      <c r="AS308" s="0" t="n">
        <v>2203679</v>
      </c>
    </row>
    <row r="309" customFormat="false" ht="15" hidden="false" customHeight="false" outlineLevel="0" collapsed="false">
      <c r="A309" s="0" t="s">
        <v>134</v>
      </c>
      <c r="B309" s="0" t="s">
        <v>192</v>
      </c>
      <c r="C309" s="0" t="s">
        <v>193</v>
      </c>
      <c r="D309" s="0" t="s">
        <v>194</v>
      </c>
      <c r="E309" s="0" t="n">
        <v>608</v>
      </c>
      <c r="F309" s="0" t="s">
        <v>34</v>
      </c>
      <c r="G309" s="0" t="s">
        <v>35</v>
      </c>
      <c r="H309" s="0" t="s">
        <v>51</v>
      </c>
      <c r="I309" s="0" t="s">
        <v>37</v>
      </c>
      <c r="J309" s="0" t="s">
        <v>37</v>
      </c>
      <c r="K309" s="0" t="s">
        <v>52</v>
      </c>
      <c r="L309" s="0" t="s">
        <v>39</v>
      </c>
      <c r="M309" s="0" t="s">
        <v>45</v>
      </c>
      <c r="N309" s="0" t="s">
        <v>41</v>
      </c>
      <c r="AN309" s="0" t="n">
        <v>24539</v>
      </c>
      <c r="AO309" s="0" t="n">
        <v>29800</v>
      </c>
      <c r="AP309" s="0" t="n">
        <v>34801</v>
      </c>
      <c r="AQ309" s="0" t="n">
        <v>28613</v>
      </c>
      <c r="AR309" s="0" t="n">
        <v>37440</v>
      </c>
      <c r="AS309" s="0" t="n">
        <v>25292</v>
      </c>
    </row>
    <row r="310" customFormat="false" ht="15" hidden="false" customHeight="false" outlineLevel="0" collapsed="false">
      <c r="A310" s="0" t="s">
        <v>134</v>
      </c>
      <c r="B310" s="0" t="s">
        <v>192</v>
      </c>
      <c r="C310" s="0" t="s">
        <v>193</v>
      </c>
      <c r="D310" s="0" t="s">
        <v>194</v>
      </c>
      <c r="E310" s="0" t="n">
        <v>608</v>
      </c>
      <c r="F310" s="0" t="s">
        <v>34</v>
      </c>
      <c r="G310" s="0" t="s">
        <v>35</v>
      </c>
      <c r="H310" s="0" t="s">
        <v>53</v>
      </c>
      <c r="I310" s="0" t="s">
        <v>37</v>
      </c>
      <c r="J310" s="0" t="s">
        <v>37</v>
      </c>
      <c r="K310" s="0" t="s">
        <v>54</v>
      </c>
      <c r="L310" s="0" t="s">
        <v>39</v>
      </c>
      <c r="M310" s="0" t="s">
        <v>138</v>
      </c>
      <c r="N310" s="0" t="s">
        <v>41</v>
      </c>
      <c r="Q310" s="0" t="n">
        <v>477442</v>
      </c>
      <c r="R310" s="0" t="n">
        <v>527016</v>
      </c>
      <c r="S310" s="0" t="n">
        <v>568366</v>
      </c>
      <c r="T310" s="0" t="n">
        <v>622500</v>
      </c>
      <c r="U310" s="0" t="n">
        <v>698510</v>
      </c>
      <c r="V310" s="0" t="n">
        <v>739190</v>
      </c>
      <c r="W310" s="0" t="n">
        <v>745144</v>
      </c>
      <c r="X310" s="0" t="n">
        <v>769061</v>
      </c>
      <c r="Y310" s="0" t="n">
        <v>763834</v>
      </c>
      <c r="Z310" s="0" t="n">
        <v>726044</v>
      </c>
      <c r="AA310" s="0" t="n">
        <v>745795</v>
      </c>
      <c r="AB310" s="0" t="n">
        <v>739170</v>
      </c>
      <c r="AC310" s="0" t="n">
        <v>793353</v>
      </c>
      <c r="AD310" s="0" t="n">
        <v>784437</v>
      </c>
      <c r="AE310" s="0" t="n">
        <v>788599</v>
      </c>
      <c r="AF310" s="0" t="n">
        <v>744830</v>
      </c>
      <c r="AG310" s="0" t="n">
        <v>755108</v>
      </c>
      <c r="AH310" s="0" t="n">
        <v>776155</v>
      </c>
      <c r="AI310" s="0" t="n">
        <v>804825</v>
      </c>
      <c r="AJ310" s="0" t="n">
        <v>1112686</v>
      </c>
      <c r="AK310" s="0" t="n">
        <v>1162776</v>
      </c>
      <c r="AL310" s="0" t="n">
        <v>1214544</v>
      </c>
      <c r="AN310" s="0" t="n">
        <v>1390586</v>
      </c>
      <c r="AO310" s="0" t="n">
        <v>1464978</v>
      </c>
      <c r="AP310" s="0" t="n">
        <v>1609105</v>
      </c>
      <c r="AQ310" s="0" t="n">
        <v>1709260</v>
      </c>
      <c r="AR310" s="0" t="n">
        <v>1843053</v>
      </c>
      <c r="AS310" s="0" t="n">
        <v>1825659</v>
      </c>
    </row>
    <row r="311" customFormat="false" ht="15" hidden="false" customHeight="false" outlineLevel="0" collapsed="false">
      <c r="A311" s="0" t="s">
        <v>134</v>
      </c>
      <c r="B311" s="0" t="s">
        <v>192</v>
      </c>
      <c r="C311" s="0" t="s">
        <v>193</v>
      </c>
      <c r="D311" s="0" t="s">
        <v>194</v>
      </c>
      <c r="E311" s="0" t="n">
        <v>608</v>
      </c>
      <c r="F311" s="0" t="s">
        <v>34</v>
      </c>
      <c r="G311" s="0" t="s">
        <v>35</v>
      </c>
      <c r="H311" s="0" t="s">
        <v>53</v>
      </c>
      <c r="I311" s="0" t="s">
        <v>37</v>
      </c>
      <c r="J311" s="0" t="s">
        <v>37</v>
      </c>
      <c r="K311" s="0" t="s">
        <v>54</v>
      </c>
      <c r="L311" s="0" t="s">
        <v>39</v>
      </c>
      <c r="M311" s="0" t="s">
        <v>45</v>
      </c>
      <c r="N311" s="0" t="s">
        <v>41</v>
      </c>
      <c r="AN311" s="0" t="n">
        <v>2405720</v>
      </c>
      <c r="AO311" s="0" t="n">
        <v>1969400</v>
      </c>
      <c r="AP311" s="0" t="n">
        <v>2108969</v>
      </c>
      <c r="AQ311" s="0" t="n">
        <v>2190735</v>
      </c>
      <c r="AR311" s="0" t="n">
        <v>2290390</v>
      </c>
      <c r="AS311" s="0" t="n">
        <v>2178387</v>
      </c>
    </row>
    <row r="312" customFormat="false" ht="15" hidden="false" customHeight="false" outlineLevel="0" collapsed="false">
      <c r="A312" s="0" t="s">
        <v>134</v>
      </c>
      <c r="B312" s="0" t="s">
        <v>192</v>
      </c>
      <c r="C312" s="0" t="s">
        <v>193</v>
      </c>
      <c r="D312" s="0" t="s">
        <v>194</v>
      </c>
      <c r="E312" s="0" t="n">
        <v>608</v>
      </c>
      <c r="F312" s="0" t="s">
        <v>34</v>
      </c>
      <c r="G312" s="0" t="s">
        <v>35</v>
      </c>
      <c r="H312" s="0" t="s">
        <v>55</v>
      </c>
      <c r="I312" s="0" t="s">
        <v>37</v>
      </c>
      <c r="J312" s="0" t="s">
        <v>37</v>
      </c>
      <c r="K312" s="0" t="s">
        <v>56</v>
      </c>
      <c r="L312" s="0" t="s">
        <v>39</v>
      </c>
      <c r="M312" s="0" t="s">
        <v>138</v>
      </c>
      <c r="N312" s="0" t="s">
        <v>41</v>
      </c>
      <c r="Q312" s="0" t="n">
        <v>164712</v>
      </c>
      <c r="R312" s="0" t="n">
        <v>186033</v>
      </c>
      <c r="S312" s="0" t="n">
        <v>202008</v>
      </c>
      <c r="T312" s="0" t="n">
        <v>218377</v>
      </c>
      <c r="U312" s="0" t="n">
        <v>249406</v>
      </c>
      <c r="V312" s="0" t="n">
        <v>274371</v>
      </c>
      <c r="W312" s="0" t="n">
        <v>258694</v>
      </c>
      <c r="X312" s="0" t="n">
        <v>270801</v>
      </c>
      <c r="Y312" s="0" t="n">
        <v>274934</v>
      </c>
      <c r="Z312" s="0" t="n">
        <v>277267</v>
      </c>
      <c r="AA312" s="0" t="n">
        <v>281481</v>
      </c>
      <c r="AB312" s="0" t="n">
        <v>279318</v>
      </c>
      <c r="AC312" s="0" t="n">
        <v>291047</v>
      </c>
      <c r="AD312" s="0" t="n">
        <v>290771</v>
      </c>
      <c r="AE312" s="0" t="n">
        <v>315640</v>
      </c>
      <c r="AF312" s="0" t="n">
        <v>305447</v>
      </c>
      <c r="AG312" s="0" t="n">
        <v>323225</v>
      </c>
      <c r="AH312" s="0" t="n">
        <v>340227</v>
      </c>
      <c r="AI312" s="0" t="n">
        <v>347037</v>
      </c>
      <c r="AJ312" s="0" t="n">
        <v>361827</v>
      </c>
      <c r="AK312" s="0" t="n">
        <v>378963</v>
      </c>
      <c r="AL312" s="0" t="n">
        <v>398498</v>
      </c>
      <c r="AN312" s="0" t="n">
        <v>429516</v>
      </c>
      <c r="AO312" s="0" t="n">
        <v>457672</v>
      </c>
      <c r="AP312" s="0" t="n">
        <v>483594</v>
      </c>
      <c r="AQ312" s="0" t="n">
        <v>504573</v>
      </c>
      <c r="AR312" s="0" t="n">
        <v>540221</v>
      </c>
      <c r="AS312" s="0" t="n">
        <v>493738</v>
      </c>
    </row>
    <row r="313" customFormat="false" ht="15" hidden="false" customHeight="false" outlineLevel="0" collapsed="false">
      <c r="A313" s="0" t="s">
        <v>134</v>
      </c>
      <c r="B313" s="0" t="s">
        <v>192</v>
      </c>
      <c r="C313" s="0" t="s">
        <v>193</v>
      </c>
      <c r="D313" s="0" t="s">
        <v>194</v>
      </c>
      <c r="E313" s="0" t="n">
        <v>608</v>
      </c>
      <c r="F313" s="0" t="s">
        <v>34</v>
      </c>
      <c r="G313" s="0" t="s">
        <v>35</v>
      </c>
      <c r="H313" s="0" t="s">
        <v>55</v>
      </c>
      <c r="I313" s="0" t="s">
        <v>37</v>
      </c>
      <c r="J313" s="0" t="s">
        <v>37</v>
      </c>
      <c r="K313" s="0" t="s">
        <v>56</v>
      </c>
      <c r="L313" s="0" t="s">
        <v>39</v>
      </c>
      <c r="M313" s="0" t="s">
        <v>45</v>
      </c>
      <c r="N313" s="0" t="s">
        <v>41</v>
      </c>
      <c r="AN313" s="0" t="n">
        <v>384570</v>
      </c>
      <c r="AO313" s="0" t="n">
        <v>457700</v>
      </c>
      <c r="AP313" s="0" t="n">
        <v>483594</v>
      </c>
      <c r="AQ313" s="0" t="n">
        <v>504573</v>
      </c>
      <c r="AR313" s="0" t="n">
        <v>540220</v>
      </c>
      <c r="AS313" s="0" t="n">
        <v>493738</v>
      </c>
    </row>
    <row r="314" s="13" customFormat="true" ht="15" hidden="false" customHeight="false" outlineLevel="0" collapsed="false">
      <c r="A314" s="13" t="s">
        <v>30</v>
      </c>
      <c r="B314" s="13" t="s">
        <v>195</v>
      </c>
      <c r="C314" s="13" t="s">
        <v>196</v>
      </c>
      <c r="D314" s="13" t="s">
        <v>197</v>
      </c>
      <c r="E314" s="13" t="n">
        <v>646</v>
      </c>
      <c r="F314" s="13" t="s">
        <v>34</v>
      </c>
      <c r="G314" s="13" t="s">
        <v>35</v>
      </c>
      <c r="H314" s="13" t="s">
        <v>36</v>
      </c>
      <c r="I314" s="13" t="s">
        <v>37</v>
      </c>
      <c r="J314" s="13" t="s">
        <v>37</v>
      </c>
      <c r="K314" s="13" t="s">
        <v>38</v>
      </c>
      <c r="L314" s="13" t="s">
        <v>39</v>
      </c>
      <c r="M314" s="13" t="s">
        <v>45</v>
      </c>
      <c r="N314" s="13" t="s">
        <v>46</v>
      </c>
      <c r="AN314" s="13" t="n">
        <f aca="false">AN317+AN318+AN319+AN320</f>
        <v>80237</v>
      </c>
      <c r="AO314" s="13" t="n">
        <f aca="false">AO317+AO318+AO319+AO320</f>
        <v>87678</v>
      </c>
      <c r="AP314" s="13" t="n">
        <f aca="false">AP317+AP318+AP319+AP320</f>
        <v>94350</v>
      </c>
      <c r="AQ314" s="13" t="n">
        <f aca="false">AQ317+AQ318+AQ319+AQ320</f>
        <v>100723</v>
      </c>
      <c r="AR314" s="13" t="n">
        <f aca="false">AR317+AR318+AR319+AR320</f>
        <v>96018</v>
      </c>
      <c r="AS314" s="13" t="n">
        <f aca="false">AS317+AS318+AS319+AS320</f>
        <v>108932</v>
      </c>
    </row>
    <row r="315" customFormat="false" ht="15" hidden="false" customHeight="false" outlineLevel="0" collapsed="false">
      <c r="A315" s="0" t="s">
        <v>30</v>
      </c>
      <c r="B315" s="0" t="s">
        <v>195</v>
      </c>
      <c r="C315" s="0" t="s">
        <v>196</v>
      </c>
      <c r="D315" s="0" t="s">
        <v>197</v>
      </c>
      <c r="E315" s="0" t="n">
        <v>646</v>
      </c>
      <c r="F315" s="0" t="s">
        <v>34</v>
      </c>
      <c r="G315" s="0" t="s">
        <v>35</v>
      </c>
      <c r="H315" s="0" t="s">
        <v>37</v>
      </c>
      <c r="I315" s="0" t="s">
        <v>37</v>
      </c>
      <c r="J315" s="0" t="s">
        <v>37</v>
      </c>
      <c r="K315" s="0" t="s">
        <v>38</v>
      </c>
      <c r="L315" s="0" t="s">
        <v>39</v>
      </c>
      <c r="M315" s="0" t="s">
        <v>45</v>
      </c>
      <c r="N315" s="0" t="s">
        <v>46</v>
      </c>
      <c r="AN315" s="0" t="n">
        <v>165309</v>
      </c>
      <c r="AO315" s="0" t="n">
        <v>181544</v>
      </c>
      <c r="AP315" s="0" t="n">
        <v>196044</v>
      </c>
      <c r="AQ315" s="0" t="n">
        <v>213127</v>
      </c>
      <c r="AR315" s="0" t="n">
        <v>213217</v>
      </c>
      <c r="AS315" s="0" t="n">
        <v>239258</v>
      </c>
    </row>
    <row r="316" customFormat="false" ht="15" hidden="false" customHeight="false" outlineLevel="0" collapsed="false">
      <c r="A316" s="0" t="s">
        <v>30</v>
      </c>
      <c r="B316" s="0" t="s">
        <v>195</v>
      </c>
      <c r="C316" s="0" t="s">
        <v>196</v>
      </c>
      <c r="D316" s="0" t="s">
        <v>197</v>
      </c>
      <c r="E316" s="0" t="n">
        <v>646</v>
      </c>
      <c r="F316" s="0" t="s">
        <v>34</v>
      </c>
      <c r="G316" s="0" t="s">
        <v>35</v>
      </c>
      <c r="H316" s="0" t="s">
        <v>47</v>
      </c>
      <c r="I316" s="0" t="s">
        <v>37</v>
      </c>
      <c r="J316" s="0" t="s">
        <v>37</v>
      </c>
      <c r="K316" s="0" t="s">
        <v>48</v>
      </c>
      <c r="L316" s="0" t="s">
        <v>39</v>
      </c>
      <c r="M316" s="0" t="s">
        <v>45</v>
      </c>
      <c r="N316" s="0" t="s">
        <v>41</v>
      </c>
      <c r="AN316" s="0" t="n">
        <v>85072</v>
      </c>
      <c r="AO316" s="0" t="n">
        <v>93866</v>
      </c>
      <c r="AP316" s="0" t="n">
        <v>101694</v>
      </c>
      <c r="AQ316" s="0" t="n">
        <v>112404</v>
      </c>
      <c r="AR316" s="0" t="n">
        <v>117199</v>
      </c>
      <c r="AS316" s="0" t="n">
        <v>130326</v>
      </c>
    </row>
    <row r="317" customFormat="false" ht="15" hidden="false" customHeight="false" outlineLevel="0" collapsed="false">
      <c r="A317" s="0" t="s">
        <v>30</v>
      </c>
      <c r="B317" s="0" t="s">
        <v>195</v>
      </c>
      <c r="C317" s="0" t="s">
        <v>196</v>
      </c>
      <c r="D317" s="0" t="s">
        <v>197</v>
      </c>
      <c r="E317" s="0" t="n">
        <v>646</v>
      </c>
      <c r="F317" s="0" t="s">
        <v>34</v>
      </c>
      <c r="G317" s="0" t="s">
        <v>35</v>
      </c>
      <c r="H317" s="0" t="s">
        <v>49</v>
      </c>
      <c r="I317" s="0" t="s">
        <v>37</v>
      </c>
      <c r="J317" s="0" t="s">
        <v>37</v>
      </c>
      <c r="K317" s="0" t="s">
        <v>50</v>
      </c>
      <c r="L317" s="0" t="s">
        <v>39</v>
      </c>
      <c r="M317" s="0" t="s">
        <v>45</v>
      </c>
      <c r="N317" s="0" t="s">
        <v>41</v>
      </c>
      <c r="AN317" s="0" t="n">
        <v>50514</v>
      </c>
      <c r="AO317" s="0" t="n">
        <v>55372</v>
      </c>
      <c r="AP317" s="0" t="n">
        <v>59481</v>
      </c>
      <c r="AQ317" s="0" t="n">
        <v>63666</v>
      </c>
      <c r="AR317" s="0" t="n">
        <v>60326</v>
      </c>
      <c r="AS317" s="0" t="n">
        <v>69094</v>
      </c>
    </row>
    <row r="318" customFormat="false" ht="15" hidden="false" customHeight="false" outlineLevel="0" collapsed="false">
      <c r="A318" s="0" t="s">
        <v>30</v>
      </c>
      <c r="B318" s="0" t="s">
        <v>195</v>
      </c>
      <c r="C318" s="0" t="s">
        <v>196</v>
      </c>
      <c r="D318" s="0" t="s">
        <v>197</v>
      </c>
      <c r="E318" s="0" t="n">
        <v>646</v>
      </c>
      <c r="F318" s="0" t="s">
        <v>34</v>
      </c>
      <c r="G318" s="0" t="s">
        <v>35</v>
      </c>
      <c r="H318" s="0" t="s">
        <v>51</v>
      </c>
      <c r="I318" s="0" t="s">
        <v>37</v>
      </c>
      <c r="J318" s="0" t="s">
        <v>37</v>
      </c>
      <c r="K318" s="0" t="s">
        <v>52</v>
      </c>
      <c r="L318" s="0" t="s">
        <v>39</v>
      </c>
      <c r="M318" s="0" t="s">
        <v>45</v>
      </c>
      <c r="N318" s="0" t="s">
        <v>41</v>
      </c>
      <c r="AN318" s="0" t="n">
        <v>7473</v>
      </c>
      <c r="AO318" s="0" t="n">
        <v>8092</v>
      </c>
      <c r="AP318" s="0" t="n">
        <v>8823</v>
      </c>
      <c r="AQ318" s="0" t="n">
        <v>9453</v>
      </c>
      <c r="AR318" s="0" t="n">
        <v>9338</v>
      </c>
      <c r="AS318" s="0" t="n">
        <v>10307</v>
      </c>
    </row>
    <row r="319" customFormat="false" ht="15" hidden="false" customHeight="false" outlineLevel="0" collapsed="false">
      <c r="A319" s="0" t="s">
        <v>30</v>
      </c>
      <c r="B319" s="0" t="s">
        <v>195</v>
      </c>
      <c r="C319" s="0" t="s">
        <v>196</v>
      </c>
      <c r="D319" s="0" t="s">
        <v>197</v>
      </c>
      <c r="E319" s="0" t="n">
        <v>646</v>
      </c>
      <c r="F319" s="0" t="s">
        <v>34</v>
      </c>
      <c r="G319" s="0" t="s">
        <v>35</v>
      </c>
      <c r="H319" s="0" t="s">
        <v>53</v>
      </c>
      <c r="I319" s="0" t="s">
        <v>37</v>
      </c>
      <c r="J319" s="0" t="s">
        <v>37</v>
      </c>
      <c r="K319" s="0" t="s">
        <v>54</v>
      </c>
      <c r="L319" s="0" t="s">
        <v>39</v>
      </c>
      <c r="M319" s="0" t="s">
        <v>45</v>
      </c>
      <c r="N319" s="0" t="s">
        <v>41</v>
      </c>
      <c r="AN319" s="0" t="n">
        <v>16402</v>
      </c>
      <c r="AO319" s="0" t="n">
        <v>17245</v>
      </c>
      <c r="AP319" s="0" t="n">
        <v>17953</v>
      </c>
      <c r="AQ319" s="0" t="n">
        <v>18934</v>
      </c>
      <c r="AR319" s="0" t="n">
        <v>17026</v>
      </c>
      <c r="AS319" s="0" t="n">
        <v>18685</v>
      </c>
    </row>
    <row r="320" customFormat="false" ht="15" hidden="false" customHeight="false" outlineLevel="0" collapsed="false">
      <c r="A320" s="0" t="s">
        <v>30</v>
      </c>
      <c r="B320" s="0" t="s">
        <v>195</v>
      </c>
      <c r="C320" s="0" t="s">
        <v>196</v>
      </c>
      <c r="D320" s="0" t="s">
        <v>197</v>
      </c>
      <c r="E320" s="0" t="n">
        <v>646</v>
      </c>
      <c r="F320" s="0" t="s">
        <v>34</v>
      </c>
      <c r="G320" s="0" t="s">
        <v>35</v>
      </c>
      <c r="H320" s="0" t="s">
        <v>55</v>
      </c>
      <c r="I320" s="0" t="s">
        <v>37</v>
      </c>
      <c r="J320" s="0" t="s">
        <v>37</v>
      </c>
      <c r="K320" s="0" t="s">
        <v>56</v>
      </c>
      <c r="L320" s="0" t="s">
        <v>39</v>
      </c>
      <c r="M320" s="0" t="s">
        <v>45</v>
      </c>
      <c r="N320" s="0" t="s">
        <v>41</v>
      </c>
      <c r="AN320" s="0" t="n">
        <v>5848</v>
      </c>
      <c r="AO320" s="0" t="n">
        <v>6969</v>
      </c>
      <c r="AP320" s="0" t="n">
        <v>8093</v>
      </c>
      <c r="AQ320" s="0" t="n">
        <v>8670</v>
      </c>
      <c r="AR320" s="0" t="n">
        <v>9328</v>
      </c>
      <c r="AS320" s="0" t="n">
        <v>10846</v>
      </c>
    </row>
    <row r="321" s="13" customFormat="true" ht="15" hidden="false" customHeight="false" outlineLevel="0" collapsed="false">
      <c r="A321" s="13" t="s">
        <v>30</v>
      </c>
      <c r="B321" s="13" t="s">
        <v>198</v>
      </c>
      <c r="C321" s="13" t="s">
        <v>199</v>
      </c>
      <c r="D321" s="13" t="s">
        <v>200</v>
      </c>
      <c r="E321" s="13" t="n">
        <v>729</v>
      </c>
      <c r="F321" s="13" t="s">
        <v>34</v>
      </c>
      <c r="G321" s="13" t="s">
        <v>35</v>
      </c>
      <c r="H321" s="13" t="s">
        <v>36</v>
      </c>
      <c r="I321" s="13" t="s">
        <v>37</v>
      </c>
      <c r="J321" s="13" t="s">
        <v>37</v>
      </c>
      <c r="K321" s="13" t="s">
        <v>38</v>
      </c>
      <c r="L321" s="13" t="s">
        <v>39</v>
      </c>
      <c r="M321" s="13" t="s">
        <v>45</v>
      </c>
      <c r="N321" s="13" t="s">
        <v>46</v>
      </c>
      <c r="AO321" s="13" t="n">
        <f aca="false">AO324+AO325+AO326</f>
        <v>1102962</v>
      </c>
    </row>
    <row r="322" customFormat="false" ht="15" hidden="false" customHeight="false" outlineLevel="0" collapsed="false">
      <c r="A322" s="0" t="s">
        <v>30</v>
      </c>
      <c r="B322" s="0" t="s">
        <v>198</v>
      </c>
      <c r="C322" s="0" t="s">
        <v>199</v>
      </c>
      <c r="D322" s="0" t="s">
        <v>200</v>
      </c>
      <c r="E322" s="0" t="n">
        <v>729</v>
      </c>
      <c r="F322" s="0" t="s">
        <v>34</v>
      </c>
      <c r="G322" s="0" t="s">
        <v>35</v>
      </c>
      <c r="H322" s="0" t="s">
        <v>37</v>
      </c>
      <c r="I322" s="0" t="s">
        <v>37</v>
      </c>
      <c r="J322" s="0" t="s">
        <v>37</v>
      </c>
      <c r="K322" s="0" t="s">
        <v>38</v>
      </c>
      <c r="L322" s="0" t="s">
        <v>39</v>
      </c>
      <c r="M322" s="0" t="s">
        <v>45</v>
      </c>
      <c r="N322" s="0" t="s">
        <v>46</v>
      </c>
      <c r="AO322" s="0" t="n">
        <v>1252740</v>
      </c>
    </row>
    <row r="323" customFormat="false" ht="15" hidden="false" customHeight="false" outlineLevel="0" collapsed="false">
      <c r="A323" s="0" t="s">
        <v>30</v>
      </c>
      <c r="B323" s="0" t="s">
        <v>198</v>
      </c>
      <c r="C323" s="0" t="s">
        <v>199</v>
      </c>
      <c r="D323" s="0" t="s">
        <v>200</v>
      </c>
      <c r="E323" s="0" t="n">
        <v>729</v>
      </c>
      <c r="F323" s="0" t="s">
        <v>34</v>
      </c>
      <c r="G323" s="0" t="s">
        <v>35</v>
      </c>
      <c r="H323" s="0" t="s">
        <v>47</v>
      </c>
      <c r="I323" s="0" t="s">
        <v>37</v>
      </c>
      <c r="J323" s="0" t="s">
        <v>37</v>
      </c>
      <c r="K323" s="0" t="s">
        <v>48</v>
      </c>
      <c r="L323" s="0" t="s">
        <v>39</v>
      </c>
      <c r="M323" s="0" t="s">
        <v>45</v>
      </c>
      <c r="N323" s="0" t="s">
        <v>41</v>
      </c>
      <c r="AO323" s="0" t="n">
        <v>149778</v>
      </c>
    </row>
    <row r="324" customFormat="false" ht="15" hidden="false" customHeight="false" outlineLevel="0" collapsed="false">
      <c r="A324" s="0" t="s">
        <v>30</v>
      </c>
      <c r="B324" s="0" t="s">
        <v>198</v>
      </c>
      <c r="C324" s="0" t="s">
        <v>199</v>
      </c>
      <c r="D324" s="0" t="s">
        <v>200</v>
      </c>
      <c r="E324" s="0" t="n">
        <v>729</v>
      </c>
      <c r="F324" s="0" t="s">
        <v>34</v>
      </c>
      <c r="G324" s="0" t="s">
        <v>35</v>
      </c>
      <c r="H324" s="0" t="s">
        <v>49</v>
      </c>
      <c r="I324" s="0" t="s">
        <v>37</v>
      </c>
      <c r="J324" s="0" t="s">
        <v>37</v>
      </c>
      <c r="K324" s="0" t="s">
        <v>50</v>
      </c>
      <c r="L324" s="0" t="s">
        <v>39</v>
      </c>
      <c r="M324" s="0" t="s">
        <v>45</v>
      </c>
      <c r="N324" s="0" t="s">
        <v>41</v>
      </c>
      <c r="AO324" s="0" t="n">
        <v>935132</v>
      </c>
    </row>
    <row r="325" customFormat="false" ht="15" hidden="false" customHeight="false" outlineLevel="0" collapsed="false">
      <c r="A325" s="0" t="s">
        <v>30</v>
      </c>
      <c r="B325" s="0" t="s">
        <v>198</v>
      </c>
      <c r="C325" s="0" t="s">
        <v>199</v>
      </c>
      <c r="D325" s="0" t="s">
        <v>200</v>
      </c>
      <c r="E325" s="0" t="n">
        <v>729</v>
      </c>
      <c r="F325" s="0" t="s">
        <v>34</v>
      </c>
      <c r="G325" s="0" t="s">
        <v>35</v>
      </c>
      <c r="H325" s="0" t="s">
        <v>51</v>
      </c>
      <c r="I325" s="0" t="s">
        <v>37</v>
      </c>
      <c r="J325" s="0" t="s">
        <v>37</v>
      </c>
      <c r="K325" s="0" t="s">
        <v>52</v>
      </c>
      <c r="L325" s="0" t="s">
        <v>39</v>
      </c>
      <c r="M325" s="0" t="s">
        <v>45</v>
      </c>
      <c r="N325" s="0" t="s">
        <v>41</v>
      </c>
      <c r="AO325" s="0" t="n">
        <v>81400</v>
      </c>
    </row>
    <row r="326" customFormat="false" ht="15" hidden="false" customHeight="false" outlineLevel="0" collapsed="false">
      <c r="A326" s="0" t="s">
        <v>30</v>
      </c>
      <c r="B326" s="0" t="s">
        <v>198</v>
      </c>
      <c r="C326" s="0" t="s">
        <v>199</v>
      </c>
      <c r="D326" s="0" t="s">
        <v>200</v>
      </c>
      <c r="E326" s="0" t="n">
        <v>729</v>
      </c>
      <c r="F326" s="0" t="s">
        <v>34</v>
      </c>
      <c r="G326" s="0" t="s">
        <v>35</v>
      </c>
      <c r="H326" s="0" t="s">
        <v>55</v>
      </c>
      <c r="I326" s="0" t="s">
        <v>37</v>
      </c>
      <c r="J326" s="0" t="s">
        <v>37</v>
      </c>
      <c r="K326" s="0" t="s">
        <v>56</v>
      </c>
      <c r="L326" s="0" t="s">
        <v>39</v>
      </c>
      <c r="M326" s="0" t="s">
        <v>45</v>
      </c>
      <c r="N326" s="0" t="s">
        <v>41</v>
      </c>
      <c r="AO326" s="0" t="n">
        <v>86430</v>
      </c>
    </row>
    <row r="327" s="13" customFormat="true" ht="15" hidden="false" customHeight="false" outlineLevel="0" collapsed="false">
      <c r="A327" s="13" t="s">
        <v>30</v>
      </c>
      <c r="B327" s="13" t="s">
        <v>201</v>
      </c>
      <c r="C327" s="13" t="s">
        <v>202</v>
      </c>
      <c r="D327" s="13" t="s">
        <v>203</v>
      </c>
      <c r="E327" s="13" t="n">
        <v>686</v>
      </c>
      <c r="F327" s="13" t="s">
        <v>34</v>
      </c>
      <c r="G327" s="13" t="s">
        <v>35</v>
      </c>
      <c r="H327" s="13" t="s">
        <v>36</v>
      </c>
      <c r="I327" s="13" t="s">
        <v>37</v>
      </c>
      <c r="J327" s="13" t="s">
        <v>37</v>
      </c>
      <c r="K327" s="13" t="s">
        <v>38</v>
      </c>
      <c r="L327" s="13" t="s">
        <v>39</v>
      </c>
      <c r="M327" s="13" t="s">
        <v>204</v>
      </c>
      <c r="N327" s="13" t="s">
        <v>41</v>
      </c>
      <c r="AG327" s="13" t="n">
        <v>293800</v>
      </c>
      <c r="AH327" s="13" t="n">
        <v>311020</v>
      </c>
      <c r="AI327" s="13" t="n">
        <f aca="false">AI332+AI334+AI336+AI339+AI340</f>
        <v>312971.568</v>
      </c>
      <c r="AJ327" s="13" t="n">
        <f aca="false">AJ332+AJ334+AJ336+AJ339+AJ340</f>
        <v>331549.653</v>
      </c>
      <c r="AK327" s="13" t="n">
        <f aca="false">AK332+AK334+AK336+AK339+AK340</f>
        <v>344807.664</v>
      </c>
      <c r="AL327" s="13" t="n">
        <f aca="false">AL332+AL334+AL336+AL339+AL340</f>
        <v>368149.56</v>
      </c>
      <c r="AM327" s="13" t="n">
        <f aca="false">AM332+AM334+AM336+AM339+AM340</f>
        <v>394446.129</v>
      </c>
      <c r="AN327" s="13" t="n">
        <f aca="false">AN332+AN334+AN336+AN339+AN340</f>
        <v>427798.614</v>
      </c>
      <c r="AO327" s="13" t="n">
        <f aca="false">AO332+AO334+AO336+AO339+AO340</f>
        <v>478350.895</v>
      </c>
      <c r="AQ327" s="13" t="n">
        <f aca="false">AQ332+AQ334+AQ336+AQ339+AQ340</f>
        <v>762868.77</v>
      </c>
    </row>
    <row r="328" customFormat="false" ht="15" hidden="false" customHeight="false" outlineLevel="0" collapsed="false">
      <c r="A328" s="0" t="s">
        <v>30</v>
      </c>
      <c r="B328" s="0" t="s">
        <v>201</v>
      </c>
      <c r="C328" s="0" t="s">
        <v>202</v>
      </c>
      <c r="D328" s="0" t="s">
        <v>203</v>
      </c>
      <c r="E328" s="0" t="n">
        <v>686</v>
      </c>
      <c r="F328" s="0" t="s">
        <v>34</v>
      </c>
      <c r="G328" s="0" t="s">
        <v>35</v>
      </c>
      <c r="H328" s="0" t="s">
        <v>37</v>
      </c>
      <c r="I328" s="0" t="s">
        <v>37</v>
      </c>
      <c r="J328" s="0" t="s">
        <v>37</v>
      </c>
      <c r="K328" s="0" t="s">
        <v>38</v>
      </c>
      <c r="L328" s="0" t="s">
        <v>39</v>
      </c>
      <c r="M328" s="0" t="s">
        <v>204</v>
      </c>
      <c r="N328" s="0" t="s">
        <v>41</v>
      </c>
      <c r="AG328" s="0" t="n">
        <v>293800</v>
      </c>
      <c r="AH328" s="0" t="n">
        <v>311020</v>
      </c>
      <c r="AI328" s="0" t="n">
        <v>326352</v>
      </c>
      <c r="AJ328" s="0" t="n">
        <v>347901</v>
      </c>
      <c r="AK328" s="0" t="n">
        <v>374384</v>
      </c>
      <c r="AL328" s="0" t="n">
        <v>401910</v>
      </c>
      <c r="AM328" s="0" t="n">
        <v>432033</v>
      </c>
      <c r="AN328" s="0" t="n">
        <v>468051</v>
      </c>
      <c r="AO328" s="0" t="n">
        <v>507265</v>
      </c>
      <c r="AP328" s="0" t="n">
        <v>766737</v>
      </c>
      <c r="AQ328" s="0" t="n">
        <v>820289</v>
      </c>
    </row>
    <row r="329" customFormat="false" ht="15" hidden="false" customHeight="false" outlineLevel="0" collapsed="false">
      <c r="A329" s="0" t="s">
        <v>30</v>
      </c>
      <c r="B329" s="0" t="s">
        <v>201</v>
      </c>
      <c r="C329" s="0" t="s">
        <v>202</v>
      </c>
      <c r="D329" s="0" t="s">
        <v>203</v>
      </c>
      <c r="E329" s="0" t="n">
        <v>686</v>
      </c>
      <c r="F329" s="0" t="s">
        <v>34</v>
      </c>
      <c r="G329" s="0" t="s">
        <v>35</v>
      </c>
      <c r="H329" s="0" t="s">
        <v>37</v>
      </c>
      <c r="I329" s="0" t="s">
        <v>37</v>
      </c>
      <c r="J329" s="0" t="s">
        <v>37</v>
      </c>
      <c r="K329" s="0" t="s">
        <v>38</v>
      </c>
      <c r="L329" s="0" t="s">
        <v>39</v>
      </c>
      <c r="M329" s="0" t="s">
        <v>45</v>
      </c>
      <c r="N329" s="0" t="s">
        <v>46</v>
      </c>
      <c r="AQ329" s="0" t="n">
        <v>668535</v>
      </c>
    </row>
    <row r="330" customFormat="false" ht="15" hidden="false" customHeight="false" outlineLevel="0" collapsed="false">
      <c r="A330" s="0" t="s">
        <v>30</v>
      </c>
      <c r="B330" s="0" t="s">
        <v>201</v>
      </c>
      <c r="C330" s="0" t="s">
        <v>202</v>
      </c>
      <c r="D330" s="0" t="s">
        <v>203</v>
      </c>
      <c r="E330" s="0" t="n">
        <v>686</v>
      </c>
      <c r="F330" s="0" t="s">
        <v>34</v>
      </c>
      <c r="G330" s="0" t="s">
        <v>35</v>
      </c>
      <c r="H330" s="0" t="s">
        <v>47</v>
      </c>
      <c r="I330" s="0" t="s">
        <v>37</v>
      </c>
      <c r="J330" s="0" t="s">
        <v>37</v>
      </c>
      <c r="K330" s="0" t="s">
        <v>48</v>
      </c>
      <c r="L330" s="0" t="s">
        <v>39</v>
      </c>
      <c r="M330" s="0" t="s">
        <v>204</v>
      </c>
      <c r="N330" s="0" t="s">
        <v>41</v>
      </c>
      <c r="AI330" s="0" t="n">
        <v>13380.432</v>
      </c>
      <c r="AJ330" s="0" t="n">
        <v>16351.347</v>
      </c>
      <c r="AK330" s="0" t="n">
        <v>29201.952</v>
      </c>
      <c r="AL330" s="0" t="n">
        <v>33358.53</v>
      </c>
      <c r="AM330" s="0" t="n">
        <v>37586.871</v>
      </c>
      <c r="AN330" s="0" t="n">
        <v>39784.335</v>
      </c>
      <c r="AO330" s="0" t="n">
        <v>28406.84</v>
      </c>
      <c r="AQ330" s="0" t="n">
        <v>57420.23</v>
      </c>
    </row>
    <row r="331" customFormat="false" ht="15" hidden="false" customHeight="false" outlineLevel="0" collapsed="false">
      <c r="A331" s="0" t="s">
        <v>30</v>
      </c>
      <c r="B331" s="0" t="s">
        <v>201</v>
      </c>
      <c r="C331" s="0" t="s">
        <v>202</v>
      </c>
      <c r="D331" s="0" t="s">
        <v>203</v>
      </c>
      <c r="E331" s="0" t="n">
        <v>686</v>
      </c>
      <c r="F331" s="0" t="s">
        <v>34</v>
      </c>
      <c r="G331" s="0" t="s">
        <v>35</v>
      </c>
      <c r="H331" s="0" t="s">
        <v>47</v>
      </c>
      <c r="I331" s="0" t="s">
        <v>37</v>
      </c>
      <c r="J331" s="0" t="s">
        <v>37</v>
      </c>
      <c r="K331" s="0" t="s">
        <v>48</v>
      </c>
      <c r="L331" s="0" t="s">
        <v>39</v>
      </c>
      <c r="M331" s="0" t="s">
        <v>45</v>
      </c>
      <c r="N331" s="0" t="s">
        <v>41</v>
      </c>
      <c r="AQ331" s="0" t="n">
        <v>57420</v>
      </c>
    </row>
    <row r="332" customFormat="false" ht="15" hidden="false" customHeight="false" outlineLevel="0" collapsed="false">
      <c r="A332" s="0" t="s">
        <v>30</v>
      </c>
      <c r="B332" s="0" t="s">
        <v>201</v>
      </c>
      <c r="C332" s="0" t="s">
        <v>202</v>
      </c>
      <c r="D332" s="0" t="s">
        <v>203</v>
      </c>
      <c r="E332" s="0" t="n">
        <v>686</v>
      </c>
      <c r="F332" s="0" t="s">
        <v>34</v>
      </c>
      <c r="G332" s="0" t="s">
        <v>35</v>
      </c>
      <c r="H332" s="0" t="s">
        <v>49</v>
      </c>
      <c r="I332" s="0" t="s">
        <v>37</v>
      </c>
      <c r="J332" s="0" t="s">
        <v>37</v>
      </c>
      <c r="K332" s="0" t="s">
        <v>50</v>
      </c>
      <c r="L332" s="0" t="s">
        <v>39</v>
      </c>
      <c r="M332" s="0" t="s">
        <v>204</v>
      </c>
      <c r="N332" s="0" t="s">
        <v>41</v>
      </c>
      <c r="AI332" s="0" t="n">
        <v>211802.448</v>
      </c>
      <c r="AJ332" s="0" t="n">
        <v>219177.63</v>
      </c>
      <c r="AK332" s="0" t="n">
        <v>233615.616</v>
      </c>
      <c r="AL332" s="0" t="n">
        <v>248782.29</v>
      </c>
      <c r="AM332" s="0" t="n">
        <v>269156.559</v>
      </c>
      <c r="AN332" s="0" t="n">
        <v>292063.824</v>
      </c>
      <c r="AO332" s="0" t="n">
        <v>315518.83</v>
      </c>
      <c r="AQ332" s="0" t="n">
        <v>469205.308</v>
      </c>
    </row>
    <row r="333" customFormat="false" ht="15" hidden="false" customHeight="false" outlineLevel="0" collapsed="false">
      <c r="A333" s="0" t="s">
        <v>30</v>
      </c>
      <c r="B333" s="0" t="s">
        <v>201</v>
      </c>
      <c r="C333" s="0" t="s">
        <v>202</v>
      </c>
      <c r="D333" s="0" t="s">
        <v>203</v>
      </c>
      <c r="E333" s="0" t="n">
        <v>686</v>
      </c>
      <c r="F333" s="0" t="s">
        <v>34</v>
      </c>
      <c r="G333" s="0" t="s">
        <v>35</v>
      </c>
      <c r="H333" s="0" t="s">
        <v>49</v>
      </c>
      <c r="I333" s="0" t="s">
        <v>37</v>
      </c>
      <c r="J333" s="0" t="s">
        <v>37</v>
      </c>
      <c r="K333" s="0" t="s">
        <v>50</v>
      </c>
      <c r="L333" s="0" t="s">
        <v>39</v>
      </c>
      <c r="M333" s="0" t="s">
        <v>45</v>
      </c>
      <c r="N333" s="0" t="s">
        <v>41</v>
      </c>
      <c r="AQ333" s="0" t="n">
        <v>467565</v>
      </c>
    </row>
    <row r="334" customFormat="false" ht="15" hidden="false" customHeight="false" outlineLevel="0" collapsed="false">
      <c r="A334" s="0" t="s">
        <v>30</v>
      </c>
      <c r="B334" s="0" t="s">
        <v>201</v>
      </c>
      <c r="C334" s="0" t="s">
        <v>202</v>
      </c>
      <c r="D334" s="0" t="s">
        <v>203</v>
      </c>
      <c r="E334" s="0" t="n">
        <v>686</v>
      </c>
      <c r="F334" s="0" t="s">
        <v>34</v>
      </c>
      <c r="G334" s="0" t="s">
        <v>35</v>
      </c>
      <c r="H334" s="0" t="s">
        <v>51</v>
      </c>
      <c r="I334" s="0" t="s">
        <v>37</v>
      </c>
      <c r="J334" s="0" t="s">
        <v>37</v>
      </c>
      <c r="K334" s="0" t="s">
        <v>52</v>
      </c>
      <c r="L334" s="0" t="s">
        <v>39</v>
      </c>
      <c r="M334" s="0" t="s">
        <v>204</v>
      </c>
      <c r="N334" s="0" t="s">
        <v>41</v>
      </c>
      <c r="AI334" s="0" t="n">
        <v>15338.544</v>
      </c>
      <c r="AJ334" s="0" t="n">
        <v>17742.951</v>
      </c>
      <c r="AK334" s="0" t="n">
        <v>16098.512</v>
      </c>
      <c r="AL334" s="0" t="n">
        <v>16880.22</v>
      </c>
      <c r="AM334" s="0" t="n">
        <v>19441.485</v>
      </c>
      <c r="AN334" s="0" t="n">
        <v>17785.938</v>
      </c>
      <c r="AO334" s="0" t="n">
        <v>20797.865</v>
      </c>
      <c r="AQ334" s="0" t="n">
        <v>20507.225</v>
      </c>
    </row>
    <row r="335" customFormat="false" ht="15" hidden="false" customHeight="false" outlineLevel="0" collapsed="false">
      <c r="A335" s="0" t="s">
        <v>30</v>
      </c>
      <c r="B335" s="0" t="s">
        <v>201</v>
      </c>
      <c r="C335" s="0" t="s">
        <v>202</v>
      </c>
      <c r="D335" s="0" t="s">
        <v>203</v>
      </c>
      <c r="E335" s="0" t="n">
        <v>686</v>
      </c>
      <c r="F335" s="0" t="s">
        <v>34</v>
      </c>
      <c r="G335" s="0" t="s">
        <v>35</v>
      </c>
      <c r="H335" s="0" t="s">
        <v>51</v>
      </c>
      <c r="I335" s="0" t="s">
        <v>37</v>
      </c>
      <c r="J335" s="0" t="s">
        <v>37</v>
      </c>
      <c r="K335" s="0" t="s">
        <v>52</v>
      </c>
      <c r="L335" s="0" t="s">
        <v>39</v>
      </c>
      <c r="M335" s="0" t="s">
        <v>45</v>
      </c>
      <c r="N335" s="0" t="s">
        <v>41</v>
      </c>
      <c r="AQ335" s="0" t="n">
        <v>20507</v>
      </c>
    </row>
    <row r="336" customFormat="false" ht="15" hidden="false" customHeight="false" outlineLevel="0" collapsed="false">
      <c r="A336" s="0" t="s">
        <v>30</v>
      </c>
      <c r="B336" s="0" t="s">
        <v>201</v>
      </c>
      <c r="C336" s="0" t="s">
        <v>202</v>
      </c>
      <c r="D336" s="0" t="s">
        <v>203</v>
      </c>
      <c r="E336" s="0" t="n">
        <v>686</v>
      </c>
      <c r="F336" s="0" t="s">
        <v>34</v>
      </c>
      <c r="G336" s="0" t="s">
        <v>35</v>
      </c>
      <c r="H336" s="0" t="s">
        <v>53</v>
      </c>
      <c r="I336" s="0" t="s">
        <v>37</v>
      </c>
      <c r="J336" s="0" t="s">
        <v>37</v>
      </c>
      <c r="K336" s="0" t="s">
        <v>54</v>
      </c>
      <c r="L336" s="0" t="s">
        <v>39</v>
      </c>
      <c r="M336" s="0" t="s">
        <v>204</v>
      </c>
      <c r="N336" s="0" t="s">
        <v>41</v>
      </c>
      <c r="AI336" s="0" t="n">
        <v>58743.36</v>
      </c>
      <c r="AJ336" s="0" t="n">
        <v>61926.378</v>
      </c>
      <c r="AK336" s="0" t="n">
        <v>67389.12</v>
      </c>
      <c r="AL336" s="0" t="n">
        <v>71941.89</v>
      </c>
      <c r="AM336" s="0" t="n">
        <v>66533.082</v>
      </c>
      <c r="AN336" s="0" t="n">
        <v>81908.925</v>
      </c>
      <c r="AO336" s="0" t="n">
        <v>56813.68</v>
      </c>
      <c r="AQ336" s="0" t="n">
        <v>123043.35</v>
      </c>
    </row>
    <row r="337" customFormat="false" ht="15" hidden="false" customHeight="false" outlineLevel="0" collapsed="false">
      <c r="A337" s="0" t="s">
        <v>30</v>
      </c>
      <c r="B337" s="0" t="s">
        <v>201</v>
      </c>
      <c r="C337" s="0" t="s">
        <v>202</v>
      </c>
      <c r="D337" s="0" t="s">
        <v>203</v>
      </c>
      <c r="E337" s="0" t="n">
        <v>686</v>
      </c>
      <c r="F337" s="0" t="s">
        <v>34</v>
      </c>
      <c r="G337" s="0" t="s">
        <v>35</v>
      </c>
      <c r="H337" s="0" t="s">
        <v>53</v>
      </c>
      <c r="I337" s="0" t="s">
        <v>37</v>
      </c>
      <c r="J337" s="0" t="s">
        <v>37</v>
      </c>
      <c r="K337" s="0" t="s">
        <v>54</v>
      </c>
      <c r="L337" s="0" t="s">
        <v>39</v>
      </c>
      <c r="M337" s="0" t="s">
        <v>45</v>
      </c>
      <c r="N337" s="0" t="s">
        <v>41</v>
      </c>
      <c r="AQ337" s="0" t="n">
        <v>92693</v>
      </c>
    </row>
    <row r="338" customFormat="false" ht="15" hidden="false" customHeight="false" outlineLevel="0" collapsed="false">
      <c r="A338" s="0" t="s">
        <v>30</v>
      </c>
      <c r="B338" s="0" t="s">
        <v>201</v>
      </c>
      <c r="C338" s="0" t="s">
        <v>202</v>
      </c>
      <c r="D338" s="0" t="s">
        <v>203</v>
      </c>
      <c r="E338" s="0" t="n">
        <v>686</v>
      </c>
      <c r="F338" s="0" t="s">
        <v>34</v>
      </c>
      <c r="G338" s="0" t="s">
        <v>35</v>
      </c>
      <c r="H338" s="0" t="s">
        <v>55</v>
      </c>
      <c r="I338" s="0" t="s">
        <v>37</v>
      </c>
      <c r="J338" s="0" t="s">
        <v>37</v>
      </c>
      <c r="K338" s="0" t="s">
        <v>56</v>
      </c>
      <c r="L338" s="0" t="s">
        <v>39</v>
      </c>
      <c r="M338" s="0" t="s">
        <v>45</v>
      </c>
      <c r="N338" s="0" t="s">
        <v>41</v>
      </c>
      <c r="AQ338" s="0" t="n">
        <v>30350</v>
      </c>
    </row>
    <row r="339" customFormat="false" ht="15" hidden="false" customHeight="false" outlineLevel="0" collapsed="false">
      <c r="A339" s="0" t="s">
        <v>30</v>
      </c>
      <c r="B339" s="0" t="s">
        <v>201</v>
      </c>
      <c r="C339" s="0" t="s">
        <v>202</v>
      </c>
      <c r="D339" s="0" t="s">
        <v>203</v>
      </c>
      <c r="E339" s="0" t="n">
        <v>686</v>
      </c>
      <c r="F339" s="0" t="s">
        <v>34</v>
      </c>
      <c r="G339" s="0" t="s">
        <v>35</v>
      </c>
      <c r="H339" s="0" t="s">
        <v>68</v>
      </c>
      <c r="I339" s="0" t="s">
        <v>37</v>
      </c>
      <c r="J339" s="0" t="s">
        <v>37</v>
      </c>
      <c r="K339" s="0" t="s">
        <v>69</v>
      </c>
      <c r="L339" s="0" t="s">
        <v>39</v>
      </c>
      <c r="M339" s="0" t="s">
        <v>204</v>
      </c>
      <c r="N339" s="0" t="s">
        <v>41</v>
      </c>
      <c r="AK339" s="0" t="n">
        <v>11605.904</v>
      </c>
      <c r="AL339" s="0" t="n">
        <v>12861.12</v>
      </c>
      <c r="AM339" s="0" t="n">
        <v>14257.089</v>
      </c>
      <c r="AN339" s="0" t="n">
        <v>15445.683</v>
      </c>
      <c r="AQ339" s="0" t="n">
        <v>21327.514</v>
      </c>
    </row>
    <row r="340" customFormat="false" ht="15" hidden="false" customHeight="false" outlineLevel="0" collapsed="false">
      <c r="A340" s="0" t="s">
        <v>30</v>
      </c>
      <c r="B340" s="0" t="s">
        <v>201</v>
      </c>
      <c r="C340" s="0" t="s">
        <v>202</v>
      </c>
      <c r="D340" s="0" t="s">
        <v>203</v>
      </c>
      <c r="E340" s="0" t="n">
        <v>686</v>
      </c>
      <c r="F340" s="0" t="s">
        <v>34</v>
      </c>
      <c r="G340" s="0" t="s">
        <v>35</v>
      </c>
      <c r="H340" s="0" t="s">
        <v>70</v>
      </c>
      <c r="I340" s="0" t="s">
        <v>37</v>
      </c>
      <c r="J340" s="0" t="s">
        <v>37</v>
      </c>
      <c r="K340" s="0" t="s">
        <v>71</v>
      </c>
      <c r="L340" s="0" t="s">
        <v>39</v>
      </c>
      <c r="M340" s="0" t="s">
        <v>204</v>
      </c>
      <c r="N340" s="0" t="s">
        <v>41</v>
      </c>
      <c r="AI340" s="0" t="n">
        <v>27087.216</v>
      </c>
      <c r="AJ340" s="0" t="n">
        <v>32702.694</v>
      </c>
      <c r="AK340" s="0" t="n">
        <v>16098.512</v>
      </c>
      <c r="AL340" s="0" t="n">
        <v>17684.04</v>
      </c>
      <c r="AM340" s="0" t="n">
        <v>25057.914</v>
      </c>
      <c r="AN340" s="0" t="n">
        <v>20594.244</v>
      </c>
      <c r="AO340" s="0" t="n">
        <v>85220.52</v>
      </c>
      <c r="AQ340" s="0" t="n">
        <v>128785.373</v>
      </c>
    </row>
    <row r="341" customFormat="false" ht="15" hidden="false" customHeight="false" outlineLevel="0" collapsed="false">
      <c r="A341" s="0" t="s">
        <v>30</v>
      </c>
      <c r="B341" s="0" t="s">
        <v>205</v>
      </c>
      <c r="C341" s="0" t="s">
        <v>206</v>
      </c>
      <c r="D341" s="0" t="s">
        <v>207</v>
      </c>
      <c r="E341" s="0" t="n">
        <v>748</v>
      </c>
      <c r="F341" s="0" t="s">
        <v>34</v>
      </c>
      <c r="G341" s="0" t="s">
        <v>35</v>
      </c>
      <c r="H341" s="0" t="s">
        <v>37</v>
      </c>
      <c r="I341" s="0" t="s">
        <v>37</v>
      </c>
      <c r="J341" s="0" t="s">
        <v>37</v>
      </c>
      <c r="K341" s="0" t="s">
        <v>38</v>
      </c>
      <c r="L341" s="0" t="s">
        <v>39</v>
      </c>
      <c r="M341" s="0" t="s">
        <v>45</v>
      </c>
      <c r="N341" s="0" t="s">
        <v>41</v>
      </c>
      <c r="AO341" s="0" t="n">
        <v>99830</v>
      </c>
    </row>
    <row r="342" customFormat="false" ht="15" hidden="false" customHeight="false" outlineLevel="0" collapsed="false">
      <c r="A342" s="0" t="s">
        <v>30</v>
      </c>
      <c r="B342" s="0" t="s">
        <v>208</v>
      </c>
      <c r="C342" s="0" t="s">
        <v>209</v>
      </c>
      <c r="D342" s="0" t="s">
        <v>210</v>
      </c>
      <c r="E342" s="0" t="n">
        <v>148</v>
      </c>
      <c r="F342" s="0" t="s">
        <v>34</v>
      </c>
      <c r="G342" s="0" t="s">
        <v>35</v>
      </c>
      <c r="H342" s="0" t="s">
        <v>37</v>
      </c>
      <c r="I342" s="0" t="s">
        <v>37</v>
      </c>
      <c r="J342" s="0" t="s">
        <v>37</v>
      </c>
      <c r="K342" s="0" t="s">
        <v>38</v>
      </c>
      <c r="L342" s="0" t="s">
        <v>39</v>
      </c>
      <c r="M342" s="0" t="s">
        <v>211</v>
      </c>
      <c r="N342" s="0" t="s">
        <v>41</v>
      </c>
      <c r="AO342" s="0" t="n">
        <v>1124000</v>
      </c>
    </row>
    <row r="343" s="13" customFormat="true" ht="15" hidden="false" customHeight="false" outlineLevel="0" collapsed="false">
      <c r="A343" s="13" t="s">
        <v>30</v>
      </c>
      <c r="B343" s="13" t="s">
        <v>212</v>
      </c>
      <c r="C343" s="13" t="s">
        <v>213</v>
      </c>
      <c r="D343" s="13" t="s">
        <v>214</v>
      </c>
      <c r="E343" s="13" t="n">
        <v>768</v>
      </c>
      <c r="F343" s="13" t="s">
        <v>34</v>
      </c>
      <c r="G343" s="13" t="s">
        <v>35</v>
      </c>
      <c r="H343" s="13" t="s">
        <v>36</v>
      </c>
      <c r="I343" s="13" t="s">
        <v>37</v>
      </c>
      <c r="J343" s="13" t="s">
        <v>37</v>
      </c>
      <c r="K343" s="13" t="s">
        <v>38</v>
      </c>
      <c r="L343" s="13" t="s">
        <v>39</v>
      </c>
      <c r="M343" s="13" t="s">
        <v>45</v>
      </c>
      <c r="N343" s="13" t="s">
        <v>46</v>
      </c>
      <c r="AN343" s="13" t="n">
        <f aca="false">AN346+AN347+AN348+AN349</f>
        <v>20149</v>
      </c>
      <c r="AO343" s="13" t="n">
        <f aca="false">AO346+AO347+AO348+AO349</f>
        <v>18779</v>
      </c>
      <c r="AP343" s="13" t="n">
        <f aca="false">AP346+AP347+AP348+AP349</f>
        <v>19782</v>
      </c>
      <c r="AQ343" s="13" t="n">
        <f aca="false">AQ346+AQ347+AQ348+AQ349</f>
        <v>21283</v>
      </c>
      <c r="AR343" s="13" t="n">
        <f aca="false">AR346+AR347+AR348+AR349</f>
        <v>24341</v>
      </c>
    </row>
    <row r="344" customFormat="false" ht="15" hidden="false" customHeight="false" outlineLevel="0" collapsed="false">
      <c r="A344" s="0" t="s">
        <v>30</v>
      </c>
      <c r="B344" s="0" t="s">
        <v>212</v>
      </c>
      <c r="C344" s="0" t="s">
        <v>213</v>
      </c>
      <c r="D344" s="0" t="s">
        <v>214</v>
      </c>
      <c r="E344" s="0" t="n">
        <v>768</v>
      </c>
      <c r="F344" s="0" t="s">
        <v>34</v>
      </c>
      <c r="G344" s="0" t="s">
        <v>35</v>
      </c>
      <c r="H344" s="0" t="s">
        <v>37</v>
      </c>
      <c r="I344" s="0" t="s">
        <v>37</v>
      </c>
      <c r="J344" s="0" t="s">
        <v>37</v>
      </c>
      <c r="K344" s="0" t="s">
        <v>38</v>
      </c>
      <c r="L344" s="0" t="s">
        <v>39</v>
      </c>
      <c r="M344" s="0" t="s">
        <v>45</v>
      </c>
      <c r="N344" s="0" t="s">
        <v>46</v>
      </c>
      <c r="AN344" s="0" t="n">
        <v>75772</v>
      </c>
      <c r="AO344" s="0" t="n">
        <v>57850</v>
      </c>
      <c r="AP344" s="0" t="n">
        <v>55556</v>
      </c>
      <c r="AQ344" s="0" t="n">
        <v>58506</v>
      </c>
      <c r="AR344" s="0" t="n">
        <v>76132</v>
      </c>
    </row>
    <row r="345" customFormat="false" ht="15" hidden="false" customHeight="false" outlineLevel="0" collapsed="false">
      <c r="A345" s="0" t="s">
        <v>30</v>
      </c>
      <c r="B345" s="0" t="s">
        <v>212</v>
      </c>
      <c r="C345" s="0" t="s">
        <v>213</v>
      </c>
      <c r="D345" s="0" t="s">
        <v>214</v>
      </c>
      <c r="E345" s="0" t="n">
        <v>768</v>
      </c>
      <c r="F345" s="0" t="s">
        <v>34</v>
      </c>
      <c r="G345" s="0" t="s">
        <v>35</v>
      </c>
      <c r="H345" s="0" t="s">
        <v>47</v>
      </c>
      <c r="I345" s="0" t="s">
        <v>37</v>
      </c>
      <c r="J345" s="0" t="s">
        <v>37</v>
      </c>
      <c r="K345" s="0" t="s">
        <v>48</v>
      </c>
      <c r="L345" s="0" t="s">
        <v>39</v>
      </c>
      <c r="M345" s="0" t="s">
        <v>45</v>
      </c>
      <c r="N345" s="0" t="s">
        <v>41</v>
      </c>
      <c r="AN345" s="0" t="n">
        <v>55623</v>
      </c>
      <c r="AO345" s="0" t="n">
        <v>39071</v>
      </c>
      <c r="AP345" s="0" t="n">
        <v>35774</v>
      </c>
      <c r="AQ345" s="0" t="n">
        <v>37223</v>
      </c>
      <c r="AR345" s="0" t="n">
        <v>51791</v>
      </c>
    </row>
    <row r="346" customFormat="false" ht="15" hidden="false" customHeight="false" outlineLevel="0" collapsed="false">
      <c r="A346" s="0" t="s">
        <v>30</v>
      </c>
      <c r="B346" s="0" t="s">
        <v>212</v>
      </c>
      <c r="C346" s="0" t="s">
        <v>213</v>
      </c>
      <c r="D346" s="0" t="s">
        <v>214</v>
      </c>
      <c r="E346" s="0" t="n">
        <v>768</v>
      </c>
      <c r="F346" s="0" t="s">
        <v>34</v>
      </c>
      <c r="G346" s="0" t="s">
        <v>35</v>
      </c>
      <c r="H346" s="0" t="s">
        <v>49</v>
      </c>
      <c r="I346" s="0" t="s">
        <v>37</v>
      </c>
      <c r="J346" s="0" t="s">
        <v>37</v>
      </c>
      <c r="K346" s="0" t="s">
        <v>50</v>
      </c>
      <c r="L346" s="0" t="s">
        <v>39</v>
      </c>
      <c r="M346" s="0" t="s">
        <v>45</v>
      </c>
      <c r="N346" s="0" t="s">
        <v>41</v>
      </c>
      <c r="AN346" s="0" t="n">
        <v>14500</v>
      </c>
      <c r="AO346" s="0" t="n">
        <v>14079</v>
      </c>
      <c r="AP346" s="0" t="n">
        <v>14328</v>
      </c>
      <c r="AQ346" s="0" t="n">
        <v>15607</v>
      </c>
      <c r="AR346" s="0" t="n">
        <v>18072</v>
      </c>
    </row>
    <row r="347" customFormat="false" ht="15" hidden="false" customHeight="false" outlineLevel="0" collapsed="false">
      <c r="A347" s="0" t="s">
        <v>30</v>
      </c>
      <c r="B347" s="0" t="s">
        <v>212</v>
      </c>
      <c r="C347" s="0" t="s">
        <v>213</v>
      </c>
      <c r="D347" s="0" t="s">
        <v>214</v>
      </c>
      <c r="E347" s="0" t="n">
        <v>768</v>
      </c>
      <c r="F347" s="0" t="s">
        <v>34</v>
      </c>
      <c r="G347" s="0" t="s">
        <v>35</v>
      </c>
      <c r="H347" s="0" t="s">
        <v>51</v>
      </c>
      <c r="I347" s="0" t="s">
        <v>37</v>
      </c>
      <c r="J347" s="0" t="s">
        <v>37</v>
      </c>
      <c r="K347" s="0" t="s">
        <v>52</v>
      </c>
      <c r="L347" s="0" t="s">
        <v>39</v>
      </c>
      <c r="M347" s="0" t="s">
        <v>45</v>
      </c>
      <c r="N347" s="0" t="s">
        <v>41</v>
      </c>
      <c r="AN347" s="0" t="n">
        <v>87</v>
      </c>
      <c r="AO347" s="0" t="n">
        <v>62</v>
      </c>
      <c r="AP347" s="0" t="n">
        <v>73</v>
      </c>
      <c r="AQ347" s="0" t="n">
        <v>83</v>
      </c>
      <c r="AR347" s="0" t="n">
        <v>133</v>
      </c>
    </row>
    <row r="348" customFormat="false" ht="15" hidden="false" customHeight="false" outlineLevel="0" collapsed="false">
      <c r="A348" s="0" t="s">
        <v>30</v>
      </c>
      <c r="B348" s="0" t="s">
        <v>212</v>
      </c>
      <c r="C348" s="0" t="s">
        <v>213</v>
      </c>
      <c r="D348" s="0" t="s">
        <v>214</v>
      </c>
      <c r="E348" s="0" t="n">
        <v>768</v>
      </c>
      <c r="F348" s="0" t="s">
        <v>34</v>
      </c>
      <c r="G348" s="0" t="s">
        <v>35</v>
      </c>
      <c r="H348" s="0" t="s">
        <v>53</v>
      </c>
      <c r="I348" s="0" t="s">
        <v>37</v>
      </c>
      <c r="J348" s="0" t="s">
        <v>37</v>
      </c>
      <c r="K348" s="0" t="s">
        <v>54</v>
      </c>
      <c r="L348" s="0" t="s">
        <v>39</v>
      </c>
      <c r="M348" s="0" t="s">
        <v>45</v>
      </c>
      <c r="N348" s="0" t="s">
        <v>41</v>
      </c>
      <c r="AN348" s="0" t="n">
        <v>3229</v>
      </c>
      <c r="AO348" s="0" t="n">
        <v>2923</v>
      </c>
      <c r="AP348" s="0" t="n">
        <v>3149</v>
      </c>
      <c r="AQ348" s="0" t="n">
        <v>3224</v>
      </c>
      <c r="AR348" s="0" t="n">
        <v>3682</v>
      </c>
    </row>
    <row r="349" customFormat="false" ht="15" hidden="false" customHeight="false" outlineLevel="0" collapsed="false">
      <c r="A349" s="0" t="s">
        <v>30</v>
      </c>
      <c r="B349" s="0" t="s">
        <v>212</v>
      </c>
      <c r="C349" s="0" t="s">
        <v>213</v>
      </c>
      <c r="D349" s="0" t="s">
        <v>214</v>
      </c>
      <c r="E349" s="0" t="n">
        <v>768</v>
      </c>
      <c r="F349" s="0" t="s">
        <v>34</v>
      </c>
      <c r="G349" s="0" t="s">
        <v>35</v>
      </c>
      <c r="H349" s="0" t="s">
        <v>55</v>
      </c>
      <c r="I349" s="0" t="s">
        <v>37</v>
      </c>
      <c r="J349" s="0" t="s">
        <v>37</v>
      </c>
      <c r="K349" s="0" t="s">
        <v>56</v>
      </c>
      <c r="L349" s="0" t="s">
        <v>39</v>
      </c>
      <c r="M349" s="0" t="s">
        <v>45</v>
      </c>
      <c r="N349" s="0" t="s">
        <v>41</v>
      </c>
      <c r="AN349" s="0" t="n">
        <v>2333</v>
      </c>
      <c r="AO349" s="0" t="n">
        <v>1715</v>
      </c>
      <c r="AP349" s="0" t="n">
        <v>2232</v>
      </c>
      <c r="AQ349" s="0" t="n">
        <v>2369</v>
      </c>
      <c r="AR349" s="0" t="n">
        <v>2454</v>
      </c>
    </row>
    <row r="350" s="13" customFormat="true" ht="15" hidden="false" customHeight="false" outlineLevel="0" collapsed="false">
      <c r="A350" s="13" t="s">
        <v>134</v>
      </c>
      <c r="B350" s="13" t="s">
        <v>215</v>
      </c>
      <c r="C350" s="13" t="s">
        <v>216</v>
      </c>
      <c r="D350" s="13" t="s">
        <v>217</v>
      </c>
      <c r="E350" s="13" t="n">
        <v>764</v>
      </c>
      <c r="F350" s="13" t="s">
        <v>34</v>
      </c>
      <c r="G350" s="13" t="s">
        <v>35</v>
      </c>
      <c r="H350" s="13" t="s">
        <v>36</v>
      </c>
      <c r="I350" s="13" t="s">
        <v>37</v>
      </c>
      <c r="J350" s="13" t="s">
        <v>37</v>
      </c>
      <c r="K350" s="13" t="s">
        <v>38</v>
      </c>
      <c r="L350" s="13" t="s">
        <v>39</v>
      </c>
      <c r="M350" s="13" t="s">
        <v>138</v>
      </c>
      <c r="N350" s="13" t="s">
        <v>41</v>
      </c>
      <c r="O350" s="13" t="n">
        <f aca="false">O356+O358+O360+O362</f>
        <v>2792754</v>
      </c>
      <c r="P350" s="13" t="n">
        <f aca="false">P356+P358+P360+P362</f>
        <v>2882950</v>
      </c>
      <c r="Q350" s="13" t="n">
        <f aca="false">Q356+Q358+Q360+Q362</f>
        <v>3214552</v>
      </c>
      <c r="R350" s="13" t="n">
        <f aca="false">R356+R358+R360+R362</f>
        <v>3749944</v>
      </c>
      <c r="T350" s="13" t="n">
        <f aca="false">T356+T358+T360+T362</f>
        <v>4696419</v>
      </c>
      <c r="U350" s="13" t="n">
        <f aca="false">U356+U358+U360+U362</f>
        <v>5305960</v>
      </c>
      <c r="W350" s="13" t="n">
        <f aca="false">W356+W358+W360+W362</f>
        <v>6315608</v>
      </c>
      <c r="Y350" s="13" t="n">
        <f aca="false">Y356+Y358+Y360+Y362</f>
        <v>6936461</v>
      </c>
      <c r="Z350" s="13" t="n">
        <f aca="false">Z356+Z358+Z360+Z362</f>
        <v>7279287</v>
      </c>
      <c r="AA350" s="13" t="n">
        <f aca="false">AA356+AA358+AA360+AA362</f>
        <v>7866242</v>
      </c>
      <c r="AB350" s="13" t="n">
        <f aca="false">AB356+AB358+AB360+AB362</f>
        <v>8096054</v>
      </c>
      <c r="AC350" s="13" t="n">
        <f aca="false">AC356+AC358+AC360+AC362</f>
        <v>7682338</v>
      </c>
      <c r="AD350" s="13" t="n">
        <f aca="false">AD356+AD358+AD360+AD362</f>
        <v>9740075</v>
      </c>
      <c r="AE350" s="13" t="n">
        <f aca="false">AE356+AE358+AE360+AE362</f>
        <v>9004250</v>
      </c>
      <c r="AF350" s="13" t="n">
        <f aca="false">AF356+AF358+AF360+AF362</f>
        <v>9475485</v>
      </c>
      <c r="AG350" s="13" t="n">
        <f aca="false">AG356+AG358+AG360+AG362</f>
        <v>9627536</v>
      </c>
      <c r="AH350" s="13" t="n">
        <f aca="false">AH356+AH358+AH360+AH362</f>
        <v>10455130</v>
      </c>
      <c r="AI350" s="13" t="n">
        <f aca="false">AI356+AI358+AI360+AI362</f>
        <v>11162291</v>
      </c>
      <c r="AJ350" s="13" t="n">
        <f aca="false">AJ356+AJ358+AJ360+AJ362</f>
        <v>12020015</v>
      </c>
      <c r="AK350" s="13" t="n">
        <f aca="false">AK356+AK358+AK360+AK362</f>
        <v>13307559</v>
      </c>
      <c r="AL350" s="13" t="n">
        <f aca="false">AL356+AL358+AL360+AL362</f>
        <v>15517216</v>
      </c>
      <c r="AM350" s="13" t="n">
        <f aca="false">AM356+AM358+AM360+AM362</f>
        <v>15507425</v>
      </c>
      <c r="AN350" s="13" t="n">
        <f aca="false">AN356+AN358+AN360+AN362</f>
        <v>16211525</v>
      </c>
      <c r="AO350" s="13" t="n">
        <f aca="false">AO356+AO358+AO360+AO362</f>
        <v>16840843</v>
      </c>
      <c r="AP350" s="13" t="n">
        <f aca="false">AP356+AP358+AP360+AP362</f>
        <v>17591118</v>
      </c>
      <c r="AQ350" s="13" t="n">
        <f aca="false">AQ355+AQ357+AQ359+AQ361</f>
        <v>17784170</v>
      </c>
      <c r="AR350" s="13" t="n">
        <f aca="false">AR355+AR357+AR359+AR361</f>
        <v>18596748</v>
      </c>
      <c r="AS350" s="13" t="n">
        <f aca="false">AS356+AS358+AS360+AS362</f>
        <v>19827303</v>
      </c>
    </row>
    <row r="351" customFormat="false" ht="15" hidden="false" customHeight="false" outlineLevel="0" collapsed="false">
      <c r="A351" s="0" t="s">
        <v>134</v>
      </c>
      <c r="B351" s="0" t="s">
        <v>215</v>
      </c>
      <c r="C351" s="0" t="s">
        <v>216</v>
      </c>
      <c r="D351" s="0" t="s">
        <v>217</v>
      </c>
      <c r="E351" s="0" t="n">
        <v>764</v>
      </c>
      <c r="F351" s="0" t="s">
        <v>34</v>
      </c>
      <c r="G351" s="0" t="s">
        <v>35</v>
      </c>
      <c r="H351" s="0" t="s">
        <v>37</v>
      </c>
      <c r="I351" s="0" t="s">
        <v>37</v>
      </c>
      <c r="J351" s="0" t="s">
        <v>37</v>
      </c>
      <c r="K351" s="0" t="s">
        <v>38</v>
      </c>
      <c r="L351" s="0" t="s">
        <v>39</v>
      </c>
      <c r="M351" s="0" t="s">
        <v>138</v>
      </c>
      <c r="N351" s="0" t="s">
        <v>41</v>
      </c>
      <c r="O351" s="0" t="n">
        <v>7592810</v>
      </c>
      <c r="P351" s="0" t="n">
        <v>8427086</v>
      </c>
      <c r="Q351" s="0" t="n">
        <v>9557890</v>
      </c>
      <c r="R351" s="0" t="n">
        <v>11062456</v>
      </c>
      <c r="S351" s="0" t="n">
        <v>24535877</v>
      </c>
      <c r="T351" s="0" t="n">
        <v>14059827</v>
      </c>
      <c r="U351" s="0" t="n">
        <v>16070080</v>
      </c>
      <c r="V351" s="0" t="n">
        <v>24634586</v>
      </c>
      <c r="W351" s="0" t="n">
        <v>18829836</v>
      </c>
      <c r="Y351" s="0" t="n">
        <v>20804927</v>
      </c>
      <c r="Z351" s="0" t="n">
        <v>22564336</v>
      </c>
      <c r="AA351" s="0" t="n">
        <v>24497100</v>
      </c>
      <c r="AB351" s="0" t="n">
        <v>26357862</v>
      </c>
      <c r="AC351" s="0" t="n">
        <v>20914719</v>
      </c>
      <c r="AD351" s="0" t="n">
        <v>25266294</v>
      </c>
      <c r="AE351" s="0" t="n">
        <v>24807297</v>
      </c>
      <c r="AF351" s="0" t="n">
        <v>25618447</v>
      </c>
      <c r="AG351" s="0" t="n">
        <v>26076063</v>
      </c>
      <c r="AH351" s="0" t="n">
        <v>27184577</v>
      </c>
      <c r="AI351" s="0" t="n">
        <v>28484829</v>
      </c>
      <c r="AJ351" s="0" t="n">
        <v>30194937</v>
      </c>
      <c r="AK351" s="0" t="n">
        <v>32476977</v>
      </c>
      <c r="AL351" s="0" t="n">
        <v>35504406</v>
      </c>
      <c r="AM351" s="0" t="n">
        <v>35835180</v>
      </c>
      <c r="AN351" s="0" t="n">
        <v>36731023</v>
      </c>
      <c r="AO351" s="0" t="n">
        <v>39124339</v>
      </c>
      <c r="AP351" s="0" t="n">
        <v>38308763</v>
      </c>
      <c r="AS351" s="0" t="n">
        <v>41388896</v>
      </c>
    </row>
    <row r="352" customFormat="false" ht="15" hidden="false" customHeight="false" outlineLevel="0" collapsed="false">
      <c r="A352" s="0" t="s">
        <v>134</v>
      </c>
      <c r="B352" s="0" t="s">
        <v>215</v>
      </c>
      <c r="C352" s="0" t="s">
        <v>216</v>
      </c>
      <c r="D352" s="0" t="s">
        <v>217</v>
      </c>
      <c r="E352" s="0" t="n">
        <v>764</v>
      </c>
      <c r="F352" s="0" t="s">
        <v>34</v>
      </c>
      <c r="G352" s="0" t="s">
        <v>35</v>
      </c>
      <c r="H352" s="0" t="s">
        <v>37</v>
      </c>
      <c r="I352" s="0" t="s">
        <v>37</v>
      </c>
      <c r="J352" s="0" t="s">
        <v>37</v>
      </c>
      <c r="K352" s="0" t="s">
        <v>38</v>
      </c>
      <c r="L352" s="0" t="s">
        <v>39</v>
      </c>
      <c r="M352" s="0" t="s">
        <v>45</v>
      </c>
      <c r="N352" s="0" t="s">
        <v>46</v>
      </c>
      <c r="AN352" s="0" t="n">
        <v>36125268</v>
      </c>
      <c r="AO352" s="0" t="n">
        <v>36714586</v>
      </c>
      <c r="AP352" s="0" t="n">
        <v>37664606</v>
      </c>
      <c r="AQ352" s="0" t="n">
        <v>38883696</v>
      </c>
      <c r="AR352" s="0" t="n">
        <v>40021792</v>
      </c>
      <c r="AS352" s="0" t="n">
        <v>40765260</v>
      </c>
    </row>
    <row r="353" customFormat="false" ht="15" hidden="false" customHeight="false" outlineLevel="0" collapsed="false">
      <c r="A353" s="0" t="s">
        <v>134</v>
      </c>
      <c r="B353" s="0" t="s">
        <v>215</v>
      </c>
      <c r="C353" s="0" t="s">
        <v>216</v>
      </c>
      <c r="D353" s="0" t="s">
        <v>217</v>
      </c>
      <c r="E353" s="0" t="n">
        <v>764</v>
      </c>
      <c r="F353" s="0" t="s">
        <v>34</v>
      </c>
      <c r="G353" s="0" t="s">
        <v>35</v>
      </c>
      <c r="H353" s="0" t="s">
        <v>47</v>
      </c>
      <c r="I353" s="0" t="s">
        <v>37</v>
      </c>
      <c r="J353" s="0" t="s">
        <v>37</v>
      </c>
      <c r="K353" s="0" t="s">
        <v>48</v>
      </c>
      <c r="L353" s="0" t="s">
        <v>39</v>
      </c>
      <c r="M353" s="0" t="s">
        <v>138</v>
      </c>
      <c r="N353" s="0" t="s">
        <v>41</v>
      </c>
      <c r="O353" s="0" t="n">
        <v>4800056</v>
      </c>
      <c r="P353" s="0" t="n">
        <v>5544136</v>
      </c>
      <c r="Q353" s="0" t="n">
        <v>6343338</v>
      </c>
      <c r="R353" s="0" t="n">
        <v>7312512</v>
      </c>
      <c r="S353" s="0" t="n">
        <v>9302962</v>
      </c>
      <c r="T353" s="0" t="n">
        <v>9363408</v>
      </c>
      <c r="U353" s="0" t="n">
        <v>10764120</v>
      </c>
      <c r="V353" s="0" t="n">
        <v>11700409</v>
      </c>
      <c r="W353" s="0" t="n">
        <v>12514228</v>
      </c>
      <c r="Y353" s="0" t="n">
        <v>13868466</v>
      </c>
      <c r="Z353" s="0" t="n">
        <v>15285049</v>
      </c>
      <c r="AA353" s="0" t="n">
        <v>16630858</v>
      </c>
      <c r="AB353" s="0" t="n">
        <v>18261808</v>
      </c>
      <c r="AC353" s="0" t="n">
        <v>13232381</v>
      </c>
      <c r="AD353" s="0" t="n">
        <v>15526219</v>
      </c>
      <c r="AE353" s="0" t="n">
        <v>15803047</v>
      </c>
      <c r="AF353" s="0" t="n">
        <v>16142962</v>
      </c>
      <c r="AG353" s="0" t="n">
        <v>16448527</v>
      </c>
      <c r="AH353" s="0" t="n">
        <v>16729447</v>
      </c>
      <c r="AI353" s="0" t="n">
        <v>17322538</v>
      </c>
      <c r="AJ353" s="0" t="n">
        <v>18174922</v>
      </c>
      <c r="AK353" s="0" t="n">
        <v>19169418</v>
      </c>
      <c r="AL353" s="0" t="n">
        <v>19987190</v>
      </c>
      <c r="AM353" s="0" t="n">
        <v>20327755</v>
      </c>
      <c r="AN353" s="0" t="n">
        <v>20519498</v>
      </c>
      <c r="AO353" s="0" t="n">
        <v>22283496</v>
      </c>
      <c r="AP353" s="0" t="n">
        <v>20717645</v>
      </c>
      <c r="AS353" s="0" t="n">
        <v>21561593</v>
      </c>
    </row>
    <row r="354" customFormat="false" ht="15" hidden="false" customHeight="false" outlineLevel="0" collapsed="false">
      <c r="A354" s="0" t="s">
        <v>134</v>
      </c>
      <c r="B354" s="0" t="s">
        <v>215</v>
      </c>
      <c r="C354" s="0" t="s">
        <v>216</v>
      </c>
      <c r="D354" s="0" t="s">
        <v>217</v>
      </c>
      <c r="E354" s="0" t="n">
        <v>764</v>
      </c>
      <c r="F354" s="0" t="s">
        <v>34</v>
      </c>
      <c r="G354" s="0" t="s">
        <v>35</v>
      </c>
      <c r="H354" s="0" t="s">
        <v>47</v>
      </c>
      <c r="I354" s="0" t="s">
        <v>37</v>
      </c>
      <c r="J354" s="0" t="s">
        <v>37</v>
      </c>
      <c r="K354" s="0" t="s">
        <v>48</v>
      </c>
      <c r="L354" s="0" t="s">
        <v>39</v>
      </c>
      <c r="M354" s="0" t="s">
        <v>45</v>
      </c>
      <c r="N354" s="0" t="s">
        <v>41</v>
      </c>
      <c r="AN354" s="14" t="n">
        <v>20519498</v>
      </c>
      <c r="AO354" s="14" t="n">
        <v>20497296</v>
      </c>
      <c r="AP354" s="14" t="n">
        <v>20717645</v>
      </c>
      <c r="AQ354" s="14" t="n">
        <v>21099526</v>
      </c>
      <c r="AR354" s="14" t="n">
        <v>21425044</v>
      </c>
      <c r="AS354" s="14" t="n">
        <v>21588423</v>
      </c>
    </row>
    <row r="355" customFormat="false" ht="15" hidden="false" customHeight="false" outlineLevel="0" collapsed="false">
      <c r="A355" s="0" t="s">
        <v>134</v>
      </c>
      <c r="B355" s="0" t="s">
        <v>215</v>
      </c>
      <c r="C355" s="0" t="s">
        <v>216</v>
      </c>
      <c r="D355" s="0" t="s">
        <v>217</v>
      </c>
      <c r="E355" s="0" t="n">
        <v>764</v>
      </c>
      <c r="F355" s="0" t="s">
        <v>34</v>
      </c>
      <c r="G355" s="0" t="s">
        <v>35</v>
      </c>
      <c r="H355" s="0" t="s">
        <v>49</v>
      </c>
      <c r="I355" s="0" t="s">
        <v>37</v>
      </c>
      <c r="J355" s="0" t="s">
        <v>37</v>
      </c>
      <c r="K355" s="0" t="s">
        <v>50</v>
      </c>
      <c r="L355" s="0" t="s">
        <v>39</v>
      </c>
      <c r="M355" s="0" t="s">
        <v>45</v>
      </c>
      <c r="N355" s="0" t="s">
        <v>41</v>
      </c>
      <c r="AN355" s="14" t="n">
        <v>7857293</v>
      </c>
      <c r="AO355" s="14" t="n">
        <v>8304026</v>
      </c>
      <c r="AP355" s="14" t="n">
        <v>8834850</v>
      </c>
      <c r="AQ355" s="14" t="n">
        <v>9460917</v>
      </c>
      <c r="AR355" s="14" t="n">
        <v>10084202</v>
      </c>
      <c r="AS355" s="14" t="n">
        <v>10538556</v>
      </c>
    </row>
    <row r="356" customFormat="false" ht="15" hidden="false" customHeight="false" outlineLevel="0" collapsed="false">
      <c r="A356" s="0" t="s">
        <v>134</v>
      </c>
      <c r="B356" s="0" t="s">
        <v>215</v>
      </c>
      <c r="C356" s="0" t="s">
        <v>216</v>
      </c>
      <c r="D356" s="0" t="s">
        <v>217</v>
      </c>
      <c r="E356" s="0" t="n">
        <v>764</v>
      </c>
      <c r="F356" s="0" t="s">
        <v>34</v>
      </c>
      <c r="G356" s="0" t="s">
        <v>35</v>
      </c>
      <c r="H356" s="0" t="s">
        <v>51</v>
      </c>
      <c r="I356" s="0" t="s">
        <v>37</v>
      </c>
      <c r="J356" s="0" t="s">
        <v>37</v>
      </c>
      <c r="K356" s="0" t="s">
        <v>52</v>
      </c>
      <c r="L356" s="0" t="s">
        <v>39</v>
      </c>
      <c r="M356" s="0" t="s">
        <v>138</v>
      </c>
      <c r="N356" s="0" t="s">
        <v>41</v>
      </c>
      <c r="O356" s="0" t="n">
        <v>424512</v>
      </c>
      <c r="P356" s="0" t="n">
        <v>462117</v>
      </c>
      <c r="Q356" s="0" t="n">
        <v>500149</v>
      </c>
      <c r="R356" s="0" t="n">
        <v>533056</v>
      </c>
      <c r="S356" s="0" t="n">
        <v>561545</v>
      </c>
      <c r="T356" s="0" t="n">
        <v>611468</v>
      </c>
      <c r="U356" s="0" t="n">
        <v>681411</v>
      </c>
      <c r="V356" s="0" t="n">
        <v>7727997</v>
      </c>
      <c r="W356" s="0" t="n">
        <v>741358</v>
      </c>
      <c r="Y356" s="0" t="n">
        <v>774707</v>
      </c>
      <c r="Z356" s="0" t="n">
        <v>803869</v>
      </c>
      <c r="AA356" s="0" t="n">
        <v>822892</v>
      </c>
      <c r="AB356" s="0" t="n">
        <v>809168</v>
      </c>
      <c r="AC356" s="0" t="n">
        <v>1099967</v>
      </c>
      <c r="AD356" s="0" t="n">
        <v>765994</v>
      </c>
      <c r="AE356" s="0" t="n">
        <v>848843</v>
      </c>
      <c r="AF356" s="0" t="n">
        <v>880495</v>
      </c>
      <c r="AG356" s="0" t="n">
        <v>905779</v>
      </c>
      <c r="AH356" s="0" t="n">
        <v>926342</v>
      </c>
      <c r="AI356" s="0" t="n">
        <v>954787</v>
      </c>
      <c r="AJ356" s="0" t="n">
        <v>990426</v>
      </c>
      <c r="AK356" s="0" t="n">
        <v>1037334</v>
      </c>
      <c r="AL356" s="0" t="n">
        <v>1104231</v>
      </c>
      <c r="AM356" s="0" t="n">
        <v>1153369</v>
      </c>
      <c r="AN356" s="0" t="n">
        <v>1184503</v>
      </c>
      <c r="AO356" s="0" t="n">
        <v>1213516</v>
      </c>
      <c r="AP356" s="0" t="n">
        <v>1249518</v>
      </c>
      <c r="AS356" s="0" t="n">
        <v>1325248</v>
      </c>
    </row>
    <row r="357" customFormat="false" ht="15" hidden="false" customHeight="false" outlineLevel="0" collapsed="false">
      <c r="A357" s="0" t="s">
        <v>134</v>
      </c>
      <c r="B357" s="0" t="s">
        <v>215</v>
      </c>
      <c r="C357" s="0" t="s">
        <v>216</v>
      </c>
      <c r="D357" s="0" t="s">
        <v>217</v>
      </c>
      <c r="E357" s="0" t="n">
        <v>764</v>
      </c>
      <c r="F357" s="0" t="s">
        <v>34</v>
      </c>
      <c r="G357" s="0" t="s">
        <v>35</v>
      </c>
      <c r="H357" s="0" t="s">
        <v>51</v>
      </c>
      <c r="I357" s="0" t="s">
        <v>37</v>
      </c>
      <c r="J357" s="0" t="s">
        <v>37</v>
      </c>
      <c r="K357" s="0" t="s">
        <v>52</v>
      </c>
      <c r="L357" s="0" t="s">
        <v>39</v>
      </c>
      <c r="M357" s="0" t="s">
        <v>45</v>
      </c>
      <c r="N357" s="0" t="s">
        <v>41</v>
      </c>
      <c r="AN357" s="14" t="n">
        <v>582160</v>
      </c>
      <c r="AO357" s="14" t="n">
        <v>580020</v>
      </c>
      <c r="AP357" s="14" t="n">
        <v>585199</v>
      </c>
      <c r="AQ357" s="14" t="n">
        <v>586794</v>
      </c>
      <c r="AR357" s="14" t="n">
        <v>587210</v>
      </c>
      <c r="AS357" s="14" t="n">
        <v>586430</v>
      </c>
    </row>
    <row r="358" customFormat="false" ht="15" hidden="false" customHeight="false" outlineLevel="0" collapsed="false">
      <c r="A358" s="0" t="s">
        <v>134</v>
      </c>
      <c r="B358" s="0" t="s">
        <v>215</v>
      </c>
      <c r="C358" s="0" t="s">
        <v>216</v>
      </c>
      <c r="D358" s="0" t="s">
        <v>217</v>
      </c>
      <c r="E358" s="0" t="n">
        <v>764</v>
      </c>
      <c r="F358" s="0" t="s">
        <v>34</v>
      </c>
      <c r="G358" s="0" t="s">
        <v>35</v>
      </c>
      <c r="H358" s="0" t="s">
        <v>53</v>
      </c>
      <c r="I358" s="0" t="s">
        <v>37</v>
      </c>
      <c r="J358" s="0" t="s">
        <v>37</v>
      </c>
      <c r="K358" s="0" t="s">
        <v>54</v>
      </c>
      <c r="L358" s="0" t="s">
        <v>39</v>
      </c>
      <c r="M358" s="0" t="s">
        <v>138</v>
      </c>
      <c r="N358" s="0" t="s">
        <v>41</v>
      </c>
      <c r="O358" s="0" t="n">
        <v>2176587</v>
      </c>
      <c r="P358" s="0" t="n">
        <v>2265391</v>
      </c>
      <c r="Q358" s="0" t="n">
        <v>2549352</v>
      </c>
      <c r="R358" s="0" t="n">
        <v>3030092</v>
      </c>
      <c r="S358" s="0" t="n">
        <v>14484305</v>
      </c>
      <c r="T358" s="0" t="n">
        <v>3898353</v>
      </c>
      <c r="U358" s="0" t="n">
        <v>4422785</v>
      </c>
      <c r="V358" s="0" t="n">
        <v>5002649</v>
      </c>
      <c r="W358" s="0" t="n">
        <v>5378744</v>
      </c>
      <c r="Y358" s="0" t="n">
        <v>5952301</v>
      </c>
      <c r="Z358" s="0" t="n">
        <v>6287233</v>
      </c>
      <c r="AA358" s="0" t="n">
        <v>6868370</v>
      </c>
      <c r="AB358" s="0" t="n">
        <v>7115770</v>
      </c>
      <c r="AC358" s="0" t="n">
        <v>6454247</v>
      </c>
      <c r="AD358" s="0" t="n">
        <v>8790891</v>
      </c>
      <c r="AE358" s="0" t="n">
        <v>7972760</v>
      </c>
      <c r="AF358" s="0" t="n">
        <v>8401814</v>
      </c>
      <c r="AG358" s="0" t="n">
        <v>8491880</v>
      </c>
      <c r="AH358" s="0" t="n">
        <v>9257693</v>
      </c>
      <c r="AI358" s="0" t="n">
        <v>9887706</v>
      </c>
      <c r="AJ358" s="0" t="n">
        <v>10651817</v>
      </c>
      <c r="AK358" s="0" t="n">
        <v>11827710</v>
      </c>
      <c r="AL358" s="0" t="n">
        <v>13023547</v>
      </c>
      <c r="AM358" s="0" t="n">
        <v>13793784</v>
      </c>
      <c r="AN358" s="0" t="n">
        <v>14421267</v>
      </c>
      <c r="AO358" s="0" t="n">
        <v>15003774</v>
      </c>
      <c r="AP358" s="0" t="n">
        <v>15697443</v>
      </c>
      <c r="AS358" s="0" t="n">
        <v>17799570</v>
      </c>
    </row>
    <row r="359" customFormat="false" ht="15" hidden="false" customHeight="false" outlineLevel="0" collapsed="false">
      <c r="A359" s="0" t="s">
        <v>134</v>
      </c>
      <c r="B359" s="0" t="s">
        <v>215</v>
      </c>
      <c r="C359" s="0" t="s">
        <v>216</v>
      </c>
      <c r="D359" s="0" t="s">
        <v>217</v>
      </c>
      <c r="E359" s="0" t="n">
        <v>764</v>
      </c>
      <c r="F359" s="0" t="s">
        <v>34</v>
      </c>
      <c r="G359" s="0" t="s">
        <v>35</v>
      </c>
      <c r="H359" s="0" t="s">
        <v>53</v>
      </c>
      <c r="I359" s="0" t="s">
        <v>37</v>
      </c>
      <c r="J359" s="0" t="s">
        <v>37</v>
      </c>
      <c r="K359" s="0" t="s">
        <v>54</v>
      </c>
      <c r="L359" s="0" t="s">
        <v>39</v>
      </c>
      <c r="M359" s="0" t="s">
        <v>45</v>
      </c>
      <c r="N359" s="0" t="s">
        <v>41</v>
      </c>
      <c r="AN359" s="14" t="n">
        <v>6135571</v>
      </c>
      <c r="AO359" s="14" t="n">
        <v>6277527</v>
      </c>
      <c r="AP359" s="14" t="n">
        <v>6437291</v>
      </c>
      <c r="AQ359" s="14" t="n">
        <v>6614402</v>
      </c>
      <c r="AR359" s="14" t="n">
        <v>6775668</v>
      </c>
      <c r="AS359" s="14" t="n">
        <v>6878050</v>
      </c>
    </row>
    <row r="360" customFormat="false" ht="15" hidden="false" customHeight="false" outlineLevel="0" collapsed="false">
      <c r="A360" s="0" t="s">
        <v>134</v>
      </c>
      <c r="B360" s="0" t="s">
        <v>215</v>
      </c>
      <c r="C360" s="0" t="s">
        <v>216</v>
      </c>
      <c r="D360" s="0" t="s">
        <v>217</v>
      </c>
      <c r="E360" s="0" t="n">
        <v>764</v>
      </c>
      <c r="F360" s="0" t="s">
        <v>34</v>
      </c>
      <c r="G360" s="0" t="s">
        <v>35</v>
      </c>
      <c r="H360" s="0" t="s">
        <v>55</v>
      </c>
      <c r="I360" s="0" t="s">
        <v>37</v>
      </c>
      <c r="J360" s="0" t="s">
        <v>37</v>
      </c>
      <c r="K360" s="0" t="s">
        <v>56</v>
      </c>
      <c r="L360" s="0" t="s">
        <v>39</v>
      </c>
      <c r="M360" s="0" t="s">
        <v>138</v>
      </c>
      <c r="N360" s="0" t="s">
        <v>41</v>
      </c>
      <c r="O360" s="0" t="n">
        <v>115705</v>
      </c>
      <c r="P360" s="0" t="n">
        <v>76456</v>
      </c>
      <c r="Q360" s="0" t="n">
        <v>81606</v>
      </c>
      <c r="R360" s="0" t="n">
        <v>92750</v>
      </c>
      <c r="S360" s="0" t="n">
        <v>89207</v>
      </c>
      <c r="T360" s="0" t="n">
        <v>95998</v>
      </c>
      <c r="U360" s="0" t="n">
        <v>99825</v>
      </c>
      <c r="V360" s="0" t="n">
        <v>110045</v>
      </c>
      <c r="W360" s="0" t="n">
        <v>112025</v>
      </c>
      <c r="Y360" s="0" t="n">
        <v>114607</v>
      </c>
      <c r="Z360" s="0" t="n">
        <v>101674</v>
      </c>
      <c r="AA360" s="0" t="n">
        <v>102634</v>
      </c>
      <c r="AB360" s="0" t="n">
        <v>105355</v>
      </c>
      <c r="AC360" s="0" t="n">
        <v>71368</v>
      </c>
      <c r="AD360" s="0" t="n">
        <v>96523</v>
      </c>
      <c r="AE360" s="0" t="n">
        <v>92042</v>
      </c>
      <c r="AF360" s="0" t="n">
        <v>100360</v>
      </c>
      <c r="AG360" s="0" t="n">
        <v>135905</v>
      </c>
      <c r="AH360" s="0" t="n">
        <v>173708</v>
      </c>
      <c r="AI360" s="0" t="n">
        <v>221884</v>
      </c>
      <c r="AJ360" s="0" t="n">
        <v>276150</v>
      </c>
      <c r="AK360" s="0" t="n">
        <v>337092</v>
      </c>
      <c r="AL360" s="0" t="n">
        <v>401071</v>
      </c>
      <c r="AM360" s="0" t="n">
        <v>449762</v>
      </c>
      <c r="AN360" s="0" t="n">
        <v>490121</v>
      </c>
      <c r="AO360" s="0" t="n">
        <v>506042</v>
      </c>
      <c r="AP360" s="0" t="n">
        <v>522416</v>
      </c>
      <c r="AS360" s="0" t="n">
        <v>578006</v>
      </c>
    </row>
    <row r="361" customFormat="false" ht="15" hidden="false" customHeight="false" outlineLevel="0" collapsed="false">
      <c r="A361" s="0" t="s">
        <v>134</v>
      </c>
      <c r="B361" s="0" t="s">
        <v>215</v>
      </c>
      <c r="C361" s="0" t="s">
        <v>216</v>
      </c>
      <c r="D361" s="0" t="s">
        <v>217</v>
      </c>
      <c r="E361" s="0" t="n">
        <v>764</v>
      </c>
      <c r="F361" s="0" t="s">
        <v>34</v>
      </c>
      <c r="G361" s="0" t="s">
        <v>35</v>
      </c>
      <c r="H361" s="0" t="s">
        <v>55</v>
      </c>
      <c r="I361" s="0" t="s">
        <v>37</v>
      </c>
      <c r="J361" s="0" t="s">
        <v>37</v>
      </c>
      <c r="K361" s="0" t="s">
        <v>56</v>
      </c>
      <c r="L361" s="0" t="s">
        <v>39</v>
      </c>
      <c r="M361" s="0" t="s">
        <v>45</v>
      </c>
      <c r="N361" s="0" t="s">
        <v>41</v>
      </c>
      <c r="AN361" s="14" t="n">
        <v>1030746</v>
      </c>
      <c r="AO361" s="14" t="n">
        <v>1055717</v>
      </c>
      <c r="AP361" s="14" t="n">
        <v>1089621</v>
      </c>
      <c r="AQ361" s="14" t="n">
        <v>1122057</v>
      </c>
      <c r="AR361" s="14" t="n">
        <v>1149668</v>
      </c>
      <c r="AS361" s="14" t="n">
        <v>1173801</v>
      </c>
    </row>
    <row r="362" customFormat="false" ht="15" hidden="false" customHeight="false" outlineLevel="0" collapsed="false">
      <c r="A362" s="0" t="s">
        <v>134</v>
      </c>
      <c r="B362" s="0" t="s">
        <v>215</v>
      </c>
      <c r="C362" s="0" t="s">
        <v>216</v>
      </c>
      <c r="D362" s="0" t="s">
        <v>217</v>
      </c>
      <c r="E362" s="0" t="n">
        <v>764</v>
      </c>
      <c r="F362" s="0" t="s">
        <v>34</v>
      </c>
      <c r="G362" s="0" t="s">
        <v>35</v>
      </c>
      <c r="H362" s="0" t="s">
        <v>70</v>
      </c>
      <c r="I362" s="0" t="s">
        <v>37</v>
      </c>
      <c r="J362" s="0" t="s">
        <v>37</v>
      </c>
      <c r="K362" s="0" t="s">
        <v>71</v>
      </c>
      <c r="L362" s="0" t="s">
        <v>39</v>
      </c>
      <c r="M362" s="0" t="s">
        <v>138</v>
      </c>
      <c r="N362" s="0" t="s">
        <v>41</v>
      </c>
      <c r="O362" s="0" t="n">
        <v>75950</v>
      </c>
      <c r="P362" s="0" t="n">
        <v>78986</v>
      </c>
      <c r="Q362" s="0" t="n">
        <v>83445</v>
      </c>
      <c r="R362" s="0" t="n">
        <v>94046</v>
      </c>
      <c r="S362" s="0" t="n">
        <v>97858</v>
      </c>
      <c r="T362" s="0" t="n">
        <v>90600</v>
      </c>
      <c r="U362" s="0" t="n">
        <v>101939</v>
      </c>
      <c r="V362" s="0" t="n">
        <v>93486</v>
      </c>
      <c r="W362" s="0" t="n">
        <v>83481</v>
      </c>
      <c r="Y362" s="0" t="n">
        <v>94846</v>
      </c>
      <c r="Z362" s="0" t="n">
        <v>86511</v>
      </c>
      <c r="AA362" s="0" t="n">
        <v>72346</v>
      </c>
      <c r="AB362" s="0" t="n">
        <v>65761</v>
      </c>
      <c r="AC362" s="0" t="n">
        <v>56756</v>
      </c>
      <c r="AD362" s="0" t="n">
        <v>86667</v>
      </c>
      <c r="AE362" s="0" t="n">
        <v>90605</v>
      </c>
      <c r="AF362" s="0" t="n">
        <v>92816</v>
      </c>
      <c r="AG362" s="0" t="n">
        <v>93972</v>
      </c>
      <c r="AH362" s="0" t="n">
        <v>97387</v>
      </c>
      <c r="AI362" s="0" t="n">
        <v>97914</v>
      </c>
      <c r="AJ362" s="0" t="n">
        <v>101622</v>
      </c>
      <c r="AK362" s="0" t="n">
        <v>105423</v>
      </c>
      <c r="AL362" s="0" t="n">
        <v>988367</v>
      </c>
      <c r="AM362" s="0" t="n">
        <v>110510</v>
      </c>
      <c r="AN362" s="0" t="n">
        <v>115634</v>
      </c>
      <c r="AO362" s="0" t="n">
        <v>117511</v>
      </c>
      <c r="AP362" s="0" t="n">
        <v>121741</v>
      </c>
      <c r="AS362" s="0" t="n">
        <v>124479</v>
      </c>
    </row>
    <row r="363" s="13" customFormat="true" ht="15" hidden="false" customHeight="false" outlineLevel="0" collapsed="false">
      <c r="A363" s="13" t="s">
        <v>30</v>
      </c>
      <c r="B363" s="13" t="s">
        <v>218</v>
      </c>
      <c r="C363" s="13" t="s">
        <v>219</v>
      </c>
      <c r="D363" s="13" t="s">
        <v>220</v>
      </c>
      <c r="E363" s="13" t="n">
        <v>788</v>
      </c>
      <c r="F363" s="13" t="s">
        <v>34</v>
      </c>
      <c r="G363" s="13" t="s">
        <v>35</v>
      </c>
      <c r="H363" s="13" t="s">
        <v>36</v>
      </c>
      <c r="I363" s="13" t="s">
        <v>37</v>
      </c>
      <c r="J363" s="13" t="s">
        <v>37</v>
      </c>
      <c r="K363" s="13" t="s">
        <v>38</v>
      </c>
      <c r="L363" s="13" t="s">
        <v>39</v>
      </c>
      <c r="M363" s="13" t="s">
        <v>45</v>
      </c>
      <c r="N363" s="13" t="s">
        <v>46</v>
      </c>
      <c r="AN363" s="13" t="n">
        <f aca="false">AN366+AN367+AN368+AN369</f>
        <v>1648406</v>
      </c>
      <c r="AO363" s="13" t="n">
        <f aca="false">AO366+AO367+AO368+AO369</f>
        <v>1728266</v>
      </c>
      <c r="AP363" s="13" t="n">
        <f aca="false">AP366+AP367+AP368+AP369</f>
        <v>1812063</v>
      </c>
    </row>
    <row r="364" customFormat="false" ht="15" hidden="false" customHeight="false" outlineLevel="0" collapsed="false">
      <c r="A364" s="0" t="s">
        <v>30</v>
      </c>
      <c r="B364" s="0" t="s">
        <v>218</v>
      </c>
      <c r="C364" s="0" t="s">
        <v>219</v>
      </c>
      <c r="D364" s="0" t="s">
        <v>220</v>
      </c>
      <c r="E364" s="0" t="n">
        <v>788</v>
      </c>
      <c r="F364" s="0" t="s">
        <v>34</v>
      </c>
      <c r="G364" s="0" t="s">
        <v>35</v>
      </c>
      <c r="H364" s="0" t="s">
        <v>37</v>
      </c>
      <c r="I364" s="0" t="s">
        <v>37</v>
      </c>
      <c r="J364" s="0" t="s">
        <v>37</v>
      </c>
      <c r="K364" s="0" t="s">
        <v>38</v>
      </c>
      <c r="L364" s="0" t="s">
        <v>39</v>
      </c>
      <c r="M364" s="0" t="s">
        <v>45</v>
      </c>
      <c r="N364" s="0" t="s">
        <v>46</v>
      </c>
      <c r="AN364" s="0" t="n">
        <v>1660028</v>
      </c>
      <c r="AO364" s="0" t="n">
        <v>1741770</v>
      </c>
      <c r="AP364" s="0" t="n">
        <v>1826558</v>
      </c>
    </row>
    <row r="365" customFormat="false" ht="15" hidden="false" customHeight="false" outlineLevel="0" collapsed="false">
      <c r="A365" s="0" t="s">
        <v>30</v>
      </c>
      <c r="B365" s="0" t="s">
        <v>218</v>
      </c>
      <c r="C365" s="0" t="s">
        <v>219</v>
      </c>
      <c r="D365" s="0" t="s">
        <v>220</v>
      </c>
      <c r="E365" s="0" t="n">
        <v>788</v>
      </c>
      <c r="F365" s="0" t="s">
        <v>34</v>
      </c>
      <c r="G365" s="0" t="s">
        <v>35</v>
      </c>
      <c r="H365" s="0" t="s">
        <v>47</v>
      </c>
      <c r="I365" s="0" t="s">
        <v>37</v>
      </c>
      <c r="J365" s="0" t="s">
        <v>37</v>
      </c>
      <c r="K365" s="0" t="s">
        <v>48</v>
      </c>
      <c r="L365" s="0" t="s">
        <v>39</v>
      </c>
      <c r="M365" s="0" t="s">
        <v>45</v>
      </c>
      <c r="N365" s="0" t="s">
        <v>41</v>
      </c>
      <c r="AN365" s="0" t="n">
        <v>11622</v>
      </c>
      <c r="AO365" s="0" t="n">
        <v>13504</v>
      </c>
      <c r="AP365" s="0" t="n">
        <v>14495</v>
      </c>
    </row>
    <row r="366" customFormat="false" ht="15" hidden="false" customHeight="false" outlineLevel="0" collapsed="false">
      <c r="A366" s="0" t="s">
        <v>30</v>
      </c>
      <c r="B366" s="0" t="s">
        <v>218</v>
      </c>
      <c r="C366" s="0" t="s">
        <v>219</v>
      </c>
      <c r="D366" s="0" t="s">
        <v>220</v>
      </c>
      <c r="E366" s="0" t="n">
        <v>788</v>
      </c>
      <c r="F366" s="0" t="s">
        <v>34</v>
      </c>
      <c r="G366" s="0" t="s">
        <v>35</v>
      </c>
      <c r="H366" s="0" t="s">
        <v>49</v>
      </c>
      <c r="I366" s="0" t="s">
        <v>37</v>
      </c>
      <c r="J366" s="0" t="s">
        <v>37</v>
      </c>
      <c r="K366" s="0" t="s">
        <v>50</v>
      </c>
      <c r="L366" s="0" t="s">
        <v>39</v>
      </c>
      <c r="M366" s="0" t="s">
        <v>45</v>
      </c>
      <c r="N366" s="0" t="s">
        <v>41</v>
      </c>
      <c r="AN366" s="0" t="n">
        <v>1153287</v>
      </c>
      <c r="AO366" s="0" t="n">
        <v>1208052</v>
      </c>
      <c r="AP366" s="0" t="n">
        <v>1272036</v>
      </c>
    </row>
    <row r="367" customFormat="false" ht="15" hidden="false" customHeight="false" outlineLevel="0" collapsed="false">
      <c r="A367" s="0" t="s">
        <v>30</v>
      </c>
      <c r="B367" s="0" t="s">
        <v>218</v>
      </c>
      <c r="C367" s="0" t="s">
        <v>219</v>
      </c>
      <c r="D367" s="0" t="s">
        <v>220</v>
      </c>
      <c r="E367" s="0" t="n">
        <v>788</v>
      </c>
      <c r="F367" s="0" t="s">
        <v>34</v>
      </c>
      <c r="G367" s="0" t="s">
        <v>35</v>
      </c>
      <c r="H367" s="0" t="s">
        <v>51</v>
      </c>
      <c r="I367" s="0" t="s">
        <v>37</v>
      </c>
      <c r="J367" s="0" t="s">
        <v>37</v>
      </c>
      <c r="K367" s="0" t="s">
        <v>52</v>
      </c>
      <c r="L367" s="0" t="s">
        <v>39</v>
      </c>
      <c r="M367" s="0" t="s">
        <v>45</v>
      </c>
      <c r="N367" s="0" t="s">
        <v>41</v>
      </c>
      <c r="AN367" s="0" t="n">
        <v>19685</v>
      </c>
      <c r="AO367" s="0" t="n">
        <v>20524</v>
      </c>
      <c r="AP367" s="0" t="n">
        <v>21513</v>
      </c>
    </row>
    <row r="368" customFormat="false" ht="15" hidden="false" customHeight="false" outlineLevel="0" collapsed="false">
      <c r="A368" s="0" t="s">
        <v>30</v>
      </c>
      <c r="B368" s="0" t="s">
        <v>218</v>
      </c>
      <c r="C368" s="0" t="s">
        <v>219</v>
      </c>
      <c r="D368" s="0" t="s">
        <v>220</v>
      </c>
      <c r="E368" s="0" t="n">
        <v>788</v>
      </c>
      <c r="F368" s="0" t="s">
        <v>34</v>
      </c>
      <c r="G368" s="0" t="s">
        <v>35</v>
      </c>
      <c r="H368" s="0" t="s">
        <v>53</v>
      </c>
      <c r="I368" s="0" t="s">
        <v>37</v>
      </c>
      <c r="J368" s="0" t="s">
        <v>37</v>
      </c>
      <c r="K368" s="0" t="s">
        <v>54</v>
      </c>
      <c r="L368" s="0" t="s">
        <v>39</v>
      </c>
      <c r="M368" s="0" t="s">
        <v>45</v>
      </c>
      <c r="N368" s="0" t="s">
        <v>41</v>
      </c>
      <c r="AN368" s="0" t="n">
        <v>419897</v>
      </c>
      <c r="AO368" s="0" t="n">
        <v>442029</v>
      </c>
      <c r="AP368" s="0" t="n">
        <v>457803</v>
      </c>
    </row>
    <row r="369" customFormat="false" ht="15" hidden="false" customHeight="false" outlineLevel="0" collapsed="false">
      <c r="A369" s="0" t="s">
        <v>30</v>
      </c>
      <c r="B369" s="0" t="s">
        <v>218</v>
      </c>
      <c r="C369" s="0" t="s">
        <v>219</v>
      </c>
      <c r="D369" s="0" t="s">
        <v>220</v>
      </c>
      <c r="E369" s="0" t="n">
        <v>788</v>
      </c>
      <c r="F369" s="0" t="s">
        <v>34</v>
      </c>
      <c r="G369" s="0" t="s">
        <v>35</v>
      </c>
      <c r="H369" s="0" t="s">
        <v>55</v>
      </c>
      <c r="I369" s="0" t="s">
        <v>37</v>
      </c>
      <c r="J369" s="0" t="s">
        <v>37</v>
      </c>
      <c r="K369" s="0" t="s">
        <v>56</v>
      </c>
      <c r="L369" s="0" t="s">
        <v>39</v>
      </c>
      <c r="M369" s="0" t="s">
        <v>45</v>
      </c>
      <c r="N369" s="0" t="s">
        <v>41</v>
      </c>
      <c r="AN369" s="0" t="n">
        <v>55537</v>
      </c>
      <c r="AO369" s="0" t="n">
        <v>57661</v>
      </c>
      <c r="AP369" s="0" t="n">
        <v>60711</v>
      </c>
    </row>
    <row r="370" s="13" customFormat="true" ht="15" hidden="false" customHeight="false" outlineLevel="0" collapsed="false">
      <c r="A370" s="13" t="s">
        <v>134</v>
      </c>
      <c r="B370" s="13" t="s">
        <v>221</v>
      </c>
      <c r="C370" s="13" t="s">
        <v>222</v>
      </c>
      <c r="D370" s="13" t="s">
        <v>223</v>
      </c>
      <c r="E370" s="13" t="n">
        <v>158</v>
      </c>
      <c r="F370" s="13" t="s">
        <v>34</v>
      </c>
      <c r="G370" s="13" t="s">
        <v>35</v>
      </c>
      <c r="H370" s="13" t="s">
        <v>36</v>
      </c>
      <c r="I370" s="13" t="s">
        <v>37</v>
      </c>
      <c r="J370" s="13" t="s">
        <v>37</v>
      </c>
      <c r="K370" s="13" t="s">
        <v>38</v>
      </c>
      <c r="L370" s="13" t="s">
        <v>39</v>
      </c>
      <c r="M370" s="13" t="s">
        <v>138</v>
      </c>
      <c r="N370" s="13" t="s">
        <v>41</v>
      </c>
      <c r="P370" s="13" t="n">
        <f aca="false">P376+P378+P380+P382</f>
        <v>2452185</v>
      </c>
      <c r="Q370" s="13" t="n">
        <f aca="false">Q376+Q378+Q380+Q382</f>
        <v>2807215</v>
      </c>
      <c r="R370" s="13" t="n">
        <f aca="false">R376+R378+R380+R382</f>
        <v>3131878</v>
      </c>
      <c r="S370" s="13" t="n">
        <f aca="false">S376+S378+S380+S382</f>
        <v>3446631</v>
      </c>
      <c r="T370" s="13" t="n">
        <f aca="false">T376+T378+T380+T382</f>
        <v>3740836</v>
      </c>
      <c r="U370" s="13" t="n">
        <f aca="false">U376+U378+U380+U382</f>
        <v>4005116</v>
      </c>
      <c r="V370" s="13" t="n">
        <f aca="false">V376+V378+V380+V382</f>
        <v>4275267</v>
      </c>
      <c r="W370" s="13" t="n">
        <f aca="false">W376+W378+W380+W382</f>
        <v>4369087</v>
      </c>
      <c r="X370" s="13" t="n">
        <f aca="false">X376+X378+X380+X382</f>
        <v>4347820</v>
      </c>
      <c r="Y370" s="13" t="n">
        <f aca="false">Y376+Y378+Y380+Y382</f>
        <v>4549825</v>
      </c>
      <c r="Z370" s="13" t="n">
        <f aca="false">Z376+Z378+Z380+Z382</f>
        <v>4671622</v>
      </c>
      <c r="AA370" s="13" t="n">
        <f aca="false">AA376+AA378+AA380+AA382</f>
        <v>4849161</v>
      </c>
      <c r="AB370" s="13" t="n">
        <f aca="false">AB376+AB378+AB380+AB382</f>
        <v>5030425</v>
      </c>
      <c r="AC370" s="13" t="n">
        <f aca="false">AC376+AC378+AC380+AC382</f>
        <v>5255128</v>
      </c>
      <c r="AD370" s="13" t="n">
        <f aca="false">AD376+AD378+AD380+AD382</f>
        <v>5497131</v>
      </c>
      <c r="AE370" s="13" t="n">
        <f aca="false">AE376+AE378+AE380+AE382</f>
        <v>5566318</v>
      </c>
      <c r="AF370" s="13" t="n">
        <f aca="false">AF376+AF378+AF380+AF382</f>
        <v>5590034</v>
      </c>
      <c r="AG370" s="13" t="n">
        <f aca="false">AG376+AG378+AG380+AG382</f>
        <v>5562054</v>
      </c>
      <c r="AH370" s="13" t="n">
        <f aca="false">AH376+AH378+AH380+AH382</f>
        <v>5600672</v>
      </c>
      <c r="AI370" s="13" t="n">
        <f aca="false">AI376+AI378+AI380+AI382</f>
        <v>5698324</v>
      </c>
      <c r="AJ370" s="13" t="n">
        <f aca="false">AJ376+AJ378+AJ380+AJ382</f>
        <v>7053082</v>
      </c>
      <c r="AK370" s="13" t="n">
        <f aca="false">AK376+AK378+AK380+AK382</f>
        <v>7206770</v>
      </c>
      <c r="AL370" s="13" t="n">
        <f aca="false">AL376+AL378+AL380+AL382</f>
        <v>7367522</v>
      </c>
      <c r="AM370" s="13" t="n">
        <f aca="false">AM376+AM378+AM380+AM382</f>
        <v>7554319</v>
      </c>
      <c r="AN370" s="13" t="n">
        <f aca="false">AN376+AN378+AN380+AN382</f>
        <v>7739144</v>
      </c>
      <c r="AO370" s="13" t="n">
        <f aca="false">AO376+AO378+AO380+AO382</f>
        <v>7842423</v>
      </c>
      <c r="AP370" s="13" t="n">
        <f aca="false">AP376+AP378+AP380+AP382</f>
        <v>7948783</v>
      </c>
      <c r="AQ370" s="13" t="n">
        <f aca="false">AQ376+AQ378+AQ380+AQ382</f>
        <v>8035720</v>
      </c>
      <c r="AR370" s="13" t="n">
        <f aca="false">AR376+AR378+AR380+AR382</f>
        <v>8118885</v>
      </c>
    </row>
    <row r="371" customFormat="false" ht="15" hidden="false" customHeight="false" outlineLevel="0" collapsed="false">
      <c r="A371" s="0" t="s">
        <v>134</v>
      </c>
      <c r="B371" s="0" t="s">
        <v>221</v>
      </c>
      <c r="C371" s="0" t="s">
        <v>222</v>
      </c>
      <c r="D371" s="0" t="s">
        <v>223</v>
      </c>
      <c r="E371" s="0" t="n">
        <v>158</v>
      </c>
      <c r="F371" s="0" t="s">
        <v>34</v>
      </c>
      <c r="G371" s="0" t="s">
        <v>35</v>
      </c>
      <c r="H371" s="0" t="s">
        <v>37</v>
      </c>
      <c r="I371" s="0" t="s">
        <v>37</v>
      </c>
      <c r="J371" s="0" t="s">
        <v>37</v>
      </c>
      <c r="K371" s="0" t="s">
        <v>38</v>
      </c>
      <c r="L371" s="0" t="s">
        <v>39</v>
      </c>
      <c r="M371" s="0" t="s">
        <v>138</v>
      </c>
      <c r="N371" s="0" t="s">
        <v>41</v>
      </c>
      <c r="P371" s="0" t="n">
        <v>8627679</v>
      </c>
      <c r="Q371" s="0" t="n">
        <v>9189121</v>
      </c>
      <c r="R371" s="0" t="n">
        <v>9699394</v>
      </c>
      <c r="S371" s="0" t="n">
        <v>10169641</v>
      </c>
      <c r="T371" s="0" t="n">
        <v>10854179</v>
      </c>
      <c r="U371" s="0" t="n">
        <v>11749456</v>
      </c>
      <c r="V371" s="0" t="n">
        <v>12630609</v>
      </c>
      <c r="W371" s="0" t="n">
        <v>13116700</v>
      </c>
      <c r="X371" s="0" t="n">
        <v>13444075</v>
      </c>
      <c r="Y371" s="0" t="n">
        <v>14028307</v>
      </c>
      <c r="Z371" s="0" t="n">
        <v>14407878</v>
      </c>
      <c r="AA371" s="0" t="n">
        <v>14810148</v>
      </c>
      <c r="AB371" s="0" t="n">
        <v>15319369</v>
      </c>
      <c r="AC371" s="0" t="n">
        <v>15907867</v>
      </c>
      <c r="AD371" s="0" t="n">
        <v>16497869</v>
      </c>
      <c r="AE371" s="0" t="n">
        <v>16880674</v>
      </c>
      <c r="AF371" s="0" t="n">
        <v>17258658</v>
      </c>
      <c r="AG371" s="0" t="n">
        <v>17603330</v>
      </c>
      <c r="AH371" s="0" t="n">
        <v>17861204</v>
      </c>
      <c r="AI371" s="0" t="n">
        <v>18176222</v>
      </c>
      <c r="AJ371" s="0" t="n">
        <v>22226684</v>
      </c>
      <c r="AK371" s="0" t="n">
        <v>22346398</v>
      </c>
      <c r="AL371" s="0" t="n">
        <v>21562645</v>
      </c>
      <c r="AM371" s="0" t="n">
        <v>21290279</v>
      </c>
      <c r="AN371" s="0" t="n">
        <v>21400863</v>
      </c>
      <c r="AO371" s="0" t="n">
        <v>21510650</v>
      </c>
      <c r="AP371" s="0" t="n">
        <v>21704365</v>
      </c>
      <c r="AQ371" s="0" t="n">
        <v>21871240</v>
      </c>
      <c r="AR371" s="0" t="n">
        <v>22111807</v>
      </c>
      <c r="AT371" s="0" t="n">
        <v>1.56289171166428</v>
      </c>
    </row>
    <row r="372" customFormat="false" ht="15" hidden="false" customHeight="false" outlineLevel="0" collapsed="false">
      <c r="A372" s="0" t="s">
        <v>134</v>
      </c>
      <c r="B372" s="0" t="s">
        <v>221</v>
      </c>
      <c r="C372" s="0" t="s">
        <v>222</v>
      </c>
      <c r="D372" s="0" t="s">
        <v>223</v>
      </c>
      <c r="E372" s="0" t="n">
        <v>158</v>
      </c>
      <c r="F372" s="0" t="s">
        <v>34</v>
      </c>
      <c r="G372" s="0" t="s">
        <v>35</v>
      </c>
      <c r="H372" s="0" t="s">
        <v>37</v>
      </c>
      <c r="I372" s="0" t="s">
        <v>37</v>
      </c>
      <c r="J372" s="0" t="s">
        <v>37</v>
      </c>
      <c r="K372" s="0" t="s">
        <v>38</v>
      </c>
      <c r="L372" s="0" t="s">
        <v>39</v>
      </c>
      <c r="M372" s="0" t="s">
        <v>45</v>
      </c>
      <c r="N372" s="0" t="s">
        <v>46</v>
      </c>
      <c r="AN372" s="0" t="n">
        <v>21338789</v>
      </c>
      <c r="AO372" s="0" t="n">
        <v>21447231</v>
      </c>
      <c r="AP372" s="0" t="n">
        <v>21639574</v>
      </c>
      <c r="AQ372" s="0" t="n">
        <v>21805897</v>
      </c>
      <c r="AR372" s="0" t="n">
        <v>22045602</v>
      </c>
      <c r="AS372" s="0" t="n">
        <v>22229357</v>
      </c>
    </row>
    <row r="373" customFormat="false" ht="15" hidden="false" customHeight="false" outlineLevel="0" collapsed="false">
      <c r="A373" s="0" t="s">
        <v>134</v>
      </c>
      <c r="B373" s="0" t="s">
        <v>221</v>
      </c>
      <c r="C373" s="0" t="s">
        <v>222</v>
      </c>
      <c r="D373" s="0" t="s">
        <v>223</v>
      </c>
      <c r="E373" s="0" t="n">
        <v>158</v>
      </c>
      <c r="F373" s="0" t="s">
        <v>34</v>
      </c>
      <c r="G373" s="0" t="s">
        <v>35</v>
      </c>
      <c r="H373" s="0" t="s">
        <v>47</v>
      </c>
      <c r="I373" s="0" t="s">
        <v>37</v>
      </c>
      <c r="J373" s="0" t="s">
        <v>37</v>
      </c>
      <c r="K373" s="0" t="s">
        <v>48</v>
      </c>
      <c r="L373" s="0" t="s">
        <v>39</v>
      </c>
      <c r="M373" s="0" t="s">
        <v>138</v>
      </c>
      <c r="N373" s="0" t="s">
        <v>41</v>
      </c>
      <c r="P373" s="0" t="n">
        <v>6175494</v>
      </c>
      <c r="Q373" s="0" t="n">
        <v>6381906</v>
      </c>
      <c r="R373" s="0" t="n">
        <v>6567516</v>
      </c>
      <c r="S373" s="0" t="n">
        <v>6723010</v>
      </c>
      <c r="T373" s="0" t="n">
        <v>7113343</v>
      </c>
      <c r="U373" s="0" t="n">
        <v>7744340</v>
      </c>
      <c r="V373" s="0" t="n">
        <v>8355342</v>
      </c>
      <c r="W373" s="0" t="n">
        <v>8747613</v>
      </c>
      <c r="X373" s="0" t="n">
        <v>9096255</v>
      </c>
      <c r="Y373" s="0" t="n">
        <v>9478482</v>
      </c>
      <c r="Z373" s="0" t="n">
        <v>9736256</v>
      </c>
      <c r="AA373" s="0" t="n">
        <v>9960987</v>
      </c>
      <c r="AB373" s="0" t="n">
        <v>10288944</v>
      </c>
      <c r="AC373" s="0" t="n">
        <v>10652739</v>
      </c>
      <c r="AD373" s="0" t="n">
        <v>11000738</v>
      </c>
      <c r="AE373" s="0" t="n">
        <v>11314356</v>
      </c>
      <c r="AF373" s="0" t="n">
        <v>11668624</v>
      </c>
      <c r="AG373" s="0" t="n">
        <v>12041276</v>
      </c>
      <c r="AH373" s="0" t="n">
        <v>12260532</v>
      </c>
      <c r="AI373" s="0" t="n">
        <v>12477898</v>
      </c>
      <c r="AJ373" s="0" t="n">
        <v>15173602</v>
      </c>
      <c r="AK373" s="0" t="n">
        <v>15139628</v>
      </c>
      <c r="AL373" s="0" t="n">
        <v>14195123</v>
      </c>
      <c r="AM373" s="0" t="n">
        <v>13735960</v>
      </c>
      <c r="AN373" s="0" t="n">
        <v>13661719</v>
      </c>
      <c r="AO373" s="0" t="n">
        <v>13668227</v>
      </c>
      <c r="AP373" s="0" t="n">
        <v>13755582</v>
      </c>
      <c r="AQ373" s="0" t="n">
        <v>13835520</v>
      </c>
      <c r="AR373" s="0" t="n">
        <v>13992922</v>
      </c>
      <c r="AT373" s="0" t="n">
        <v>1.26587897259717</v>
      </c>
    </row>
    <row r="374" customFormat="false" ht="15" hidden="false" customHeight="false" outlineLevel="0" collapsed="false">
      <c r="A374" s="0" t="s">
        <v>134</v>
      </c>
      <c r="B374" s="0" t="s">
        <v>221</v>
      </c>
      <c r="C374" s="0" t="s">
        <v>222</v>
      </c>
      <c r="D374" s="0" t="s">
        <v>223</v>
      </c>
      <c r="E374" s="0" t="n">
        <v>158</v>
      </c>
      <c r="F374" s="0" t="s">
        <v>34</v>
      </c>
      <c r="G374" s="0" t="s">
        <v>35</v>
      </c>
      <c r="H374" s="0" t="s">
        <v>47</v>
      </c>
      <c r="I374" s="0" t="s">
        <v>37</v>
      </c>
      <c r="J374" s="0" t="s">
        <v>37</v>
      </c>
      <c r="K374" s="0" t="s">
        <v>48</v>
      </c>
      <c r="L374" s="0" t="s">
        <v>39</v>
      </c>
      <c r="M374" s="0" t="s">
        <v>45</v>
      </c>
      <c r="N374" s="0" t="s">
        <v>41</v>
      </c>
      <c r="AN374" s="0" t="n">
        <v>13661719</v>
      </c>
      <c r="AO374" s="0" t="n">
        <v>13668227</v>
      </c>
      <c r="AP374" s="0" t="n">
        <v>13755582</v>
      </c>
      <c r="AQ374" s="0" t="n">
        <v>13835520</v>
      </c>
      <c r="AR374" s="0" t="n">
        <v>13992922</v>
      </c>
      <c r="AS374" s="0" t="n">
        <v>14103763</v>
      </c>
    </row>
    <row r="375" customFormat="false" ht="15" hidden="false" customHeight="false" outlineLevel="0" collapsed="false">
      <c r="A375" s="0" t="s">
        <v>134</v>
      </c>
      <c r="B375" s="0" t="s">
        <v>221</v>
      </c>
      <c r="C375" s="0" t="s">
        <v>222</v>
      </c>
      <c r="D375" s="0" t="s">
        <v>223</v>
      </c>
      <c r="E375" s="0" t="n">
        <v>158</v>
      </c>
      <c r="F375" s="0" t="s">
        <v>34</v>
      </c>
      <c r="G375" s="0" t="s">
        <v>35</v>
      </c>
      <c r="H375" s="0" t="s">
        <v>49</v>
      </c>
      <c r="I375" s="0" t="s">
        <v>37</v>
      </c>
      <c r="J375" s="0" t="s">
        <v>37</v>
      </c>
      <c r="K375" s="0" t="s">
        <v>50</v>
      </c>
      <c r="L375" s="0" t="s">
        <v>39</v>
      </c>
      <c r="M375" s="0" t="s">
        <v>45</v>
      </c>
      <c r="N375" s="0" t="s">
        <v>41</v>
      </c>
      <c r="AN375" s="0" t="n">
        <v>6573746</v>
      </c>
      <c r="AO375" s="0" t="n">
        <v>6666006</v>
      </c>
      <c r="AP375" s="0" t="n">
        <v>6763422</v>
      </c>
      <c r="AQ375" s="0" t="n">
        <v>6845711</v>
      </c>
      <c r="AR375" s="0" t="n">
        <v>6919256</v>
      </c>
      <c r="AS375" s="0" t="n">
        <v>6984750</v>
      </c>
    </row>
    <row r="376" customFormat="false" ht="15" hidden="false" customHeight="false" outlineLevel="0" collapsed="false">
      <c r="A376" s="0" t="s">
        <v>134</v>
      </c>
      <c r="B376" s="0" t="s">
        <v>221</v>
      </c>
      <c r="C376" s="0" t="s">
        <v>222</v>
      </c>
      <c r="D376" s="0" t="s">
        <v>223</v>
      </c>
      <c r="E376" s="0" t="n">
        <v>158</v>
      </c>
      <c r="F376" s="0" t="s">
        <v>34</v>
      </c>
      <c r="G376" s="0" t="s">
        <v>35</v>
      </c>
      <c r="H376" s="0" t="s">
        <v>51</v>
      </c>
      <c r="I376" s="0" t="s">
        <v>37</v>
      </c>
      <c r="J376" s="0" t="s">
        <v>37</v>
      </c>
      <c r="K376" s="0" t="s">
        <v>52</v>
      </c>
      <c r="L376" s="0" t="s">
        <v>39</v>
      </c>
      <c r="M376" s="0" t="s">
        <v>138</v>
      </c>
      <c r="N376" s="0" t="s">
        <v>41</v>
      </c>
      <c r="P376" s="0" t="n">
        <v>13726</v>
      </c>
      <c r="Q376" s="0" t="n">
        <v>14069</v>
      </c>
      <c r="R376" s="0" t="n">
        <v>14305</v>
      </c>
      <c r="S376" s="0" t="n">
        <v>14231</v>
      </c>
      <c r="T376" s="0" t="n">
        <v>14231</v>
      </c>
      <c r="U376" s="0" t="n">
        <v>14343</v>
      </c>
      <c r="V376" s="0" t="n">
        <v>14715</v>
      </c>
      <c r="W376" s="0" t="n">
        <v>14619</v>
      </c>
      <c r="X376" s="0" t="n">
        <v>15238</v>
      </c>
      <c r="Y376" s="0" t="n">
        <v>15572</v>
      </c>
      <c r="Z376" s="0" t="n">
        <v>15501</v>
      </c>
      <c r="AA376" s="0" t="n">
        <v>16737</v>
      </c>
      <c r="AB376" s="0" t="n">
        <v>17443</v>
      </c>
      <c r="AC376" s="0" t="n">
        <v>17997</v>
      </c>
      <c r="AD376" s="0" t="n">
        <v>18605</v>
      </c>
      <c r="AE376" s="0" t="n">
        <v>19188</v>
      </c>
      <c r="AF376" s="0" t="n">
        <v>18968</v>
      </c>
      <c r="AG376" s="0" t="n">
        <v>18884</v>
      </c>
      <c r="AH376" s="0" t="n">
        <v>19096</v>
      </c>
      <c r="AI376" s="0" t="n">
        <v>19845</v>
      </c>
      <c r="AJ376" s="0" t="n">
        <v>29991</v>
      </c>
      <c r="AK376" s="0" t="n">
        <v>31098</v>
      </c>
      <c r="AL376" s="0" t="n">
        <v>31960</v>
      </c>
      <c r="AM376" s="0" t="n">
        <v>32928</v>
      </c>
      <c r="AN376" s="0" t="n">
        <v>33890</v>
      </c>
      <c r="AO376" s="0" t="n">
        <v>34531</v>
      </c>
      <c r="AP376" s="0" t="n">
        <v>34188</v>
      </c>
      <c r="AQ376" s="0" t="n">
        <v>33877</v>
      </c>
      <c r="AR376" s="0" t="n">
        <v>33288</v>
      </c>
      <c r="AT376" s="0" t="n">
        <v>1.42517849337025</v>
      </c>
    </row>
    <row r="377" customFormat="false" ht="15" hidden="false" customHeight="false" outlineLevel="0" collapsed="false">
      <c r="A377" s="0" t="s">
        <v>134</v>
      </c>
      <c r="B377" s="0" t="s">
        <v>221</v>
      </c>
      <c r="C377" s="0" t="s">
        <v>222</v>
      </c>
      <c r="D377" s="0" t="s">
        <v>223</v>
      </c>
      <c r="E377" s="0" t="n">
        <v>158</v>
      </c>
      <c r="F377" s="0" t="s">
        <v>34</v>
      </c>
      <c r="G377" s="0" t="s">
        <v>35</v>
      </c>
      <c r="H377" s="0" t="s">
        <v>51</v>
      </c>
      <c r="I377" s="0" t="s">
        <v>37</v>
      </c>
      <c r="J377" s="0" t="s">
        <v>37</v>
      </c>
      <c r="K377" s="0" t="s">
        <v>52</v>
      </c>
      <c r="L377" s="0" t="s">
        <v>39</v>
      </c>
      <c r="M377" s="0" t="s">
        <v>45</v>
      </c>
      <c r="N377" s="0" t="s">
        <v>41</v>
      </c>
      <c r="AN377" s="0" t="n">
        <v>33890</v>
      </c>
      <c r="AO377" s="0" t="n">
        <v>34531</v>
      </c>
      <c r="AP377" s="0" t="n">
        <v>34188</v>
      </c>
      <c r="AQ377" s="0" t="n">
        <v>33877</v>
      </c>
      <c r="AR377" s="0" t="n">
        <v>33288</v>
      </c>
      <c r="AS377" s="0" t="n">
        <v>32521</v>
      </c>
    </row>
    <row r="378" customFormat="false" ht="15" hidden="false" customHeight="false" outlineLevel="0" collapsed="false">
      <c r="A378" s="0" t="s">
        <v>134</v>
      </c>
      <c r="B378" s="0" t="s">
        <v>221</v>
      </c>
      <c r="C378" s="0" t="s">
        <v>222</v>
      </c>
      <c r="D378" s="0" t="s">
        <v>223</v>
      </c>
      <c r="E378" s="0" t="n">
        <v>158</v>
      </c>
      <c r="F378" s="0" t="s">
        <v>34</v>
      </c>
      <c r="G378" s="0" t="s">
        <v>35</v>
      </c>
      <c r="H378" s="0" t="s">
        <v>53</v>
      </c>
      <c r="I378" s="0" t="s">
        <v>37</v>
      </c>
      <c r="J378" s="0" t="s">
        <v>37</v>
      </c>
      <c r="K378" s="0" t="s">
        <v>54</v>
      </c>
      <c r="L378" s="0" t="s">
        <v>39</v>
      </c>
      <c r="M378" s="0" t="s">
        <v>138</v>
      </c>
      <c r="N378" s="0" t="s">
        <v>41</v>
      </c>
      <c r="P378" s="0" t="n">
        <v>1901897</v>
      </c>
      <c r="Q378" s="0" t="n">
        <v>2203304</v>
      </c>
      <c r="R378" s="0" t="n">
        <v>2493956</v>
      </c>
      <c r="S378" s="0" t="n">
        <v>2784381</v>
      </c>
      <c r="T378" s="0" t="n">
        <v>3047166</v>
      </c>
      <c r="U378" s="0" t="n">
        <v>3280783</v>
      </c>
      <c r="V378" s="0" t="n">
        <v>3515210</v>
      </c>
      <c r="W378" s="0" t="n">
        <v>3611226</v>
      </c>
      <c r="X378" s="0" t="n">
        <v>3616220</v>
      </c>
      <c r="Y378" s="0" t="n">
        <v>3789560</v>
      </c>
      <c r="Z378" s="0" t="n">
        <v>3890276</v>
      </c>
      <c r="AA378" s="0" t="n">
        <v>4039200</v>
      </c>
      <c r="AB378" s="0" t="n">
        <v>4193083</v>
      </c>
      <c r="AC378" s="0" t="n">
        <v>4386762</v>
      </c>
      <c r="AD378" s="0" t="n">
        <v>4597812</v>
      </c>
      <c r="AE378" s="0" t="n">
        <v>4651697</v>
      </c>
      <c r="AF378" s="0" t="n">
        <v>4672691</v>
      </c>
      <c r="AG378" s="0" t="n">
        <v>4647618</v>
      </c>
      <c r="AH378" s="0" t="n">
        <v>4679930</v>
      </c>
      <c r="AI378" s="0" t="n">
        <v>4764911</v>
      </c>
      <c r="AJ378" s="0" t="n">
        <v>5960088</v>
      </c>
      <c r="AK378" s="0" t="n">
        <v>6091324</v>
      </c>
      <c r="AL378" s="0" t="n">
        <v>6236879</v>
      </c>
      <c r="AM378" s="0" t="n">
        <v>6405778</v>
      </c>
      <c r="AN378" s="0" t="n">
        <v>6573746</v>
      </c>
      <c r="AO378" s="0" t="n">
        <v>6666006</v>
      </c>
      <c r="AP378" s="0" t="n">
        <v>6763422</v>
      </c>
      <c r="AQ378" s="0" t="n">
        <v>6845711</v>
      </c>
      <c r="AR378" s="0" t="n">
        <v>6919256</v>
      </c>
      <c r="AT378" s="0" t="n">
        <v>2.63808134720229</v>
      </c>
    </row>
    <row r="379" customFormat="false" ht="15" hidden="false" customHeight="false" outlineLevel="0" collapsed="false">
      <c r="A379" s="0" t="s">
        <v>134</v>
      </c>
      <c r="B379" s="0" t="s">
        <v>221</v>
      </c>
      <c r="C379" s="0" t="s">
        <v>222</v>
      </c>
      <c r="D379" s="0" t="s">
        <v>223</v>
      </c>
      <c r="E379" s="0" t="n">
        <v>158</v>
      </c>
      <c r="F379" s="0" t="s">
        <v>34</v>
      </c>
      <c r="G379" s="0" t="s">
        <v>35</v>
      </c>
      <c r="H379" s="0" t="s">
        <v>53</v>
      </c>
      <c r="I379" s="0" t="s">
        <v>37</v>
      </c>
      <c r="J379" s="0" t="s">
        <v>37</v>
      </c>
      <c r="K379" s="0" t="s">
        <v>54</v>
      </c>
      <c r="L379" s="0" t="s">
        <v>39</v>
      </c>
      <c r="M379" s="0" t="s">
        <v>45</v>
      </c>
      <c r="N379" s="0" t="s">
        <v>41</v>
      </c>
      <c r="AN379" s="0" t="n">
        <v>903739</v>
      </c>
      <c r="AO379" s="0" t="n">
        <v>911524</v>
      </c>
      <c r="AP379" s="0" t="n">
        <v>919294</v>
      </c>
      <c r="AQ379" s="0" t="n">
        <v>926128</v>
      </c>
      <c r="AR379" s="0" t="n">
        <v>934456</v>
      </c>
      <c r="AS379" s="0" t="n">
        <v>941016</v>
      </c>
    </row>
    <row r="380" customFormat="false" ht="15" hidden="false" customHeight="false" outlineLevel="0" collapsed="false">
      <c r="A380" s="0" t="s">
        <v>134</v>
      </c>
      <c r="B380" s="0" t="s">
        <v>221</v>
      </c>
      <c r="C380" s="0" t="s">
        <v>222</v>
      </c>
      <c r="D380" s="0" t="s">
        <v>223</v>
      </c>
      <c r="E380" s="0" t="n">
        <v>158</v>
      </c>
      <c r="F380" s="0" t="s">
        <v>34</v>
      </c>
      <c r="G380" s="0" t="s">
        <v>35</v>
      </c>
      <c r="H380" s="0" t="s">
        <v>55</v>
      </c>
      <c r="I380" s="0" t="s">
        <v>37</v>
      </c>
      <c r="J380" s="0" t="s">
        <v>37</v>
      </c>
      <c r="K380" s="0" t="s">
        <v>56</v>
      </c>
      <c r="L380" s="0" t="s">
        <v>39</v>
      </c>
      <c r="M380" s="0" t="s">
        <v>138</v>
      </c>
      <c r="N380" s="0" t="s">
        <v>41</v>
      </c>
      <c r="P380" s="0" t="n">
        <v>520708</v>
      </c>
      <c r="Q380" s="0" t="n">
        <v>571650</v>
      </c>
      <c r="R380" s="0" t="n">
        <v>600141</v>
      </c>
      <c r="S380" s="0" t="n">
        <v>618482</v>
      </c>
      <c r="T380" s="0" t="n">
        <v>648474</v>
      </c>
      <c r="U380" s="0" t="n">
        <v>676491</v>
      </c>
      <c r="V380" s="0" t="n">
        <v>710045</v>
      </c>
      <c r="W380" s="0" t="n">
        <v>707100</v>
      </c>
      <c r="X380" s="0" t="n">
        <v>681170</v>
      </c>
      <c r="Y380" s="0" t="n">
        <v>705702</v>
      </c>
      <c r="Z380" s="0" t="n">
        <v>726555</v>
      </c>
      <c r="AA380" s="0" t="n">
        <v>753077</v>
      </c>
      <c r="AB380" s="0" t="n">
        <v>779112</v>
      </c>
      <c r="AC380" s="0" t="n">
        <v>809284</v>
      </c>
      <c r="AD380" s="0" t="n">
        <v>839453</v>
      </c>
      <c r="AE380" s="0" t="n">
        <v>854329</v>
      </c>
      <c r="AF380" s="0" t="n">
        <v>857103</v>
      </c>
      <c r="AG380" s="0" t="n">
        <v>854845</v>
      </c>
      <c r="AH380" s="0" t="n">
        <v>861176</v>
      </c>
      <c r="AI380" s="0" t="n">
        <v>873448</v>
      </c>
      <c r="AJ380" s="0" t="n">
        <v>1012953</v>
      </c>
      <c r="AK380" s="0" t="n">
        <v>1023486</v>
      </c>
      <c r="AL380" s="0" t="n">
        <v>1037666</v>
      </c>
      <c r="AM380" s="0" t="n">
        <v>1054149</v>
      </c>
      <c r="AN380" s="0" t="n">
        <v>1069434</v>
      </c>
      <c r="AO380" s="0" t="n">
        <v>1078467</v>
      </c>
      <c r="AP380" s="0" t="n">
        <v>1086382</v>
      </c>
      <c r="AQ380" s="0" t="n">
        <v>1090789</v>
      </c>
      <c r="AR380" s="0" t="n">
        <v>1100136</v>
      </c>
      <c r="AT380" s="0" t="n">
        <v>1.11276953686135</v>
      </c>
    </row>
    <row r="381" customFormat="false" ht="15" hidden="false" customHeight="false" outlineLevel="0" collapsed="false">
      <c r="A381" s="0" t="s">
        <v>134</v>
      </c>
      <c r="B381" s="0" t="s">
        <v>221</v>
      </c>
      <c r="C381" s="0" t="s">
        <v>222</v>
      </c>
      <c r="D381" s="0" t="s">
        <v>223</v>
      </c>
      <c r="E381" s="0" t="n">
        <v>158</v>
      </c>
      <c r="F381" s="0" t="s">
        <v>34</v>
      </c>
      <c r="G381" s="0" t="s">
        <v>35</v>
      </c>
      <c r="H381" s="0" t="s">
        <v>55</v>
      </c>
      <c r="I381" s="0" t="s">
        <v>37</v>
      </c>
      <c r="J381" s="0" t="s">
        <v>37</v>
      </c>
      <c r="K381" s="0" t="s">
        <v>56</v>
      </c>
      <c r="L381" s="0" t="s">
        <v>39</v>
      </c>
      <c r="M381" s="0" t="s">
        <v>45</v>
      </c>
      <c r="N381" s="0" t="s">
        <v>41</v>
      </c>
      <c r="AN381" s="0" t="n">
        <v>165695</v>
      </c>
      <c r="AO381" s="0" t="n">
        <v>166943</v>
      </c>
      <c r="AP381" s="0" t="n">
        <v>167088</v>
      </c>
      <c r="AQ381" s="0" t="n">
        <v>164661</v>
      </c>
      <c r="AR381" s="0" t="n">
        <v>165680</v>
      </c>
      <c r="AS381" s="0" t="n">
        <v>167307</v>
      </c>
    </row>
    <row r="382" customFormat="false" ht="15" hidden="false" customHeight="false" outlineLevel="0" collapsed="false">
      <c r="A382" s="0" t="s">
        <v>134</v>
      </c>
      <c r="B382" s="0" t="s">
        <v>221</v>
      </c>
      <c r="C382" s="0" t="s">
        <v>222</v>
      </c>
      <c r="D382" s="0" t="s">
        <v>223</v>
      </c>
      <c r="E382" s="0" t="n">
        <v>158</v>
      </c>
      <c r="F382" s="0" t="s">
        <v>34</v>
      </c>
      <c r="G382" s="0" t="s">
        <v>35</v>
      </c>
      <c r="H382" s="0" t="s">
        <v>70</v>
      </c>
      <c r="I382" s="0" t="s">
        <v>37</v>
      </c>
      <c r="J382" s="0" t="s">
        <v>37</v>
      </c>
      <c r="K382" s="0" t="s">
        <v>71</v>
      </c>
      <c r="L382" s="0" t="s">
        <v>39</v>
      </c>
      <c r="M382" s="0" t="s">
        <v>138</v>
      </c>
      <c r="N382" s="0" t="s">
        <v>41</v>
      </c>
      <c r="P382" s="0" t="n">
        <v>15854</v>
      </c>
      <c r="Q382" s="0" t="n">
        <v>18192</v>
      </c>
      <c r="R382" s="0" t="n">
        <v>23476</v>
      </c>
      <c r="S382" s="0" t="n">
        <v>29537</v>
      </c>
      <c r="T382" s="0" t="n">
        <v>30965</v>
      </c>
      <c r="U382" s="0" t="n">
        <v>33499</v>
      </c>
      <c r="V382" s="0" t="n">
        <v>35297</v>
      </c>
      <c r="W382" s="0" t="n">
        <v>36142</v>
      </c>
      <c r="X382" s="0" t="n">
        <v>35192</v>
      </c>
      <c r="Y382" s="0" t="n">
        <v>38991</v>
      </c>
      <c r="Z382" s="0" t="n">
        <v>39290</v>
      </c>
      <c r="AA382" s="0" t="n">
        <v>40147</v>
      </c>
      <c r="AB382" s="0" t="n">
        <v>40787</v>
      </c>
      <c r="AC382" s="0" t="n">
        <v>41085</v>
      </c>
      <c r="AD382" s="0" t="n">
        <v>41261</v>
      </c>
      <c r="AE382" s="0" t="n">
        <v>41104</v>
      </c>
      <c r="AF382" s="0" t="n">
        <v>41272</v>
      </c>
      <c r="AG382" s="0" t="n">
        <v>40707</v>
      </c>
      <c r="AH382" s="0" t="n">
        <v>40470</v>
      </c>
      <c r="AI382" s="0" t="n">
        <v>40120</v>
      </c>
      <c r="AJ382" s="0" t="n">
        <v>50050</v>
      </c>
      <c r="AK382" s="0" t="n">
        <v>60862</v>
      </c>
      <c r="AL382" s="0" t="n">
        <v>61017</v>
      </c>
      <c r="AM382" s="0" t="n">
        <v>61464</v>
      </c>
      <c r="AN382" s="0" t="n">
        <v>62074</v>
      </c>
      <c r="AO382" s="0" t="n">
        <v>63419</v>
      </c>
      <c r="AP382" s="0" t="n">
        <v>64791</v>
      </c>
      <c r="AQ382" s="0" t="n">
        <v>65343</v>
      </c>
      <c r="AR382" s="0" t="n">
        <v>66205</v>
      </c>
      <c r="AT382" s="0" t="n">
        <v>3.17591774946386</v>
      </c>
    </row>
    <row r="383" s="13" customFormat="true" ht="15" hidden="false" customHeight="false" outlineLevel="0" collapsed="false">
      <c r="A383" s="13" t="s">
        <v>30</v>
      </c>
      <c r="B383" s="13" t="s">
        <v>224</v>
      </c>
      <c r="C383" s="13" t="s">
        <v>225</v>
      </c>
      <c r="D383" s="13" t="s">
        <v>226</v>
      </c>
      <c r="E383" s="13" t="n">
        <v>834</v>
      </c>
      <c r="F383" s="13" t="s">
        <v>34</v>
      </c>
      <c r="G383" s="13" t="s">
        <v>35</v>
      </c>
      <c r="H383" s="13" t="s">
        <v>36</v>
      </c>
      <c r="I383" s="13" t="s">
        <v>37</v>
      </c>
      <c r="J383" s="13" t="s">
        <v>37</v>
      </c>
      <c r="K383" s="13" t="s">
        <v>38</v>
      </c>
      <c r="L383" s="13" t="s">
        <v>39</v>
      </c>
      <c r="M383" s="13" t="s">
        <v>45</v>
      </c>
      <c r="N383" s="13" t="s">
        <v>46</v>
      </c>
      <c r="AD383" s="13" t="n">
        <f aca="false">AD387+AD390+AD392+AD394+AD395+AD396+AD397</f>
        <v>198792</v>
      </c>
      <c r="AE383" s="13" t="n">
        <f aca="false">AE387+AE390+AE392+AE394+AE395+AE396+AE397</f>
        <v>261807</v>
      </c>
      <c r="AF383" s="13" t="n">
        <f aca="false">AF387+AF390+AF392+AF394+AF395+AF396+AF397</f>
        <v>303031</v>
      </c>
      <c r="AG383" s="13" t="n">
        <f aca="false">AG387+AG390+AG392+AG394+AG395+AG396+AG397</f>
        <v>351064</v>
      </c>
      <c r="AH383" s="13" t="n">
        <f aca="false">AH387+AH390+AH392+AH394+AH395+AH396+AH397</f>
        <v>410083</v>
      </c>
      <c r="AI383" s="13" t="n">
        <f aca="false">AI387+AI390+AI392+AI394+AI395+AI396+AI397</f>
        <v>469298</v>
      </c>
      <c r="AN383" s="13" t="n">
        <f aca="false">AN388+AN389+AN391+AN393</f>
        <v>749825</v>
      </c>
      <c r="AO383" s="13" t="n">
        <f aca="false">AO388+AO389+AO391+AO393</f>
        <v>803211</v>
      </c>
      <c r="AP383" s="13" t="n">
        <f aca="false">AP388+AP389+AP391+AP393</f>
        <v>845227</v>
      </c>
      <c r="AQ383" s="13" t="n">
        <f aca="false">AQ388+AQ389+AQ391+AQ393</f>
        <v>897040</v>
      </c>
    </row>
    <row r="384" customFormat="false" ht="15" hidden="false" customHeight="false" outlineLevel="0" collapsed="false">
      <c r="A384" s="0" t="s">
        <v>30</v>
      </c>
      <c r="B384" s="0" t="s">
        <v>224</v>
      </c>
      <c r="C384" s="0" t="s">
        <v>225</v>
      </c>
      <c r="D384" s="0" t="s">
        <v>226</v>
      </c>
      <c r="E384" s="0" t="n">
        <v>834</v>
      </c>
      <c r="F384" s="0" t="s">
        <v>34</v>
      </c>
      <c r="G384" s="0" t="s">
        <v>35</v>
      </c>
      <c r="H384" s="0" t="s">
        <v>37</v>
      </c>
      <c r="I384" s="0" t="s">
        <v>37</v>
      </c>
      <c r="J384" s="0" t="s">
        <v>37</v>
      </c>
      <c r="K384" s="0" t="s">
        <v>38</v>
      </c>
      <c r="L384" s="0" t="s">
        <v>39</v>
      </c>
      <c r="M384" s="0" t="s">
        <v>45</v>
      </c>
      <c r="N384" s="0" t="s">
        <v>46</v>
      </c>
      <c r="AN384" s="0" t="n">
        <v>1840012</v>
      </c>
      <c r="AO384" s="0" t="n">
        <v>2067197</v>
      </c>
      <c r="AP384" s="0" t="n">
        <v>2249650</v>
      </c>
      <c r="AQ384" s="0" t="n">
        <v>2427695</v>
      </c>
    </row>
    <row r="385" customFormat="false" ht="15" hidden="false" customHeight="false" outlineLevel="0" collapsed="false">
      <c r="A385" s="0" t="s">
        <v>30</v>
      </c>
      <c r="B385" s="0" t="s">
        <v>224</v>
      </c>
      <c r="C385" s="0" t="s">
        <v>225</v>
      </c>
      <c r="D385" s="0" t="s">
        <v>226</v>
      </c>
      <c r="E385" s="0" t="n">
        <v>834</v>
      </c>
      <c r="F385" s="0" t="s">
        <v>34</v>
      </c>
      <c r="G385" s="0" t="s">
        <v>35</v>
      </c>
      <c r="H385" s="0" t="s">
        <v>47</v>
      </c>
      <c r="I385" s="0" t="s">
        <v>37</v>
      </c>
      <c r="J385" s="0" t="s">
        <v>37</v>
      </c>
      <c r="K385" s="0" t="s">
        <v>48</v>
      </c>
      <c r="L385" s="0" t="s">
        <v>39</v>
      </c>
      <c r="M385" s="0" t="s">
        <v>45</v>
      </c>
      <c r="N385" s="0" t="s">
        <v>41</v>
      </c>
      <c r="AN385" s="0" t="n">
        <v>1090187</v>
      </c>
      <c r="AO385" s="0" t="n">
        <v>1263986</v>
      </c>
      <c r="AP385" s="0" t="n">
        <v>1404423</v>
      </c>
      <c r="AQ385" s="0" t="n">
        <v>1530655</v>
      </c>
    </row>
    <row r="386" customFormat="false" ht="15" hidden="false" customHeight="false" outlineLevel="0" collapsed="false">
      <c r="A386" s="0" t="s">
        <v>30</v>
      </c>
      <c r="B386" s="0" t="s">
        <v>224</v>
      </c>
      <c r="C386" s="0" t="s">
        <v>225</v>
      </c>
      <c r="D386" s="0" t="s">
        <v>226</v>
      </c>
      <c r="E386" s="0" t="n">
        <v>834</v>
      </c>
      <c r="F386" s="0" t="s">
        <v>34</v>
      </c>
      <c r="G386" s="0" t="s">
        <v>35</v>
      </c>
      <c r="H386" s="0" t="s">
        <v>47</v>
      </c>
      <c r="I386" s="0" t="s">
        <v>37</v>
      </c>
      <c r="J386" s="0" t="s">
        <v>37</v>
      </c>
      <c r="K386" s="0" t="s">
        <v>48</v>
      </c>
      <c r="L386" s="0" t="s">
        <v>39</v>
      </c>
      <c r="M386" s="0" t="s">
        <v>227</v>
      </c>
      <c r="N386" s="0" t="s">
        <v>46</v>
      </c>
      <c r="AD386" s="0" t="n">
        <v>31375</v>
      </c>
      <c r="AE386" s="0" t="n">
        <v>48527</v>
      </c>
      <c r="AF386" s="0" t="n">
        <v>77371</v>
      </c>
      <c r="AG386" s="0" t="n">
        <v>123866</v>
      </c>
      <c r="AH386" s="0" t="n">
        <v>211991</v>
      </c>
      <c r="AI386" s="0" t="n">
        <v>329748</v>
      </c>
    </row>
    <row r="387" customFormat="false" ht="15" hidden="false" customHeight="false" outlineLevel="0" collapsed="false">
      <c r="A387" s="0" t="s">
        <v>30</v>
      </c>
      <c r="B387" s="0" t="s">
        <v>224</v>
      </c>
      <c r="C387" s="0" t="s">
        <v>225</v>
      </c>
      <c r="D387" s="0" t="s">
        <v>226</v>
      </c>
      <c r="E387" s="0" t="n">
        <v>834</v>
      </c>
      <c r="F387" s="0" t="s">
        <v>34</v>
      </c>
      <c r="G387" s="0" t="s">
        <v>35</v>
      </c>
      <c r="H387" s="0" t="s">
        <v>49</v>
      </c>
      <c r="I387" s="0" t="s">
        <v>37</v>
      </c>
      <c r="J387" s="0" t="s">
        <v>37</v>
      </c>
      <c r="K387" s="0" t="s">
        <v>50</v>
      </c>
      <c r="L387" s="0" t="s">
        <v>39</v>
      </c>
      <c r="M387" s="0" t="s">
        <v>227</v>
      </c>
      <c r="N387" s="0" t="s">
        <v>41</v>
      </c>
      <c r="AD387" s="0" t="n">
        <v>113138</v>
      </c>
      <c r="AE387" s="0" t="n">
        <v>148872</v>
      </c>
      <c r="AF387" s="0" t="n">
        <v>171821</v>
      </c>
      <c r="AG387" s="0" t="n">
        <v>200810</v>
      </c>
      <c r="AH387" s="0" t="n">
        <v>238785</v>
      </c>
      <c r="AI387" s="0" t="n">
        <v>279120</v>
      </c>
    </row>
    <row r="388" customFormat="false" ht="15" hidden="false" customHeight="false" outlineLevel="0" collapsed="false">
      <c r="A388" s="0" t="s">
        <v>30</v>
      </c>
      <c r="B388" s="0" t="s">
        <v>224</v>
      </c>
      <c r="C388" s="0" t="s">
        <v>225</v>
      </c>
      <c r="D388" s="0" t="s">
        <v>226</v>
      </c>
      <c r="E388" s="0" t="n">
        <v>834</v>
      </c>
      <c r="F388" s="0" t="s">
        <v>34</v>
      </c>
      <c r="G388" s="0" t="s">
        <v>35</v>
      </c>
      <c r="H388" s="0" t="s">
        <v>49</v>
      </c>
      <c r="I388" s="0" t="s">
        <v>37</v>
      </c>
      <c r="J388" s="0" t="s">
        <v>37</v>
      </c>
      <c r="K388" s="0" t="s">
        <v>50</v>
      </c>
      <c r="L388" s="0" t="s">
        <v>39</v>
      </c>
      <c r="M388" s="0" t="s">
        <v>45</v>
      </c>
      <c r="N388" s="0" t="s">
        <v>41</v>
      </c>
      <c r="AN388" s="0" t="n">
        <v>507607</v>
      </c>
      <c r="AO388" s="0" t="n">
        <v>547264</v>
      </c>
      <c r="AP388" s="0" t="n">
        <v>579512</v>
      </c>
      <c r="AQ388" s="0" t="n">
        <v>617487</v>
      </c>
    </row>
    <row r="389" customFormat="false" ht="15" hidden="false" customHeight="false" outlineLevel="0" collapsed="false">
      <c r="A389" s="0" t="s">
        <v>30</v>
      </c>
      <c r="B389" s="0" t="s">
        <v>224</v>
      </c>
      <c r="C389" s="0" t="s">
        <v>225</v>
      </c>
      <c r="D389" s="0" t="s">
        <v>226</v>
      </c>
      <c r="E389" s="0" t="n">
        <v>834</v>
      </c>
      <c r="F389" s="0" t="s">
        <v>34</v>
      </c>
      <c r="G389" s="0" t="s">
        <v>35</v>
      </c>
      <c r="H389" s="0" t="s">
        <v>51</v>
      </c>
      <c r="I389" s="0" t="s">
        <v>37</v>
      </c>
      <c r="J389" s="0" t="s">
        <v>37</v>
      </c>
      <c r="K389" s="0" t="s">
        <v>52</v>
      </c>
      <c r="L389" s="0" t="s">
        <v>39</v>
      </c>
      <c r="M389" s="0" t="s">
        <v>45</v>
      </c>
      <c r="N389" s="0" t="s">
        <v>41</v>
      </c>
      <c r="AN389" s="0" t="n">
        <v>54748</v>
      </c>
      <c r="AO389" s="0" t="n">
        <v>57879</v>
      </c>
      <c r="AP389" s="0" t="n">
        <v>60709</v>
      </c>
      <c r="AQ389" s="0" t="n">
        <v>63773</v>
      </c>
    </row>
    <row r="390" customFormat="false" ht="15" hidden="false" customHeight="false" outlineLevel="0" collapsed="false">
      <c r="A390" s="0" t="s">
        <v>30</v>
      </c>
      <c r="B390" s="0" t="s">
        <v>224</v>
      </c>
      <c r="C390" s="0" t="s">
        <v>225</v>
      </c>
      <c r="D390" s="0" t="s">
        <v>226</v>
      </c>
      <c r="E390" s="0" t="n">
        <v>834</v>
      </c>
      <c r="F390" s="0" t="s">
        <v>34</v>
      </c>
      <c r="G390" s="0" t="s">
        <v>35</v>
      </c>
      <c r="H390" s="0" t="s">
        <v>51</v>
      </c>
      <c r="I390" s="0" t="s">
        <v>37</v>
      </c>
      <c r="J390" s="0" t="s">
        <v>37</v>
      </c>
      <c r="K390" s="0" t="s">
        <v>52</v>
      </c>
      <c r="L390" s="0" t="s">
        <v>39</v>
      </c>
      <c r="M390" s="0" t="s">
        <v>227</v>
      </c>
      <c r="N390" s="0" t="s">
        <v>41</v>
      </c>
      <c r="AD390" s="0" t="n">
        <v>18943</v>
      </c>
      <c r="AE390" s="0" t="n">
        <v>24443</v>
      </c>
      <c r="AF390" s="0" t="n">
        <v>27200</v>
      </c>
      <c r="AG390" s="0" t="n">
        <v>30630</v>
      </c>
      <c r="AH390" s="0" t="n">
        <v>34592</v>
      </c>
      <c r="AI390" s="0" t="n">
        <v>38809</v>
      </c>
    </row>
    <row r="391" customFormat="false" ht="15" hidden="false" customHeight="false" outlineLevel="0" collapsed="false">
      <c r="A391" s="0" t="s">
        <v>30</v>
      </c>
      <c r="B391" s="0" t="s">
        <v>224</v>
      </c>
      <c r="C391" s="0" t="s">
        <v>225</v>
      </c>
      <c r="D391" s="0" t="s">
        <v>226</v>
      </c>
      <c r="E391" s="0" t="n">
        <v>834</v>
      </c>
      <c r="F391" s="0" t="s">
        <v>34</v>
      </c>
      <c r="G391" s="0" t="s">
        <v>35</v>
      </c>
      <c r="H391" s="0" t="s">
        <v>53</v>
      </c>
      <c r="I391" s="0" t="s">
        <v>37</v>
      </c>
      <c r="J391" s="0" t="s">
        <v>37</v>
      </c>
      <c r="K391" s="0" t="s">
        <v>54</v>
      </c>
      <c r="L391" s="0" t="s">
        <v>39</v>
      </c>
      <c r="M391" s="0" t="s">
        <v>45</v>
      </c>
      <c r="N391" s="0" t="s">
        <v>41</v>
      </c>
      <c r="AN391" s="0" t="n">
        <v>92068</v>
      </c>
      <c r="AO391" s="0" t="n">
        <v>99034</v>
      </c>
      <c r="AP391" s="0" t="n">
        <v>102071</v>
      </c>
      <c r="AQ391" s="0" t="n">
        <v>106475</v>
      </c>
    </row>
    <row r="392" customFormat="false" ht="15" hidden="false" customHeight="false" outlineLevel="0" collapsed="false">
      <c r="A392" s="0" t="s">
        <v>30</v>
      </c>
      <c r="B392" s="0" t="s">
        <v>224</v>
      </c>
      <c r="C392" s="0" t="s">
        <v>225</v>
      </c>
      <c r="D392" s="0" t="s">
        <v>226</v>
      </c>
      <c r="E392" s="0" t="n">
        <v>834</v>
      </c>
      <c r="F392" s="0" t="s">
        <v>34</v>
      </c>
      <c r="G392" s="0" t="s">
        <v>35</v>
      </c>
      <c r="H392" s="0" t="s">
        <v>53</v>
      </c>
      <c r="I392" s="0" t="s">
        <v>37</v>
      </c>
      <c r="J392" s="0" t="s">
        <v>37</v>
      </c>
      <c r="K392" s="0" t="s">
        <v>54</v>
      </c>
      <c r="L392" s="0" t="s">
        <v>39</v>
      </c>
      <c r="M392" s="0" t="s">
        <v>227</v>
      </c>
      <c r="N392" s="0" t="s">
        <v>41</v>
      </c>
      <c r="AD392" s="0" t="n">
        <v>30018</v>
      </c>
      <c r="AE392" s="0" t="n">
        <v>38022</v>
      </c>
      <c r="AF392" s="0" t="n">
        <v>43712</v>
      </c>
      <c r="AG392" s="0" t="n">
        <v>48877</v>
      </c>
      <c r="AH392" s="0" t="n">
        <v>54852</v>
      </c>
      <c r="AI392" s="0" t="n">
        <v>59690</v>
      </c>
    </row>
    <row r="393" customFormat="false" ht="15" hidden="false" customHeight="false" outlineLevel="0" collapsed="false">
      <c r="A393" s="0" t="s">
        <v>30</v>
      </c>
      <c r="B393" s="0" t="s">
        <v>224</v>
      </c>
      <c r="C393" s="0" t="s">
        <v>225</v>
      </c>
      <c r="D393" s="0" t="s">
        <v>226</v>
      </c>
      <c r="E393" s="0" t="n">
        <v>834</v>
      </c>
      <c r="F393" s="0" t="s">
        <v>34</v>
      </c>
      <c r="G393" s="0" t="s">
        <v>35</v>
      </c>
      <c r="H393" s="0" t="s">
        <v>55</v>
      </c>
      <c r="I393" s="0" t="s">
        <v>37</v>
      </c>
      <c r="J393" s="0" t="s">
        <v>37</v>
      </c>
      <c r="K393" s="0" t="s">
        <v>56</v>
      </c>
      <c r="L393" s="0" t="s">
        <v>39</v>
      </c>
      <c r="M393" s="0" t="s">
        <v>45</v>
      </c>
      <c r="N393" s="0" t="s">
        <v>41</v>
      </c>
      <c r="AN393" s="0" t="n">
        <v>95402</v>
      </c>
      <c r="AO393" s="0" t="n">
        <v>99034</v>
      </c>
      <c r="AP393" s="0" t="n">
        <v>102935</v>
      </c>
      <c r="AQ393" s="0" t="n">
        <v>109305</v>
      </c>
    </row>
    <row r="394" customFormat="false" ht="15" hidden="false" customHeight="false" outlineLevel="0" collapsed="false">
      <c r="A394" s="0" t="s">
        <v>30</v>
      </c>
      <c r="B394" s="0" t="s">
        <v>224</v>
      </c>
      <c r="C394" s="0" t="s">
        <v>225</v>
      </c>
      <c r="D394" s="0" t="s">
        <v>226</v>
      </c>
      <c r="E394" s="0" t="n">
        <v>834</v>
      </c>
      <c r="F394" s="0" t="s">
        <v>34</v>
      </c>
      <c r="G394" s="0" t="s">
        <v>35</v>
      </c>
      <c r="H394" s="0" t="s">
        <v>55</v>
      </c>
      <c r="I394" s="0" t="s">
        <v>37</v>
      </c>
      <c r="J394" s="0" t="s">
        <v>37</v>
      </c>
      <c r="K394" s="0" t="s">
        <v>56</v>
      </c>
      <c r="L394" s="0" t="s">
        <v>39</v>
      </c>
      <c r="M394" s="0" t="s">
        <v>227</v>
      </c>
      <c r="N394" s="0" t="s">
        <v>41</v>
      </c>
      <c r="AD394" s="0" t="n">
        <v>27649</v>
      </c>
      <c r="AE394" s="0" t="n">
        <v>37064</v>
      </c>
      <c r="AF394" s="0" t="n">
        <v>43811</v>
      </c>
      <c r="AG394" s="0" t="n">
        <v>51477</v>
      </c>
      <c r="AH394" s="0" t="n">
        <v>59066</v>
      </c>
      <c r="AI394" s="0" t="n">
        <v>64790</v>
      </c>
    </row>
    <row r="395" customFormat="false" ht="15" hidden="false" customHeight="false" outlineLevel="0" collapsed="false">
      <c r="A395" s="0" t="s">
        <v>30</v>
      </c>
      <c r="B395" s="0" t="s">
        <v>224</v>
      </c>
      <c r="C395" s="0" t="s">
        <v>225</v>
      </c>
      <c r="D395" s="0" t="s">
        <v>226</v>
      </c>
      <c r="E395" s="0" t="n">
        <v>834</v>
      </c>
      <c r="F395" s="0" t="s">
        <v>34</v>
      </c>
      <c r="G395" s="0" t="s">
        <v>35</v>
      </c>
      <c r="H395" s="0" t="s">
        <v>66</v>
      </c>
      <c r="I395" s="0" t="s">
        <v>37</v>
      </c>
      <c r="J395" s="0" t="s">
        <v>37</v>
      </c>
      <c r="K395" s="0" t="s">
        <v>67</v>
      </c>
      <c r="L395" s="0" t="s">
        <v>39</v>
      </c>
      <c r="M395" s="0" t="s">
        <v>227</v>
      </c>
      <c r="N395" s="0" t="s">
        <v>46</v>
      </c>
      <c r="AD395" s="0" t="n">
        <v>4536</v>
      </c>
      <c r="AE395" s="0" t="n">
        <v>7297</v>
      </c>
      <c r="AF395" s="0" t="n">
        <v>9103</v>
      </c>
      <c r="AG395" s="0" t="n">
        <v>10849</v>
      </c>
      <c r="AH395" s="0" t="n">
        <v>13042</v>
      </c>
      <c r="AI395" s="0" t="n">
        <v>15472</v>
      </c>
    </row>
    <row r="396" customFormat="false" ht="15" hidden="false" customHeight="false" outlineLevel="0" collapsed="false">
      <c r="A396" s="0" t="s">
        <v>30</v>
      </c>
      <c r="B396" s="0" t="s">
        <v>224</v>
      </c>
      <c r="C396" s="0" t="s">
        <v>225</v>
      </c>
      <c r="D396" s="0" t="s">
        <v>226</v>
      </c>
      <c r="E396" s="0" t="n">
        <v>834</v>
      </c>
      <c r="F396" s="0" t="s">
        <v>34</v>
      </c>
      <c r="G396" s="0" t="s">
        <v>35</v>
      </c>
      <c r="H396" s="0" t="s">
        <v>68</v>
      </c>
      <c r="I396" s="0" t="s">
        <v>37</v>
      </c>
      <c r="J396" s="0" t="s">
        <v>37</v>
      </c>
      <c r="K396" s="0" t="s">
        <v>69</v>
      </c>
      <c r="L396" s="0" t="s">
        <v>39</v>
      </c>
      <c r="M396" s="0" t="s">
        <v>227</v>
      </c>
      <c r="N396" s="0" t="s">
        <v>41</v>
      </c>
      <c r="AD396" s="0" t="n">
        <v>4271</v>
      </c>
      <c r="AE396" s="0" t="n">
        <v>5836</v>
      </c>
      <c r="AF396" s="0" t="n">
        <v>7074</v>
      </c>
      <c r="AG396" s="0" t="n">
        <v>8095</v>
      </c>
      <c r="AH396" s="0" t="n">
        <v>9236</v>
      </c>
      <c r="AI396" s="0" t="n">
        <v>10717</v>
      </c>
    </row>
    <row r="397" customFormat="false" ht="15" hidden="false" customHeight="false" outlineLevel="0" collapsed="false">
      <c r="A397" s="0" t="s">
        <v>30</v>
      </c>
      <c r="B397" s="0" t="s">
        <v>224</v>
      </c>
      <c r="C397" s="0" t="s">
        <v>225</v>
      </c>
      <c r="D397" s="0" t="s">
        <v>226</v>
      </c>
      <c r="E397" s="0" t="n">
        <v>834</v>
      </c>
      <c r="F397" s="0" t="s">
        <v>34</v>
      </c>
      <c r="G397" s="0" t="s">
        <v>35</v>
      </c>
      <c r="H397" s="0" t="s">
        <v>70</v>
      </c>
      <c r="I397" s="0" t="s">
        <v>37</v>
      </c>
      <c r="J397" s="0" t="s">
        <v>37</v>
      </c>
      <c r="K397" s="0" t="s">
        <v>71</v>
      </c>
      <c r="L397" s="0" t="s">
        <v>39</v>
      </c>
      <c r="M397" s="0" t="s">
        <v>227</v>
      </c>
      <c r="N397" s="0" t="s">
        <v>41</v>
      </c>
      <c r="AD397" s="0" t="n">
        <v>237</v>
      </c>
      <c r="AE397" s="0" t="n">
        <v>273</v>
      </c>
      <c r="AF397" s="0" t="n">
        <v>310</v>
      </c>
      <c r="AG397" s="0" t="n">
        <v>326</v>
      </c>
      <c r="AH397" s="0" t="n">
        <v>510</v>
      </c>
      <c r="AI397" s="0" t="n">
        <v>700</v>
      </c>
    </row>
    <row r="398" s="13" customFormat="true" ht="15" hidden="false" customHeight="false" outlineLevel="0" collapsed="false">
      <c r="A398" s="13" t="s">
        <v>30</v>
      </c>
      <c r="B398" s="13" t="s">
        <v>228</v>
      </c>
      <c r="C398" s="13" t="s">
        <v>229</v>
      </c>
      <c r="D398" s="13" t="s">
        <v>230</v>
      </c>
      <c r="E398" s="13" t="n">
        <v>800</v>
      </c>
      <c r="F398" s="13" t="s">
        <v>34</v>
      </c>
      <c r="G398" s="13" t="s">
        <v>35</v>
      </c>
      <c r="H398" s="13" t="s">
        <v>36</v>
      </c>
      <c r="I398" s="13" t="s">
        <v>37</v>
      </c>
      <c r="J398" s="13" t="s">
        <v>37</v>
      </c>
      <c r="K398" s="13" t="s">
        <v>38</v>
      </c>
      <c r="L398" s="13" t="s">
        <v>39</v>
      </c>
      <c r="M398" s="13" t="s">
        <v>45</v>
      </c>
      <c r="N398" s="13" t="s">
        <v>41</v>
      </c>
      <c r="AL398" s="13" t="n">
        <f aca="false">AL402+AL404</f>
        <v>60741</v>
      </c>
      <c r="AM398" s="13" t="n">
        <f aca="false">AM402+AM404</f>
        <v>108363</v>
      </c>
      <c r="AN398" s="13" t="n">
        <f aca="false">AN402+AN404</f>
        <v>149382</v>
      </c>
      <c r="AO398" s="13" t="n">
        <f aca="false">AO402+AO404</f>
        <v>178935</v>
      </c>
      <c r="AP398" s="13" t="n">
        <f aca="false">AP402+AP404</f>
        <v>227146</v>
      </c>
    </row>
    <row r="399" customFormat="false" ht="15" hidden="false" customHeight="false" outlineLevel="0" collapsed="false">
      <c r="A399" s="0" t="s">
        <v>30</v>
      </c>
      <c r="B399" s="0" t="s">
        <v>228</v>
      </c>
      <c r="C399" s="0" t="s">
        <v>229</v>
      </c>
      <c r="D399" s="0" t="s">
        <v>230</v>
      </c>
      <c r="E399" s="0" t="n">
        <v>800</v>
      </c>
      <c r="F399" s="0" t="s">
        <v>34</v>
      </c>
      <c r="G399" s="0" t="s">
        <v>35</v>
      </c>
      <c r="H399" s="0" t="s">
        <v>37</v>
      </c>
      <c r="I399" s="0" t="s">
        <v>37</v>
      </c>
      <c r="J399" s="0" t="s">
        <v>37</v>
      </c>
      <c r="K399" s="0" t="s">
        <v>38</v>
      </c>
      <c r="L399" s="0" t="s">
        <v>39</v>
      </c>
      <c r="M399" s="0" t="s">
        <v>45</v>
      </c>
      <c r="N399" s="0" t="s">
        <v>41</v>
      </c>
      <c r="AO399" s="0" t="n">
        <v>949431</v>
      </c>
    </row>
    <row r="400" customFormat="false" ht="15" hidden="false" customHeight="false" outlineLevel="0" collapsed="false">
      <c r="A400" s="0" t="s">
        <v>30</v>
      </c>
      <c r="B400" s="0" t="s">
        <v>228</v>
      </c>
      <c r="C400" s="0" t="s">
        <v>229</v>
      </c>
      <c r="D400" s="0" t="s">
        <v>230</v>
      </c>
      <c r="E400" s="0" t="n">
        <v>800</v>
      </c>
      <c r="F400" s="0" t="s">
        <v>34</v>
      </c>
      <c r="G400" s="0" t="s">
        <v>35</v>
      </c>
      <c r="H400" s="0" t="s">
        <v>47</v>
      </c>
      <c r="I400" s="0" t="s">
        <v>37</v>
      </c>
      <c r="J400" s="0" t="s">
        <v>37</v>
      </c>
      <c r="K400" s="0" t="s">
        <v>48</v>
      </c>
      <c r="L400" s="0" t="s">
        <v>39</v>
      </c>
      <c r="M400" s="0" t="s">
        <v>45</v>
      </c>
      <c r="N400" s="0" t="s">
        <v>41</v>
      </c>
      <c r="AO400" s="0" t="n">
        <v>946096</v>
      </c>
    </row>
    <row r="401" customFormat="false" ht="15" hidden="false" customHeight="false" outlineLevel="0" collapsed="false">
      <c r="A401" s="0" t="s">
        <v>30</v>
      </c>
      <c r="B401" s="0" t="s">
        <v>228</v>
      </c>
      <c r="C401" s="0" t="s">
        <v>229</v>
      </c>
      <c r="D401" s="0" t="s">
        <v>230</v>
      </c>
      <c r="E401" s="0" t="n">
        <v>800</v>
      </c>
      <c r="F401" s="0" t="s">
        <v>34</v>
      </c>
      <c r="G401" s="0" t="s">
        <v>35</v>
      </c>
      <c r="H401" s="0" t="s">
        <v>47</v>
      </c>
      <c r="I401" s="0" t="s">
        <v>37</v>
      </c>
      <c r="J401" s="0" t="s">
        <v>37</v>
      </c>
      <c r="K401" s="0" t="s">
        <v>48</v>
      </c>
      <c r="L401" s="0" t="s">
        <v>39</v>
      </c>
      <c r="M401" s="0" t="s">
        <v>231</v>
      </c>
      <c r="N401" s="0" t="s">
        <v>46</v>
      </c>
      <c r="AK401" s="0" t="n">
        <v>613486</v>
      </c>
      <c r="AL401" s="0" t="n">
        <v>702262</v>
      </c>
      <c r="AM401" s="0" t="n">
        <v>784100</v>
      </c>
      <c r="AN401" s="0" t="n">
        <v>862965</v>
      </c>
      <c r="AO401" s="0" t="n">
        <v>946096</v>
      </c>
      <c r="AP401" s="0" t="n">
        <v>1039123</v>
      </c>
    </row>
    <row r="402" customFormat="false" ht="15" hidden="false" customHeight="false" outlineLevel="0" collapsed="false">
      <c r="A402" s="0" t="s">
        <v>30</v>
      </c>
      <c r="B402" s="0" t="s">
        <v>228</v>
      </c>
      <c r="C402" s="0" t="s">
        <v>229</v>
      </c>
      <c r="D402" s="0" t="s">
        <v>230</v>
      </c>
      <c r="E402" s="0" t="n">
        <v>800</v>
      </c>
      <c r="F402" s="0" t="s">
        <v>34</v>
      </c>
      <c r="G402" s="0" t="s">
        <v>35</v>
      </c>
      <c r="H402" s="0" t="s">
        <v>49</v>
      </c>
      <c r="I402" s="0" t="s">
        <v>37</v>
      </c>
      <c r="J402" s="0" t="s">
        <v>37</v>
      </c>
      <c r="K402" s="0" t="s">
        <v>50</v>
      </c>
      <c r="L402" s="0" t="s">
        <v>39</v>
      </c>
      <c r="M402" s="0" t="s">
        <v>232</v>
      </c>
      <c r="N402" s="0" t="s">
        <v>46</v>
      </c>
      <c r="AL402" s="0" t="n">
        <v>45169</v>
      </c>
      <c r="AM402" s="0" t="n">
        <v>90729</v>
      </c>
      <c r="AN402" s="0" t="n">
        <v>134066</v>
      </c>
      <c r="AO402" s="0" t="n">
        <v>167816</v>
      </c>
      <c r="AP402" s="0" t="n">
        <v>209821</v>
      </c>
    </row>
    <row r="403" customFormat="false" ht="15" hidden="false" customHeight="false" outlineLevel="0" collapsed="false">
      <c r="A403" s="0" t="s">
        <v>30</v>
      </c>
      <c r="B403" s="0" t="s">
        <v>228</v>
      </c>
      <c r="C403" s="0" t="s">
        <v>229</v>
      </c>
      <c r="D403" s="0" t="s">
        <v>230</v>
      </c>
      <c r="E403" s="0" t="n">
        <v>800</v>
      </c>
      <c r="F403" s="0" t="s">
        <v>34</v>
      </c>
      <c r="G403" s="0" t="s">
        <v>35</v>
      </c>
      <c r="H403" s="0" t="s">
        <v>51</v>
      </c>
      <c r="I403" s="0" t="s">
        <v>37</v>
      </c>
      <c r="J403" s="0" t="s">
        <v>37</v>
      </c>
      <c r="K403" s="0" t="s">
        <v>52</v>
      </c>
      <c r="L403" s="0" t="s">
        <v>39</v>
      </c>
      <c r="M403" s="0" t="s">
        <v>45</v>
      </c>
      <c r="N403" s="0" t="s">
        <v>41</v>
      </c>
      <c r="AO403" s="0" t="n">
        <v>3335</v>
      </c>
    </row>
    <row r="404" customFormat="false" ht="15" hidden="false" customHeight="false" outlineLevel="0" collapsed="false">
      <c r="A404" s="0" t="s">
        <v>30</v>
      </c>
      <c r="B404" s="0" t="s">
        <v>228</v>
      </c>
      <c r="C404" s="0" t="s">
        <v>229</v>
      </c>
      <c r="D404" s="0" t="s">
        <v>230</v>
      </c>
      <c r="E404" s="0" t="n">
        <v>800</v>
      </c>
      <c r="F404" s="0" t="s">
        <v>34</v>
      </c>
      <c r="G404" s="0" t="s">
        <v>35</v>
      </c>
      <c r="H404" s="0" t="s">
        <v>99</v>
      </c>
      <c r="I404" s="0" t="s">
        <v>37</v>
      </c>
      <c r="J404" s="0" t="s">
        <v>37</v>
      </c>
      <c r="K404" s="0" t="s">
        <v>100</v>
      </c>
      <c r="L404" s="0" t="s">
        <v>39</v>
      </c>
      <c r="M404" s="0" t="s">
        <v>232</v>
      </c>
      <c r="N404" s="0" t="s">
        <v>41</v>
      </c>
      <c r="AL404" s="0" t="n">
        <v>15572</v>
      </c>
      <c r="AM404" s="0" t="n">
        <v>17634</v>
      </c>
      <c r="AN404" s="0" t="n">
        <v>15316</v>
      </c>
      <c r="AO404" s="0" t="n">
        <v>11119</v>
      </c>
      <c r="AP404" s="0" t="n">
        <v>17325</v>
      </c>
    </row>
    <row r="405" s="13" customFormat="true" ht="15" hidden="false" customHeight="false" outlineLevel="0" collapsed="false">
      <c r="A405" s="13" t="s">
        <v>134</v>
      </c>
      <c r="B405" s="13" t="s">
        <v>233</v>
      </c>
      <c r="C405" s="13" t="s">
        <v>234</v>
      </c>
      <c r="D405" s="13" t="s">
        <v>235</v>
      </c>
      <c r="E405" s="13" t="n">
        <v>704</v>
      </c>
      <c r="F405" s="13" t="s">
        <v>34</v>
      </c>
      <c r="G405" s="13" t="s">
        <v>35</v>
      </c>
      <c r="H405" s="13" t="s">
        <v>36</v>
      </c>
      <c r="I405" s="13" t="s">
        <v>37</v>
      </c>
      <c r="J405" s="13" t="s">
        <v>37</v>
      </c>
      <c r="K405" s="13" t="s">
        <v>38</v>
      </c>
      <c r="L405" s="13" t="s">
        <v>39</v>
      </c>
      <c r="M405" s="13" t="s">
        <v>138</v>
      </c>
      <c r="N405" s="13" t="s">
        <v>41</v>
      </c>
      <c r="AG405" s="13" t="n">
        <f aca="false">AG414+AG416+AG417</f>
        <v>879000</v>
      </c>
      <c r="AH405" s="13" t="n">
        <f aca="false">AH414+AH416+AH417</f>
        <v>1064000</v>
      </c>
      <c r="AI405" s="13" t="n">
        <f aca="false">AI414+AI416+AI417</f>
        <v>1207000</v>
      </c>
      <c r="AJ405" s="13" t="n">
        <f aca="false">AJ414+AJ416+AJ417</f>
        <v>1381500</v>
      </c>
      <c r="AK405" s="13" t="n">
        <f aca="false">AK414+AK416+AK417</f>
        <v>1485900</v>
      </c>
      <c r="AL405" s="13" t="n">
        <f aca="false">AL414+AL416+AL417</f>
        <v>1606000</v>
      </c>
      <c r="AM405" s="13" t="n">
        <f aca="false">AM414+AM416+AM417</f>
        <v>1764500</v>
      </c>
      <c r="AN405" s="13" t="n">
        <f aca="false">AN414+AN416+AN417</f>
        <v>2009400</v>
      </c>
      <c r="AO405" s="13" t="n">
        <f aca="false">AO414+AO416+AO417</f>
        <v>2515700</v>
      </c>
      <c r="AP405" s="13" t="n">
        <f aca="false">AP414+AP416+AP417</f>
        <v>2787000</v>
      </c>
    </row>
    <row r="406" customFormat="false" ht="15" hidden="false" customHeight="false" outlineLevel="0" collapsed="false">
      <c r="A406" s="0" t="s">
        <v>134</v>
      </c>
      <c r="B406" s="0" t="s">
        <v>233</v>
      </c>
      <c r="C406" s="0" t="s">
        <v>234</v>
      </c>
      <c r="D406" s="0" t="s">
        <v>235</v>
      </c>
      <c r="E406" s="0" t="n">
        <v>704</v>
      </c>
      <c r="F406" s="0" t="s">
        <v>34</v>
      </c>
      <c r="G406" s="0" t="s">
        <v>35</v>
      </c>
      <c r="H406" s="0" t="s">
        <v>37</v>
      </c>
      <c r="I406" s="0" t="s">
        <v>37</v>
      </c>
      <c r="J406" s="0" t="s">
        <v>37</v>
      </c>
      <c r="K406" s="0" t="s">
        <v>38</v>
      </c>
      <c r="L406" s="0" t="s">
        <v>39</v>
      </c>
      <c r="M406" s="0" t="s">
        <v>138</v>
      </c>
      <c r="N406" s="0" t="s">
        <v>41</v>
      </c>
      <c r="AG406" s="0" t="n">
        <v>26152000</v>
      </c>
      <c r="AH406" s="0" t="n">
        <v>29259000</v>
      </c>
      <c r="AI406" s="0" t="n">
        <v>32362000</v>
      </c>
      <c r="AJ406" s="0" t="n">
        <v>35155500</v>
      </c>
      <c r="AK406" s="0" t="n">
        <v>38379900</v>
      </c>
      <c r="AL406" s="0" t="n">
        <v>40249000</v>
      </c>
      <c r="AM406" s="0" t="n">
        <v>42961500</v>
      </c>
      <c r="AN406" s="0" t="n">
        <v>46137400</v>
      </c>
      <c r="AO406" s="0" t="n">
        <v>49646700</v>
      </c>
      <c r="AP406" s="0" t="n">
        <v>56850000</v>
      </c>
    </row>
    <row r="407" customFormat="false" ht="15" hidden="false" customHeight="false" outlineLevel="0" collapsed="false">
      <c r="A407" s="0" t="s">
        <v>134</v>
      </c>
      <c r="B407" s="0" t="s">
        <v>233</v>
      </c>
      <c r="C407" s="0" t="s">
        <v>234</v>
      </c>
      <c r="D407" s="0" t="s">
        <v>235</v>
      </c>
      <c r="E407" s="0" t="n">
        <v>704</v>
      </c>
      <c r="F407" s="0" t="s">
        <v>34</v>
      </c>
      <c r="G407" s="0" t="s">
        <v>35</v>
      </c>
      <c r="H407" s="0" t="s">
        <v>37</v>
      </c>
      <c r="I407" s="0" t="s">
        <v>37</v>
      </c>
      <c r="J407" s="0" t="s">
        <v>37</v>
      </c>
      <c r="K407" s="0" t="s">
        <v>38</v>
      </c>
      <c r="L407" s="0" t="s">
        <v>39</v>
      </c>
      <c r="M407" s="0" t="s">
        <v>45</v>
      </c>
      <c r="N407" s="0" t="s">
        <v>46</v>
      </c>
      <c r="AN407" s="0" t="n">
        <v>46137400</v>
      </c>
      <c r="AO407" s="0" t="n">
        <v>49646700</v>
      </c>
      <c r="AP407" s="0" t="n">
        <v>56850000</v>
      </c>
    </row>
    <row r="408" customFormat="false" ht="15" hidden="false" customHeight="false" outlineLevel="0" collapsed="false">
      <c r="A408" s="0" t="s">
        <v>134</v>
      </c>
      <c r="B408" s="0" t="s">
        <v>233</v>
      </c>
      <c r="C408" s="0" t="s">
        <v>234</v>
      </c>
      <c r="D408" s="0" t="s">
        <v>235</v>
      </c>
      <c r="E408" s="0" t="n">
        <v>704</v>
      </c>
      <c r="F408" s="0" t="s">
        <v>34</v>
      </c>
      <c r="G408" s="0" t="s">
        <v>35</v>
      </c>
      <c r="H408" s="0" t="s">
        <v>47</v>
      </c>
      <c r="I408" s="0" t="s">
        <v>37</v>
      </c>
      <c r="J408" s="0" t="s">
        <v>37</v>
      </c>
      <c r="K408" s="0" t="s">
        <v>48</v>
      </c>
      <c r="L408" s="0" t="s">
        <v>39</v>
      </c>
      <c r="M408" s="0" t="s">
        <v>138</v>
      </c>
      <c r="N408" s="0" t="s">
        <v>41</v>
      </c>
      <c r="AG408" s="0" t="n">
        <v>25273000</v>
      </c>
      <c r="AH408" s="0" t="n">
        <v>28195000</v>
      </c>
      <c r="AI408" s="0" t="n">
        <v>31155000</v>
      </c>
      <c r="AJ408" s="0" t="n">
        <v>33774000</v>
      </c>
      <c r="AK408" s="0" t="n">
        <v>36894000</v>
      </c>
      <c r="AL408" s="0" t="n">
        <v>38643000</v>
      </c>
      <c r="AM408" s="0" t="n">
        <v>41197000</v>
      </c>
      <c r="AN408" s="0" t="n">
        <v>44128000</v>
      </c>
      <c r="AO408" s="0" t="n">
        <v>47131000</v>
      </c>
      <c r="AP408" s="0" t="n">
        <v>54063000</v>
      </c>
    </row>
    <row r="409" customFormat="false" ht="15" hidden="false" customHeight="false" outlineLevel="0" collapsed="false">
      <c r="A409" s="0" t="s">
        <v>134</v>
      </c>
      <c r="B409" s="0" t="s">
        <v>233</v>
      </c>
      <c r="C409" s="0" t="s">
        <v>234</v>
      </c>
      <c r="D409" s="0" t="s">
        <v>235</v>
      </c>
      <c r="E409" s="0" t="n">
        <v>704</v>
      </c>
      <c r="F409" s="0" t="s">
        <v>34</v>
      </c>
      <c r="G409" s="0" t="s">
        <v>35</v>
      </c>
      <c r="H409" s="0" t="s">
        <v>47</v>
      </c>
      <c r="I409" s="0" t="s">
        <v>37</v>
      </c>
      <c r="J409" s="0" t="s">
        <v>37</v>
      </c>
      <c r="K409" s="0" t="s">
        <v>48</v>
      </c>
      <c r="L409" s="0" t="s">
        <v>39</v>
      </c>
      <c r="M409" s="0" t="s">
        <v>45</v>
      </c>
      <c r="N409" s="0" t="s">
        <v>41</v>
      </c>
      <c r="AN409" s="0" t="n">
        <v>44128000</v>
      </c>
      <c r="AO409" s="0" t="n">
        <v>47131000</v>
      </c>
      <c r="AP409" s="0" t="n">
        <v>54063000</v>
      </c>
    </row>
    <row r="410" customFormat="false" ht="15" hidden="false" customHeight="false" outlineLevel="0" collapsed="false">
      <c r="A410" s="0" t="s">
        <v>134</v>
      </c>
      <c r="B410" s="0" t="s">
        <v>233</v>
      </c>
      <c r="C410" s="0" t="s">
        <v>234</v>
      </c>
      <c r="D410" s="0" t="s">
        <v>235</v>
      </c>
      <c r="E410" s="0" t="n">
        <v>704</v>
      </c>
      <c r="F410" s="0" t="s">
        <v>34</v>
      </c>
      <c r="G410" s="0" t="s">
        <v>35</v>
      </c>
      <c r="H410" s="0" t="s">
        <v>47</v>
      </c>
      <c r="I410" s="0" t="s">
        <v>37</v>
      </c>
      <c r="J410" s="0" t="s">
        <v>37</v>
      </c>
      <c r="K410" s="0" t="s">
        <v>48</v>
      </c>
      <c r="L410" s="0" t="s">
        <v>39</v>
      </c>
      <c r="M410" s="0" t="s">
        <v>236</v>
      </c>
      <c r="N410" s="0" t="s">
        <v>41</v>
      </c>
      <c r="AS410" s="0" t="n">
        <v>72061323</v>
      </c>
    </row>
    <row r="411" customFormat="false" ht="15" hidden="false" customHeight="false" outlineLevel="0" collapsed="false">
      <c r="A411" s="0" t="s">
        <v>134</v>
      </c>
      <c r="B411" s="0" t="s">
        <v>233</v>
      </c>
      <c r="C411" s="0" t="s">
        <v>234</v>
      </c>
      <c r="D411" s="0" t="s">
        <v>235</v>
      </c>
      <c r="E411" s="0" t="n">
        <v>704</v>
      </c>
      <c r="F411" s="0" t="s">
        <v>34</v>
      </c>
      <c r="G411" s="0" t="s">
        <v>35</v>
      </c>
      <c r="H411" s="0" t="s">
        <v>47</v>
      </c>
      <c r="I411" s="0" t="s">
        <v>181</v>
      </c>
      <c r="J411" s="0" t="s">
        <v>37</v>
      </c>
      <c r="K411" s="0" t="s">
        <v>182</v>
      </c>
      <c r="L411" s="0" t="s">
        <v>39</v>
      </c>
      <c r="M411" s="0" t="s">
        <v>236</v>
      </c>
      <c r="N411" s="0" t="s">
        <v>41</v>
      </c>
      <c r="AS411" s="0" t="n">
        <v>1449379</v>
      </c>
    </row>
    <row r="412" customFormat="false" ht="15" hidden="false" customHeight="false" outlineLevel="0" collapsed="false">
      <c r="A412" s="0" t="s">
        <v>134</v>
      </c>
      <c r="B412" s="0" t="s">
        <v>233</v>
      </c>
      <c r="C412" s="0" t="s">
        <v>234</v>
      </c>
      <c r="D412" s="0" t="s">
        <v>235</v>
      </c>
      <c r="E412" s="0" t="n">
        <v>704</v>
      </c>
      <c r="F412" s="0" t="s">
        <v>34</v>
      </c>
      <c r="G412" s="0" t="s">
        <v>35</v>
      </c>
      <c r="H412" s="0" t="s">
        <v>49</v>
      </c>
      <c r="I412" s="0" t="s">
        <v>37</v>
      </c>
      <c r="J412" s="0" t="s">
        <v>37</v>
      </c>
      <c r="K412" s="0" t="s">
        <v>50</v>
      </c>
      <c r="L412" s="0" t="s">
        <v>39</v>
      </c>
      <c r="M412" s="0" t="s">
        <v>45</v>
      </c>
      <c r="N412" s="0" t="s">
        <v>41</v>
      </c>
      <c r="AN412" s="0" t="n">
        <v>1033000</v>
      </c>
      <c r="AO412" s="0" t="n">
        <v>1270000</v>
      </c>
      <c r="AP412" s="0" t="n">
        <v>1495000</v>
      </c>
    </row>
    <row r="413" customFormat="false" ht="15" hidden="false" customHeight="false" outlineLevel="0" collapsed="false">
      <c r="A413" s="0" t="s">
        <v>134</v>
      </c>
      <c r="B413" s="0" t="s">
        <v>233</v>
      </c>
      <c r="C413" s="0" t="s">
        <v>234</v>
      </c>
      <c r="D413" s="0" t="s">
        <v>235</v>
      </c>
      <c r="E413" s="0" t="n">
        <v>704</v>
      </c>
      <c r="F413" s="0" t="s">
        <v>34</v>
      </c>
      <c r="G413" s="0" t="s">
        <v>35</v>
      </c>
      <c r="H413" s="0" t="s">
        <v>49</v>
      </c>
      <c r="I413" s="0" t="s">
        <v>37</v>
      </c>
      <c r="J413" s="0" t="s">
        <v>37</v>
      </c>
      <c r="K413" s="0" t="s">
        <v>50</v>
      </c>
      <c r="L413" s="0" t="s">
        <v>39</v>
      </c>
      <c r="M413" s="0" t="s">
        <v>236</v>
      </c>
      <c r="N413" s="0" t="s">
        <v>41</v>
      </c>
      <c r="AS413" s="0" t="n">
        <v>4652946</v>
      </c>
    </row>
    <row r="414" customFormat="false" ht="15" hidden="false" customHeight="false" outlineLevel="0" collapsed="false">
      <c r="A414" s="0" t="s">
        <v>134</v>
      </c>
      <c r="B414" s="0" t="s">
        <v>233</v>
      </c>
      <c r="C414" s="0" t="s">
        <v>234</v>
      </c>
      <c r="D414" s="0" t="s">
        <v>235</v>
      </c>
      <c r="E414" s="0" t="n">
        <v>704</v>
      </c>
      <c r="F414" s="0" t="s">
        <v>34</v>
      </c>
      <c r="G414" s="0" t="s">
        <v>35</v>
      </c>
      <c r="H414" s="0" t="s">
        <v>51</v>
      </c>
      <c r="I414" s="0" t="s">
        <v>37</v>
      </c>
      <c r="J414" s="0" t="s">
        <v>37</v>
      </c>
      <c r="K414" s="0" t="s">
        <v>52</v>
      </c>
      <c r="L414" s="0" t="s">
        <v>39</v>
      </c>
      <c r="M414" s="0" t="s">
        <v>138</v>
      </c>
      <c r="N414" s="0" t="s">
        <v>41</v>
      </c>
      <c r="AG414" s="0" t="n">
        <v>97000</v>
      </c>
      <c r="AH414" s="0" t="n">
        <v>104000</v>
      </c>
      <c r="AI414" s="0" t="n">
        <v>98000</v>
      </c>
      <c r="AJ414" s="0" t="n">
        <v>102500</v>
      </c>
      <c r="AK414" s="0" t="n">
        <v>106900</v>
      </c>
      <c r="AL414" s="0" t="n">
        <v>111000</v>
      </c>
      <c r="AM414" s="0" t="n">
        <v>112500</v>
      </c>
      <c r="AN414" s="0" t="n">
        <v>118400</v>
      </c>
      <c r="AO414" s="0" t="n">
        <v>136700</v>
      </c>
      <c r="AP414" s="0" t="n">
        <v>154000</v>
      </c>
    </row>
    <row r="415" customFormat="false" ht="15" hidden="false" customHeight="false" outlineLevel="0" collapsed="false">
      <c r="A415" s="0" t="s">
        <v>134</v>
      </c>
      <c r="B415" s="0" t="s">
        <v>233</v>
      </c>
      <c r="C415" s="0" t="s">
        <v>234</v>
      </c>
      <c r="D415" s="0" t="s">
        <v>235</v>
      </c>
      <c r="E415" s="0" t="n">
        <v>704</v>
      </c>
      <c r="F415" s="0" t="s">
        <v>34</v>
      </c>
      <c r="G415" s="0" t="s">
        <v>35</v>
      </c>
      <c r="H415" s="0" t="s">
        <v>51</v>
      </c>
      <c r="I415" s="0" t="s">
        <v>37</v>
      </c>
      <c r="J415" s="0" t="s">
        <v>37</v>
      </c>
      <c r="K415" s="0" t="s">
        <v>52</v>
      </c>
      <c r="L415" s="0" t="s">
        <v>39</v>
      </c>
      <c r="M415" s="0" t="s">
        <v>45</v>
      </c>
      <c r="N415" s="0" t="s">
        <v>41</v>
      </c>
      <c r="AN415" s="0" t="n">
        <v>118400</v>
      </c>
      <c r="AO415" s="0" t="n">
        <v>136700</v>
      </c>
      <c r="AP415" s="0" t="n">
        <v>154000</v>
      </c>
    </row>
    <row r="416" customFormat="false" ht="15" hidden="false" customHeight="false" outlineLevel="0" collapsed="false">
      <c r="A416" s="0" t="s">
        <v>134</v>
      </c>
      <c r="B416" s="0" t="s">
        <v>233</v>
      </c>
      <c r="C416" s="0" t="s">
        <v>234</v>
      </c>
      <c r="D416" s="0" t="s">
        <v>235</v>
      </c>
      <c r="E416" s="0" t="n">
        <v>704</v>
      </c>
      <c r="F416" s="0" t="s">
        <v>34</v>
      </c>
      <c r="G416" s="0" t="s">
        <v>35</v>
      </c>
      <c r="H416" s="0" t="s">
        <v>53</v>
      </c>
      <c r="I416" s="0" t="s">
        <v>37</v>
      </c>
      <c r="J416" s="0" t="s">
        <v>37</v>
      </c>
      <c r="K416" s="0" t="s">
        <v>54</v>
      </c>
      <c r="L416" s="0" t="s">
        <v>39</v>
      </c>
      <c r="M416" s="0" t="s">
        <v>138</v>
      </c>
      <c r="N416" s="0" t="s">
        <v>41</v>
      </c>
      <c r="AG416" s="0" t="n">
        <v>384000</v>
      </c>
      <c r="AH416" s="0" t="n">
        <v>484000</v>
      </c>
      <c r="AI416" s="0" t="n">
        <v>557000</v>
      </c>
      <c r="AJ416" s="0" t="n">
        <v>672000</v>
      </c>
      <c r="AK416" s="0" t="n">
        <v>727000</v>
      </c>
      <c r="AL416" s="0" t="n">
        <v>799000</v>
      </c>
      <c r="AM416" s="0" t="n">
        <v>900000</v>
      </c>
      <c r="AN416" s="0" t="n">
        <v>1033000</v>
      </c>
      <c r="AO416" s="0" t="n">
        <v>1270000</v>
      </c>
      <c r="AP416" s="0" t="n">
        <v>1495000</v>
      </c>
    </row>
    <row r="417" customFormat="false" ht="15" hidden="false" customHeight="false" outlineLevel="0" collapsed="false">
      <c r="A417" s="0" t="s">
        <v>134</v>
      </c>
      <c r="B417" s="0" t="s">
        <v>233</v>
      </c>
      <c r="C417" s="0" t="s">
        <v>234</v>
      </c>
      <c r="D417" s="0" t="s">
        <v>235</v>
      </c>
      <c r="E417" s="0" t="n">
        <v>704</v>
      </c>
      <c r="F417" s="0" t="s">
        <v>34</v>
      </c>
      <c r="G417" s="0" t="s">
        <v>35</v>
      </c>
      <c r="H417" s="0" t="s">
        <v>55</v>
      </c>
      <c r="I417" s="0" t="s">
        <v>37</v>
      </c>
      <c r="J417" s="0" t="s">
        <v>37</v>
      </c>
      <c r="K417" s="0" t="s">
        <v>56</v>
      </c>
      <c r="L417" s="0" t="s">
        <v>39</v>
      </c>
      <c r="M417" s="0" t="s">
        <v>138</v>
      </c>
      <c r="N417" s="0" t="s">
        <v>41</v>
      </c>
      <c r="AG417" s="0" t="n">
        <v>398000</v>
      </c>
      <c r="AH417" s="0" t="n">
        <v>476000</v>
      </c>
      <c r="AI417" s="0" t="n">
        <v>552000</v>
      </c>
      <c r="AJ417" s="0" t="n">
        <v>607000</v>
      </c>
      <c r="AK417" s="0" t="n">
        <v>652000</v>
      </c>
      <c r="AL417" s="0" t="n">
        <v>696000</v>
      </c>
      <c r="AM417" s="0" t="n">
        <v>752000</v>
      </c>
      <c r="AN417" s="0" t="n">
        <v>858000</v>
      </c>
      <c r="AO417" s="0" t="n">
        <v>1109000</v>
      </c>
      <c r="AP417" s="0" t="n">
        <v>1138000</v>
      </c>
    </row>
    <row r="418" customFormat="false" ht="15" hidden="false" customHeight="false" outlineLevel="0" collapsed="false">
      <c r="A418" s="0" t="s">
        <v>134</v>
      </c>
      <c r="B418" s="0" t="s">
        <v>233</v>
      </c>
      <c r="C418" s="0" t="s">
        <v>234</v>
      </c>
      <c r="D418" s="0" t="s">
        <v>235</v>
      </c>
      <c r="E418" s="0" t="n">
        <v>704</v>
      </c>
      <c r="F418" s="0" t="s">
        <v>34</v>
      </c>
      <c r="G418" s="0" t="s">
        <v>237</v>
      </c>
      <c r="H418" s="0" t="s">
        <v>238</v>
      </c>
      <c r="I418" s="0" t="s">
        <v>37</v>
      </c>
      <c r="J418" s="0" t="s">
        <v>37</v>
      </c>
      <c r="K418" s="0" t="s">
        <v>239</v>
      </c>
      <c r="L418" s="0" t="s">
        <v>39</v>
      </c>
      <c r="M418" s="0" t="s">
        <v>236</v>
      </c>
      <c r="N418" s="0" t="s">
        <v>41</v>
      </c>
      <c r="AS418" s="0" t="n">
        <v>1050</v>
      </c>
    </row>
    <row r="419" customFormat="false" ht="15" hidden="false" customHeight="false" outlineLevel="0" collapsed="false">
      <c r="A419" s="0" t="s">
        <v>134</v>
      </c>
      <c r="B419" s="0" t="s">
        <v>233</v>
      </c>
      <c r="C419" s="0" t="s">
        <v>234</v>
      </c>
      <c r="D419" s="0" t="s">
        <v>235</v>
      </c>
      <c r="E419" s="0" t="n">
        <v>704</v>
      </c>
      <c r="F419" s="0" t="s">
        <v>34</v>
      </c>
      <c r="G419" s="0" t="s">
        <v>237</v>
      </c>
      <c r="H419" s="0" t="s">
        <v>240</v>
      </c>
      <c r="I419" s="0" t="s">
        <v>37</v>
      </c>
      <c r="J419" s="0" t="s">
        <v>37</v>
      </c>
      <c r="K419" s="0" t="s">
        <v>241</v>
      </c>
      <c r="L419" s="0" t="s">
        <v>39</v>
      </c>
      <c r="M419" s="0" t="s">
        <v>236</v>
      </c>
      <c r="N419" s="0" t="s">
        <v>41</v>
      </c>
      <c r="AS419" s="0" t="n">
        <v>5426</v>
      </c>
    </row>
    <row r="420" customFormat="false" ht="15" hidden="false" customHeight="false" outlineLevel="0" collapsed="false">
      <c r="A420" s="0" t="s">
        <v>134</v>
      </c>
      <c r="B420" s="0" t="s">
        <v>233</v>
      </c>
      <c r="C420" s="0" t="s">
        <v>234</v>
      </c>
      <c r="D420" s="0" t="s">
        <v>235</v>
      </c>
      <c r="E420" s="0" t="n">
        <v>704</v>
      </c>
      <c r="F420" s="0" t="s">
        <v>34</v>
      </c>
      <c r="G420" s="0" t="s">
        <v>242</v>
      </c>
      <c r="H420" s="0" t="s">
        <v>238</v>
      </c>
      <c r="I420" s="0" t="s">
        <v>37</v>
      </c>
      <c r="J420" s="0" t="s">
        <v>37</v>
      </c>
      <c r="K420" s="0" t="s">
        <v>243</v>
      </c>
      <c r="L420" s="0" t="s">
        <v>39</v>
      </c>
      <c r="M420" s="0" t="s">
        <v>236</v>
      </c>
      <c r="N420" s="0" t="s">
        <v>41</v>
      </c>
      <c r="AS420" s="0" t="n">
        <v>47373</v>
      </c>
    </row>
    <row r="421" customFormat="false" ht="15" hidden="false" customHeight="false" outlineLevel="0" collapsed="false">
      <c r="A421" s="0" t="s">
        <v>134</v>
      </c>
      <c r="B421" s="0" t="s">
        <v>233</v>
      </c>
      <c r="C421" s="0" t="s">
        <v>234</v>
      </c>
      <c r="D421" s="0" t="s">
        <v>235</v>
      </c>
      <c r="E421" s="0" t="n">
        <v>704</v>
      </c>
      <c r="F421" s="0" t="s">
        <v>34</v>
      </c>
      <c r="G421" s="0" t="s">
        <v>242</v>
      </c>
      <c r="H421" s="0" t="s">
        <v>240</v>
      </c>
      <c r="I421" s="0" t="s">
        <v>37</v>
      </c>
      <c r="J421" s="0" t="s">
        <v>37</v>
      </c>
      <c r="K421" s="0" t="s">
        <v>244</v>
      </c>
      <c r="L421" s="0" t="s">
        <v>39</v>
      </c>
      <c r="M421" s="0" t="s">
        <v>236</v>
      </c>
      <c r="N421" s="0" t="s">
        <v>41</v>
      </c>
      <c r="AS421" s="0" t="n">
        <v>171670</v>
      </c>
    </row>
    <row r="422" customFormat="false" ht="15" hidden="false" customHeight="false" outlineLevel="0" collapsed="false">
      <c r="A422" s="0" t="s">
        <v>134</v>
      </c>
      <c r="B422" s="0" t="s">
        <v>233</v>
      </c>
      <c r="C422" s="0" t="s">
        <v>234</v>
      </c>
      <c r="D422" s="0" t="s">
        <v>235</v>
      </c>
      <c r="E422" s="0" t="n">
        <v>704</v>
      </c>
      <c r="F422" s="0" t="s">
        <v>34</v>
      </c>
      <c r="G422" s="0" t="s">
        <v>245</v>
      </c>
      <c r="H422" s="0" t="s">
        <v>238</v>
      </c>
      <c r="I422" s="0" t="s">
        <v>37</v>
      </c>
      <c r="J422" s="0" t="s">
        <v>37</v>
      </c>
      <c r="K422" s="0" t="s">
        <v>246</v>
      </c>
      <c r="L422" s="0" t="s">
        <v>39</v>
      </c>
      <c r="M422" s="0" t="s">
        <v>236</v>
      </c>
      <c r="N422" s="0" t="s">
        <v>41</v>
      </c>
      <c r="AS422" s="0" t="n">
        <v>249</v>
      </c>
    </row>
    <row r="423" customFormat="false" ht="15" hidden="false" customHeight="false" outlineLevel="0" collapsed="false">
      <c r="A423" s="0" t="s">
        <v>134</v>
      </c>
      <c r="B423" s="0" t="s">
        <v>233</v>
      </c>
      <c r="C423" s="0" t="s">
        <v>234</v>
      </c>
      <c r="D423" s="0" t="s">
        <v>235</v>
      </c>
      <c r="E423" s="0" t="n">
        <v>704</v>
      </c>
      <c r="F423" s="0" t="s">
        <v>34</v>
      </c>
      <c r="G423" s="0" t="s">
        <v>35</v>
      </c>
      <c r="H423" s="0" t="s">
        <v>47</v>
      </c>
      <c r="I423" s="0" t="s">
        <v>37</v>
      </c>
      <c r="J423" s="0" t="s">
        <v>37</v>
      </c>
      <c r="K423" s="0" t="s">
        <v>247</v>
      </c>
      <c r="L423" s="0" t="s">
        <v>248</v>
      </c>
      <c r="M423" s="0" t="s">
        <v>249</v>
      </c>
      <c r="N423" s="0" t="s">
        <v>178</v>
      </c>
      <c r="AQ423" s="0" t="n">
        <v>0.5</v>
      </c>
    </row>
    <row r="424" s="13" customFormat="true" ht="15" hidden="false" customHeight="false" outlineLevel="0" collapsed="false">
      <c r="A424" s="13" t="s">
        <v>30</v>
      </c>
      <c r="B424" s="13" t="s">
        <v>250</v>
      </c>
      <c r="C424" s="13" t="s">
        <v>251</v>
      </c>
      <c r="D424" s="13" t="s">
        <v>252</v>
      </c>
      <c r="E424" s="13" t="n">
        <v>710</v>
      </c>
      <c r="F424" s="13" t="s">
        <v>34</v>
      </c>
      <c r="G424" s="13" t="s">
        <v>35</v>
      </c>
      <c r="H424" s="13" t="s">
        <v>36</v>
      </c>
      <c r="I424" s="13" t="s">
        <v>37</v>
      </c>
      <c r="J424" s="13" t="s">
        <v>37</v>
      </c>
      <c r="K424" s="13" t="s">
        <v>38</v>
      </c>
      <c r="L424" s="13" t="s">
        <v>39</v>
      </c>
      <c r="M424" s="13" t="s">
        <v>253</v>
      </c>
      <c r="N424" s="13" t="s">
        <v>178</v>
      </c>
      <c r="AN424" s="13" t="n">
        <f aca="false">AN430+AN433+AN434+AN435</f>
        <v>9927814</v>
      </c>
      <c r="AP424" s="13" t="n">
        <f aca="false">AP430+AP433+AP434+AP435</f>
        <v>10425245</v>
      </c>
      <c r="AQ424" s="13" t="n">
        <f aca="false">AQ430+AQ433+AQ434+AQ435</f>
        <v>10670352</v>
      </c>
      <c r="AR424" s="13" t="n">
        <f aca="false">AR430+AR433+AR434+AR435</f>
        <v>10950244</v>
      </c>
      <c r="AS424" s="13" t="n">
        <f aca="false">AS430+AS433+AS434+AS435</f>
        <v>10899813</v>
      </c>
    </row>
    <row r="425" customFormat="false" ht="15" hidden="false" customHeight="false" outlineLevel="0" collapsed="false">
      <c r="A425" s="0" t="s">
        <v>30</v>
      </c>
      <c r="B425" s="0" t="s">
        <v>250</v>
      </c>
      <c r="C425" s="0" t="s">
        <v>251</v>
      </c>
      <c r="D425" s="0" t="s">
        <v>252</v>
      </c>
      <c r="E425" s="0" t="n">
        <v>710</v>
      </c>
      <c r="F425" s="0" t="s">
        <v>34</v>
      </c>
      <c r="G425" s="0" t="s">
        <v>35</v>
      </c>
      <c r="H425" s="0" t="s">
        <v>37</v>
      </c>
      <c r="I425" s="0" t="s">
        <v>37</v>
      </c>
      <c r="J425" s="0" t="s">
        <v>37</v>
      </c>
      <c r="K425" s="0" t="s">
        <v>38</v>
      </c>
      <c r="L425" s="0" t="s">
        <v>39</v>
      </c>
      <c r="M425" s="0" t="s">
        <v>253</v>
      </c>
      <c r="N425" s="0" t="s">
        <v>178</v>
      </c>
      <c r="AE425" s="0" t="n">
        <v>5743500</v>
      </c>
    </row>
    <row r="426" customFormat="false" ht="15" hidden="false" customHeight="false" outlineLevel="0" collapsed="false">
      <c r="A426" s="0" t="s">
        <v>30</v>
      </c>
      <c r="B426" s="0" t="s">
        <v>250</v>
      </c>
      <c r="C426" s="0" t="s">
        <v>251</v>
      </c>
      <c r="D426" s="0" t="s">
        <v>252</v>
      </c>
      <c r="E426" s="0" t="n">
        <v>710</v>
      </c>
      <c r="F426" s="0" t="s">
        <v>34</v>
      </c>
      <c r="G426" s="0" t="s">
        <v>35</v>
      </c>
      <c r="H426" s="0" t="s">
        <v>37</v>
      </c>
      <c r="I426" s="0" t="s">
        <v>37</v>
      </c>
      <c r="J426" s="0" t="s">
        <v>37</v>
      </c>
      <c r="K426" s="0" t="s">
        <v>38</v>
      </c>
      <c r="L426" s="0" t="s">
        <v>39</v>
      </c>
      <c r="M426" s="0" t="s">
        <v>45</v>
      </c>
      <c r="N426" s="0" t="s">
        <v>41</v>
      </c>
      <c r="AN426" s="0" t="n">
        <v>10293396</v>
      </c>
      <c r="AP426" s="0" t="n">
        <v>10777001</v>
      </c>
      <c r="AQ426" s="0" t="n">
        <v>11016969</v>
      </c>
      <c r="AR426" s="0" t="n">
        <v>11293130</v>
      </c>
      <c r="AS426" s="0" t="n">
        <v>11238859</v>
      </c>
    </row>
    <row r="427" customFormat="false" ht="15" hidden="false" customHeight="false" outlineLevel="0" collapsed="false">
      <c r="A427" s="0" t="s">
        <v>30</v>
      </c>
      <c r="B427" s="0" t="s">
        <v>250</v>
      </c>
      <c r="C427" s="0" t="s">
        <v>251</v>
      </c>
      <c r="D427" s="0" t="s">
        <v>252</v>
      </c>
      <c r="E427" s="0" t="n">
        <v>710</v>
      </c>
      <c r="F427" s="0" t="s">
        <v>34</v>
      </c>
      <c r="G427" s="0" t="s">
        <v>35</v>
      </c>
      <c r="H427" s="0" t="s">
        <v>47</v>
      </c>
      <c r="I427" s="0" t="s">
        <v>37</v>
      </c>
      <c r="J427" s="0" t="s">
        <v>37</v>
      </c>
      <c r="K427" s="0" t="s">
        <v>48</v>
      </c>
      <c r="L427" s="0" t="s">
        <v>39</v>
      </c>
      <c r="M427" s="0" t="s">
        <v>253</v>
      </c>
      <c r="N427" s="0" t="s">
        <v>178</v>
      </c>
      <c r="AE427" s="0" t="n">
        <v>266300</v>
      </c>
    </row>
    <row r="428" customFormat="false" ht="15" hidden="false" customHeight="false" outlineLevel="0" collapsed="false">
      <c r="A428" s="0" t="s">
        <v>30</v>
      </c>
      <c r="B428" s="0" t="s">
        <v>250</v>
      </c>
      <c r="C428" s="0" t="s">
        <v>251</v>
      </c>
      <c r="D428" s="0" t="s">
        <v>252</v>
      </c>
      <c r="E428" s="0" t="n">
        <v>710</v>
      </c>
      <c r="F428" s="0" t="s">
        <v>34</v>
      </c>
      <c r="G428" s="0" t="s">
        <v>35</v>
      </c>
      <c r="H428" s="0" t="s">
        <v>47</v>
      </c>
      <c r="I428" s="0" t="s">
        <v>37</v>
      </c>
      <c r="J428" s="0" t="s">
        <v>37</v>
      </c>
      <c r="K428" s="0" t="s">
        <v>48</v>
      </c>
      <c r="L428" s="0" t="s">
        <v>39</v>
      </c>
      <c r="M428" s="0" t="s">
        <v>45</v>
      </c>
      <c r="N428" s="0" t="s">
        <v>41</v>
      </c>
      <c r="AN428" s="0" t="n">
        <v>365582</v>
      </c>
      <c r="AP428" s="0" t="n">
        <v>351756</v>
      </c>
      <c r="AQ428" s="0" t="n">
        <v>346617</v>
      </c>
      <c r="AR428" s="0" t="n">
        <v>342886</v>
      </c>
      <c r="AS428" s="0" t="n">
        <v>339046</v>
      </c>
    </row>
    <row r="429" customFormat="false" ht="15" hidden="false" customHeight="false" outlineLevel="0" collapsed="false">
      <c r="A429" s="0" t="s">
        <v>30</v>
      </c>
      <c r="B429" s="0" t="s">
        <v>250</v>
      </c>
      <c r="C429" s="0" t="s">
        <v>251</v>
      </c>
      <c r="D429" s="0" t="s">
        <v>252</v>
      </c>
      <c r="E429" s="0" t="n">
        <v>710</v>
      </c>
      <c r="F429" s="0" t="s">
        <v>34</v>
      </c>
      <c r="G429" s="0" t="s">
        <v>35</v>
      </c>
      <c r="H429" s="0" t="s">
        <v>49</v>
      </c>
      <c r="I429" s="0" t="s">
        <v>37</v>
      </c>
      <c r="J429" s="0" t="s">
        <v>37</v>
      </c>
      <c r="K429" s="0" t="s">
        <v>50</v>
      </c>
      <c r="L429" s="0" t="s">
        <v>39</v>
      </c>
      <c r="M429" s="0" t="s">
        <v>253</v>
      </c>
      <c r="N429" s="0" t="s">
        <v>178</v>
      </c>
      <c r="AE429" s="0" t="n">
        <v>4986900</v>
      </c>
    </row>
    <row r="430" customFormat="false" ht="15" hidden="false" customHeight="false" outlineLevel="0" collapsed="false">
      <c r="A430" s="0" t="s">
        <v>30</v>
      </c>
      <c r="B430" s="0" t="s">
        <v>250</v>
      </c>
      <c r="C430" s="0" t="s">
        <v>251</v>
      </c>
      <c r="D430" s="0" t="s">
        <v>252</v>
      </c>
      <c r="E430" s="0" t="n">
        <v>710</v>
      </c>
      <c r="F430" s="0" t="s">
        <v>34</v>
      </c>
      <c r="G430" s="0" t="s">
        <v>35</v>
      </c>
      <c r="H430" s="0" t="s">
        <v>49</v>
      </c>
      <c r="I430" s="0" t="s">
        <v>37</v>
      </c>
      <c r="J430" s="0" t="s">
        <v>37</v>
      </c>
      <c r="K430" s="0" t="s">
        <v>50</v>
      </c>
      <c r="L430" s="0" t="s">
        <v>39</v>
      </c>
      <c r="M430" s="0" t="s">
        <v>45</v>
      </c>
      <c r="N430" s="0" t="s">
        <v>41</v>
      </c>
      <c r="AN430" s="0" t="n">
        <v>6829497</v>
      </c>
      <c r="AP430" s="0" t="n">
        <v>7172283</v>
      </c>
      <c r="AQ430" s="0" t="n">
        <v>7340740</v>
      </c>
      <c r="AR430" s="0" t="n">
        <v>7539338</v>
      </c>
      <c r="AS430" s="0" t="n">
        <v>7498948</v>
      </c>
    </row>
    <row r="431" customFormat="false" ht="15" hidden="false" customHeight="false" outlineLevel="0" collapsed="false">
      <c r="A431" s="0" t="s">
        <v>30</v>
      </c>
      <c r="B431" s="0" t="s">
        <v>250</v>
      </c>
      <c r="C431" s="0" t="s">
        <v>251</v>
      </c>
      <c r="D431" s="0" t="s">
        <v>252</v>
      </c>
      <c r="E431" s="0" t="n">
        <v>710</v>
      </c>
      <c r="F431" s="0" t="s">
        <v>34</v>
      </c>
      <c r="G431" s="0" t="s">
        <v>35</v>
      </c>
      <c r="H431" s="0" t="s">
        <v>62</v>
      </c>
      <c r="I431" s="0" t="s">
        <v>37</v>
      </c>
      <c r="J431" s="0" t="s">
        <v>37</v>
      </c>
      <c r="K431" s="0" t="s">
        <v>63</v>
      </c>
      <c r="L431" s="0" t="s">
        <v>39</v>
      </c>
      <c r="M431" s="0" t="s">
        <v>253</v>
      </c>
      <c r="N431" s="0" t="s">
        <v>178</v>
      </c>
      <c r="AE431" s="0" t="n">
        <v>269300</v>
      </c>
    </row>
    <row r="432" customFormat="false" ht="15" hidden="false" customHeight="false" outlineLevel="0" collapsed="false">
      <c r="A432" s="0" t="s">
        <v>30</v>
      </c>
      <c r="B432" s="0" t="s">
        <v>250</v>
      </c>
      <c r="C432" s="0" t="s">
        <v>251</v>
      </c>
      <c r="D432" s="0" t="s">
        <v>252</v>
      </c>
      <c r="E432" s="0" t="n">
        <v>710</v>
      </c>
      <c r="F432" s="0" t="s">
        <v>34</v>
      </c>
      <c r="G432" s="0" t="s">
        <v>35</v>
      </c>
      <c r="H432" s="0" t="s">
        <v>51</v>
      </c>
      <c r="I432" s="0" t="s">
        <v>37</v>
      </c>
      <c r="J432" s="0" t="s">
        <v>37</v>
      </c>
      <c r="K432" s="0" t="s">
        <v>52</v>
      </c>
      <c r="L432" s="0" t="s">
        <v>39</v>
      </c>
      <c r="M432" s="0" t="s">
        <v>253</v>
      </c>
      <c r="N432" s="0" t="s">
        <v>178</v>
      </c>
      <c r="AE432" s="0" t="n">
        <v>221000</v>
      </c>
    </row>
    <row r="433" customFormat="false" ht="15" hidden="false" customHeight="false" outlineLevel="0" collapsed="false">
      <c r="A433" s="0" t="s">
        <v>30</v>
      </c>
      <c r="B433" s="0" t="s">
        <v>250</v>
      </c>
      <c r="C433" s="0" t="s">
        <v>251</v>
      </c>
      <c r="D433" s="0" t="s">
        <v>252</v>
      </c>
      <c r="E433" s="0" t="n">
        <v>710</v>
      </c>
      <c r="F433" s="0" t="s">
        <v>34</v>
      </c>
      <c r="G433" s="0" t="s">
        <v>35</v>
      </c>
      <c r="H433" s="0" t="s">
        <v>51</v>
      </c>
      <c r="I433" s="0" t="s">
        <v>37</v>
      </c>
      <c r="J433" s="0" t="s">
        <v>37</v>
      </c>
      <c r="K433" s="0" t="s">
        <v>52</v>
      </c>
      <c r="L433" s="0" t="s">
        <v>39</v>
      </c>
      <c r="M433" s="0" t="s">
        <v>45</v>
      </c>
      <c r="N433" s="0" t="s">
        <v>41</v>
      </c>
      <c r="AN433" s="0" t="n">
        <v>357501</v>
      </c>
      <c r="AP433" s="0" t="n">
        <v>381682</v>
      </c>
      <c r="AQ433" s="0" t="n">
        <v>394675</v>
      </c>
      <c r="AR433" s="0" t="n">
        <v>410559</v>
      </c>
      <c r="AS433" s="0" t="n">
        <v>406741</v>
      </c>
    </row>
    <row r="434" customFormat="false" ht="15" hidden="false" customHeight="false" outlineLevel="0" collapsed="false">
      <c r="A434" s="0" t="s">
        <v>30</v>
      </c>
      <c r="B434" s="0" t="s">
        <v>250</v>
      </c>
      <c r="C434" s="0" t="s">
        <v>251</v>
      </c>
      <c r="D434" s="0" t="s">
        <v>252</v>
      </c>
      <c r="E434" s="0" t="n">
        <v>710</v>
      </c>
      <c r="F434" s="0" t="s">
        <v>34</v>
      </c>
      <c r="G434" s="0" t="s">
        <v>35</v>
      </c>
      <c r="H434" s="0" t="s">
        <v>53</v>
      </c>
      <c r="I434" s="0" t="s">
        <v>37</v>
      </c>
      <c r="J434" s="0" t="s">
        <v>37</v>
      </c>
      <c r="K434" s="0" t="s">
        <v>54</v>
      </c>
      <c r="L434" s="0" t="s">
        <v>39</v>
      </c>
      <c r="M434" s="0" t="s">
        <v>45</v>
      </c>
      <c r="N434" s="0" t="s">
        <v>41</v>
      </c>
      <c r="AN434" s="0" t="n">
        <v>2374062</v>
      </c>
      <c r="AP434" s="0" t="n">
        <v>2498602</v>
      </c>
      <c r="AQ434" s="0" t="n">
        <v>2557847</v>
      </c>
      <c r="AR434" s="0" t="n">
        <v>2619560</v>
      </c>
      <c r="AS434" s="0" t="n">
        <v>2616337</v>
      </c>
    </row>
    <row r="435" customFormat="false" ht="15" hidden="false" customHeight="false" outlineLevel="0" collapsed="false">
      <c r="A435" s="0" t="s">
        <v>30</v>
      </c>
      <c r="B435" s="0" t="s">
        <v>250</v>
      </c>
      <c r="C435" s="0" t="s">
        <v>251</v>
      </c>
      <c r="D435" s="0" t="s">
        <v>252</v>
      </c>
      <c r="E435" s="0" t="n">
        <v>710</v>
      </c>
      <c r="F435" s="0" t="s">
        <v>34</v>
      </c>
      <c r="G435" s="0" t="s">
        <v>35</v>
      </c>
      <c r="H435" s="0" t="s">
        <v>55</v>
      </c>
      <c r="I435" s="0" t="s">
        <v>37</v>
      </c>
      <c r="J435" s="0" t="s">
        <v>37</v>
      </c>
      <c r="K435" s="0" t="s">
        <v>56</v>
      </c>
      <c r="L435" s="0" t="s">
        <v>39</v>
      </c>
      <c r="M435" s="0" t="s">
        <v>45</v>
      </c>
      <c r="N435" s="0" t="s">
        <v>41</v>
      </c>
      <c r="AN435" s="0" t="n">
        <v>366754</v>
      </c>
      <c r="AP435" s="0" t="n">
        <v>372678</v>
      </c>
      <c r="AQ435" s="0" t="n">
        <v>377090</v>
      </c>
      <c r="AR435" s="0" t="n">
        <v>380787</v>
      </c>
      <c r="AS435" s="0" t="n">
        <v>377787</v>
      </c>
    </row>
    <row r="436" s="13" customFormat="true" ht="15" hidden="false" customHeight="false" outlineLevel="0" collapsed="false">
      <c r="A436" s="13" t="s">
        <v>30</v>
      </c>
      <c r="B436" s="13" t="s">
        <v>254</v>
      </c>
      <c r="C436" s="13" t="s">
        <v>255</v>
      </c>
      <c r="D436" s="13" t="s">
        <v>256</v>
      </c>
      <c r="E436" s="13" t="n">
        <v>894</v>
      </c>
      <c r="F436" s="13" t="s">
        <v>34</v>
      </c>
      <c r="G436" s="13" t="s">
        <v>35</v>
      </c>
      <c r="H436" s="13" t="s">
        <v>36</v>
      </c>
      <c r="I436" s="13" t="s">
        <v>37</v>
      </c>
      <c r="J436" s="13" t="s">
        <v>37</v>
      </c>
      <c r="K436" s="13" t="s">
        <v>38</v>
      </c>
      <c r="L436" s="13" t="s">
        <v>39</v>
      </c>
      <c r="M436" s="13" t="s">
        <v>257</v>
      </c>
      <c r="N436" s="13" t="s">
        <v>46</v>
      </c>
      <c r="AK436" s="13" t="n">
        <f aca="false">AK440+AK441+AK442+AK443</f>
        <v>109802</v>
      </c>
      <c r="AL436" s="13" t="n">
        <f aca="false">AL440+AL441+AL442+AL443</f>
        <v>189069</v>
      </c>
      <c r="AM436" s="13" t="n">
        <f aca="false">AM440+AM441+AM442+AM443</f>
        <v>256552</v>
      </c>
      <c r="AN436" s="13" t="n">
        <f aca="false">AN440+AN441+AN442+AN443</f>
        <v>310448</v>
      </c>
      <c r="AO436" s="13" t="n">
        <f aca="false">AO440+AO441+AO442+AO443</f>
        <v>340795</v>
      </c>
      <c r="AP436" s="13" t="n">
        <f aca="false">AP440+AP441+AP442+AP443</f>
        <v>380048</v>
      </c>
      <c r="AQ436" s="13" t="n">
        <f aca="false">AQ440+AQ441+AQ442+AQ443</f>
        <v>422272</v>
      </c>
      <c r="AR436" s="13" t="n">
        <f aca="false">AR440+AR441+AR442+AR443</f>
        <v>460369</v>
      </c>
    </row>
    <row r="437" customFormat="false" ht="15" hidden="false" customHeight="false" outlineLevel="0" collapsed="false">
      <c r="A437" s="0" t="s">
        <v>30</v>
      </c>
      <c r="B437" s="0" t="s">
        <v>254</v>
      </c>
      <c r="C437" s="0" t="s">
        <v>255</v>
      </c>
      <c r="D437" s="0" t="s">
        <v>256</v>
      </c>
      <c r="E437" s="0" t="n">
        <v>894</v>
      </c>
      <c r="F437" s="0" t="s">
        <v>34</v>
      </c>
      <c r="G437" s="0" t="s">
        <v>35</v>
      </c>
      <c r="H437" s="0" t="s">
        <v>37</v>
      </c>
      <c r="I437" s="0" t="s">
        <v>37</v>
      </c>
      <c r="J437" s="0" t="s">
        <v>37</v>
      </c>
      <c r="K437" s="0" t="s">
        <v>38</v>
      </c>
      <c r="L437" s="0" t="s">
        <v>39</v>
      </c>
      <c r="M437" s="0" t="s">
        <v>257</v>
      </c>
      <c r="N437" s="0" t="s">
        <v>46</v>
      </c>
      <c r="AH437" s="0" t="n">
        <v>307241</v>
      </c>
      <c r="AI437" s="0" t="n">
        <v>644754</v>
      </c>
      <c r="AJ437" s="0" t="n">
        <v>1026702</v>
      </c>
      <c r="AK437" s="0" t="n">
        <v>1479276</v>
      </c>
      <c r="AL437" s="0" t="n">
        <v>2013799</v>
      </c>
      <c r="AM437" s="0" t="n">
        <v>2619434</v>
      </c>
      <c r="AN437" s="0" t="n">
        <v>3282963</v>
      </c>
      <c r="AO437" s="0" t="n">
        <v>3979437</v>
      </c>
      <c r="AP437" s="0" t="n">
        <v>4717108</v>
      </c>
      <c r="AQ437" s="0" t="n">
        <v>5499244</v>
      </c>
      <c r="AR437" s="0" t="n">
        <v>6322126</v>
      </c>
    </row>
    <row r="438" customFormat="false" ht="15" hidden="false" customHeight="false" outlineLevel="0" collapsed="false">
      <c r="A438" s="0" t="s">
        <v>30</v>
      </c>
      <c r="B438" s="0" t="s">
        <v>254</v>
      </c>
      <c r="C438" s="0" t="s">
        <v>255</v>
      </c>
      <c r="D438" s="0" t="s">
        <v>256</v>
      </c>
      <c r="E438" s="0" t="n">
        <v>894</v>
      </c>
      <c r="F438" s="0" t="s">
        <v>34</v>
      </c>
      <c r="G438" s="0" t="s">
        <v>35</v>
      </c>
      <c r="H438" s="0" t="s">
        <v>37</v>
      </c>
      <c r="I438" s="0" t="s">
        <v>37</v>
      </c>
      <c r="J438" s="0" t="s">
        <v>37</v>
      </c>
      <c r="K438" s="0" t="s">
        <v>38</v>
      </c>
      <c r="L438" s="0" t="s">
        <v>39</v>
      </c>
      <c r="M438" s="0" t="s">
        <v>45</v>
      </c>
      <c r="N438" s="0" t="s">
        <v>41</v>
      </c>
      <c r="AN438" s="0" t="n">
        <v>663542</v>
      </c>
      <c r="AO438" s="0" t="n">
        <v>696474</v>
      </c>
      <c r="AP438" s="0" t="n">
        <v>737671</v>
      </c>
      <c r="AQ438" s="0" t="n">
        <v>782136</v>
      </c>
      <c r="AR438" s="0" t="n">
        <v>822882</v>
      </c>
      <c r="AS438" s="0" t="n">
        <v>853909</v>
      </c>
    </row>
    <row r="439" customFormat="false" ht="15" hidden="false" customHeight="false" outlineLevel="0" collapsed="false">
      <c r="A439" s="0" t="s">
        <v>30</v>
      </c>
      <c r="B439" s="0" t="s">
        <v>254</v>
      </c>
      <c r="C439" s="0" t="s">
        <v>255</v>
      </c>
      <c r="D439" s="0" t="s">
        <v>256</v>
      </c>
      <c r="E439" s="0" t="n">
        <v>894</v>
      </c>
      <c r="F439" s="0" t="s">
        <v>34</v>
      </c>
      <c r="G439" s="0" t="s">
        <v>35</v>
      </c>
      <c r="H439" s="0" t="s">
        <v>47</v>
      </c>
      <c r="I439" s="0" t="s">
        <v>37</v>
      </c>
      <c r="J439" s="0" t="s">
        <v>37</v>
      </c>
      <c r="K439" s="0" t="s">
        <v>48</v>
      </c>
      <c r="L439" s="0" t="s">
        <v>39</v>
      </c>
      <c r="M439" s="0" t="s">
        <v>257</v>
      </c>
      <c r="N439" s="0" t="s">
        <v>46</v>
      </c>
      <c r="AK439" s="0" t="n">
        <v>6924</v>
      </c>
      <c r="AL439" s="0" t="n">
        <v>9596</v>
      </c>
      <c r="AM439" s="0" t="n">
        <v>12633</v>
      </c>
      <c r="AN439" s="0" t="n">
        <v>15311</v>
      </c>
      <c r="AO439" s="0" t="n">
        <v>17908</v>
      </c>
      <c r="AP439" s="0" t="n">
        <v>19852</v>
      </c>
      <c r="AQ439" s="0" t="n">
        <v>22093</v>
      </c>
      <c r="AR439" s="0" t="n">
        <v>24742</v>
      </c>
    </row>
    <row r="440" customFormat="false" ht="15" hidden="false" customHeight="false" outlineLevel="0" collapsed="false">
      <c r="A440" s="0" t="s">
        <v>30</v>
      </c>
      <c r="B440" s="0" t="s">
        <v>254</v>
      </c>
      <c r="C440" s="0" t="s">
        <v>255</v>
      </c>
      <c r="D440" s="0" t="s">
        <v>256</v>
      </c>
      <c r="E440" s="0" t="n">
        <v>894</v>
      </c>
      <c r="F440" s="0" t="s">
        <v>34</v>
      </c>
      <c r="G440" s="0" t="s">
        <v>35</v>
      </c>
      <c r="H440" s="0" t="s">
        <v>53</v>
      </c>
      <c r="I440" s="0" t="s">
        <v>37</v>
      </c>
      <c r="J440" s="0" t="s">
        <v>37</v>
      </c>
      <c r="K440" s="0" t="s">
        <v>54</v>
      </c>
      <c r="L440" s="0" t="s">
        <v>39</v>
      </c>
      <c r="M440" s="0" t="s">
        <v>257</v>
      </c>
      <c r="N440" s="0" t="s">
        <v>46</v>
      </c>
      <c r="AK440" s="0" t="n">
        <v>77781</v>
      </c>
      <c r="AL440" s="0" t="n">
        <v>151483</v>
      </c>
      <c r="AM440" s="0" t="n">
        <v>209807</v>
      </c>
      <c r="AN440" s="0" t="n">
        <v>254582</v>
      </c>
      <c r="AO440" s="0" t="n">
        <v>278827</v>
      </c>
      <c r="AP440" s="0" t="n">
        <v>310479</v>
      </c>
      <c r="AQ440" s="0" t="n">
        <v>341759</v>
      </c>
      <c r="AR440" s="0" t="n">
        <v>369561</v>
      </c>
    </row>
    <row r="441" customFormat="false" ht="15" hidden="false" customHeight="false" outlineLevel="0" collapsed="false">
      <c r="A441" s="0" t="s">
        <v>30</v>
      </c>
      <c r="B441" s="0" t="s">
        <v>254</v>
      </c>
      <c r="C441" s="0" t="s">
        <v>255</v>
      </c>
      <c r="D441" s="0" t="s">
        <v>256</v>
      </c>
      <c r="E441" s="0" t="n">
        <v>894</v>
      </c>
      <c r="F441" s="0" t="s">
        <v>34</v>
      </c>
      <c r="G441" s="0" t="s">
        <v>35</v>
      </c>
      <c r="H441" s="0" t="s">
        <v>55</v>
      </c>
      <c r="I441" s="0" t="s">
        <v>37</v>
      </c>
      <c r="J441" s="0" t="s">
        <v>37</v>
      </c>
      <c r="K441" s="0" t="s">
        <v>56</v>
      </c>
      <c r="L441" s="0" t="s">
        <v>39</v>
      </c>
      <c r="M441" s="0" t="s">
        <v>257</v>
      </c>
      <c r="N441" s="0" t="s">
        <v>46</v>
      </c>
      <c r="AK441" s="0" t="n">
        <v>28006</v>
      </c>
      <c r="AL441" s="0" t="n">
        <v>32031</v>
      </c>
      <c r="AM441" s="0" t="n">
        <v>40066</v>
      </c>
      <c r="AN441" s="0" t="n">
        <v>48087</v>
      </c>
      <c r="AO441" s="0" t="n">
        <v>53138</v>
      </c>
      <c r="AP441" s="0" t="n">
        <v>59729</v>
      </c>
      <c r="AQ441" s="0" t="n">
        <v>68429</v>
      </c>
      <c r="AR441" s="0" t="n">
        <v>76244</v>
      </c>
    </row>
    <row r="442" customFormat="false" ht="15" hidden="false" customHeight="false" outlineLevel="0" collapsed="false">
      <c r="A442" s="0" t="s">
        <v>30</v>
      </c>
      <c r="B442" s="0" t="s">
        <v>254</v>
      </c>
      <c r="C442" s="0" t="s">
        <v>255</v>
      </c>
      <c r="D442" s="0" t="s">
        <v>256</v>
      </c>
      <c r="E442" s="0" t="n">
        <v>894</v>
      </c>
      <c r="F442" s="0" t="s">
        <v>34</v>
      </c>
      <c r="G442" s="0" t="s">
        <v>35</v>
      </c>
      <c r="H442" s="0" t="s">
        <v>66</v>
      </c>
      <c r="I442" s="0" t="s">
        <v>37</v>
      </c>
      <c r="J442" s="0" t="s">
        <v>37</v>
      </c>
      <c r="K442" s="0" t="s">
        <v>67</v>
      </c>
      <c r="L442" s="0" t="s">
        <v>39</v>
      </c>
      <c r="M442" s="0" t="s">
        <v>257</v>
      </c>
      <c r="N442" s="0" t="s">
        <v>46</v>
      </c>
      <c r="AK442" s="0" t="n">
        <v>2886</v>
      </c>
      <c r="AL442" s="0" t="n">
        <v>3403</v>
      </c>
      <c r="AM442" s="0" t="n">
        <v>4140</v>
      </c>
      <c r="AN442" s="0" t="n">
        <v>4904</v>
      </c>
      <c r="AO442" s="0" t="n">
        <v>5677</v>
      </c>
      <c r="AP442" s="0" t="n">
        <v>6488</v>
      </c>
      <c r="AQ442" s="0" t="n">
        <v>8563</v>
      </c>
      <c r="AR442" s="0" t="n">
        <v>10821</v>
      </c>
    </row>
    <row r="443" customFormat="false" ht="15" hidden="false" customHeight="false" outlineLevel="0" collapsed="false">
      <c r="A443" s="0" t="s">
        <v>30</v>
      </c>
      <c r="B443" s="0" t="s">
        <v>254</v>
      </c>
      <c r="C443" s="0" t="s">
        <v>255</v>
      </c>
      <c r="D443" s="0" t="s">
        <v>256</v>
      </c>
      <c r="E443" s="0" t="n">
        <v>894</v>
      </c>
      <c r="F443" s="0" t="s">
        <v>34</v>
      </c>
      <c r="G443" s="0" t="s">
        <v>35</v>
      </c>
      <c r="H443" s="0" t="s">
        <v>68</v>
      </c>
      <c r="I443" s="0" t="s">
        <v>37</v>
      </c>
      <c r="J443" s="0" t="s">
        <v>37</v>
      </c>
      <c r="K443" s="0" t="s">
        <v>69</v>
      </c>
      <c r="L443" s="0" t="s">
        <v>39</v>
      </c>
      <c r="M443" s="0" t="s">
        <v>257</v>
      </c>
      <c r="N443" s="0" t="s">
        <v>46</v>
      </c>
      <c r="AK443" s="0" t="n">
        <v>1129</v>
      </c>
      <c r="AL443" s="0" t="n">
        <v>2152</v>
      </c>
      <c r="AM443" s="0" t="n">
        <v>2539</v>
      </c>
      <c r="AN443" s="0" t="n">
        <v>2875</v>
      </c>
      <c r="AO443" s="0" t="n">
        <v>3153</v>
      </c>
      <c r="AP443" s="0" t="n">
        <v>3352</v>
      </c>
      <c r="AQ443" s="0" t="n">
        <v>3521</v>
      </c>
      <c r="AR443" s="0" t="n">
        <v>3743</v>
      </c>
    </row>
    <row r="444" s="13" customFormat="true" ht="15" hidden="false" customHeight="false" outlineLevel="0" collapsed="false">
      <c r="A444" s="13" t="s">
        <v>30</v>
      </c>
      <c r="B444" s="13" t="s">
        <v>258</v>
      </c>
      <c r="C444" s="13" t="s">
        <v>259</v>
      </c>
      <c r="D444" s="13" t="s">
        <v>260</v>
      </c>
      <c r="E444" s="13" t="n">
        <v>716</v>
      </c>
      <c r="F444" s="13" t="s">
        <v>34</v>
      </c>
      <c r="G444" s="13" t="s">
        <v>35</v>
      </c>
      <c r="H444" s="13" t="s">
        <v>36</v>
      </c>
      <c r="I444" s="13" t="s">
        <v>37</v>
      </c>
      <c r="J444" s="13" t="s">
        <v>37</v>
      </c>
      <c r="K444" s="13" t="s">
        <v>38</v>
      </c>
      <c r="L444" s="13" t="s">
        <v>39</v>
      </c>
      <c r="M444" s="13" t="s">
        <v>261</v>
      </c>
      <c r="N444" s="13" t="s">
        <v>41</v>
      </c>
      <c r="W444" s="13" t="n">
        <v>721254</v>
      </c>
      <c r="X444" s="13" t="n">
        <v>735556</v>
      </c>
      <c r="Y444" s="13" t="n">
        <v>760162</v>
      </c>
      <c r="Z444" s="13" t="n">
        <v>794092</v>
      </c>
      <c r="AA444" s="13" t="n">
        <v>668904</v>
      </c>
      <c r="AB444" s="13" t="n">
        <v>688415</v>
      </c>
      <c r="AC444" s="13" t="n">
        <v>707136</v>
      </c>
      <c r="AD444" s="13" t="n">
        <v>733523</v>
      </c>
      <c r="AE444" s="13" t="n">
        <v>752062</v>
      </c>
      <c r="AF444" s="13" t="n">
        <v>775544</v>
      </c>
      <c r="AG444" s="13" t="n">
        <v>798964</v>
      </c>
      <c r="AH444" s="13" t="n">
        <v>859519</v>
      </c>
      <c r="AI444" s="13" t="n">
        <v>904679</v>
      </c>
      <c r="AJ444" s="13" t="n">
        <v>968186</v>
      </c>
      <c r="AP444" s="13" t="n">
        <f aca="false">AP448+AP449+AP450</f>
        <v>1092565</v>
      </c>
    </row>
    <row r="445" customFormat="false" ht="15" hidden="false" customHeight="false" outlineLevel="0" collapsed="false">
      <c r="A445" s="0" t="s">
        <v>30</v>
      </c>
      <c r="B445" s="0" t="s">
        <v>258</v>
      </c>
      <c r="C445" s="0" t="s">
        <v>259</v>
      </c>
      <c r="D445" s="0" t="s">
        <v>260</v>
      </c>
      <c r="E445" s="0" t="n">
        <v>716</v>
      </c>
      <c r="F445" s="0" t="s">
        <v>34</v>
      </c>
      <c r="G445" s="0" t="s">
        <v>35</v>
      </c>
      <c r="H445" s="0" t="s">
        <v>37</v>
      </c>
      <c r="I445" s="0" t="s">
        <v>37</v>
      </c>
      <c r="J445" s="0" t="s">
        <v>37</v>
      </c>
      <c r="K445" s="0" t="s">
        <v>38</v>
      </c>
      <c r="L445" s="0" t="s">
        <v>39</v>
      </c>
      <c r="M445" s="0" t="s">
        <v>261</v>
      </c>
      <c r="N445" s="0" t="s">
        <v>41</v>
      </c>
      <c r="W445" s="0" t="n">
        <v>721254</v>
      </c>
      <c r="X445" s="0" t="n">
        <v>735556</v>
      </c>
      <c r="Y445" s="0" t="n">
        <v>760162</v>
      </c>
      <c r="Z445" s="0" t="n">
        <v>794092</v>
      </c>
      <c r="AA445" s="0" t="n">
        <v>668904</v>
      </c>
      <c r="AB445" s="0" t="n">
        <v>688415</v>
      </c>
      <c r="AC445" s="0" t="n">
        <v>707136</v>
      </c>
      <c r="AD445" s="0" t="n">
        <v>733523</v>
      </c>
      <c r="AE445" s="0" t="n">
        <v>752062</v>
      </c>
      <c r="AF445" s="0" t="n">
        <v>775544</v>
      </c>
      <c r="AG445" s="0" t="n">
        <v>798964</v>
      </c>
      <c r="AH445" s="0" t="n">
        <v>859519</v>
      </c>
      <c r="AI445" s="0" t="n">
        <v>904679</v>
      </c>
      <c r="AJ445" s="0" t="n">
        <v>968186</v>
      </c>
    </row>
    <row r="446" customFormat="false" ht="15" hidden="false" customHeight="false" outlineLevel="0" collapsed="false">
      <c r="A446" s="0" t="s">
        <v>30</v>
      </c>
      <c r="B446" s="0" t="s">
        <v>258</v>
      </c>
      <c r="C446" s="0" t="s">
        <v>259</v>
      </c>
      <c r="D446" s="0" t="s">
        <v>260</v>
      </c>
      <c r="E446" s="0" t="n">
        <v>716</v>
      </c>
      <c r="F446" s="0" t="s">
        <v>34</v>
      </c>
      <c r="G446" s="0" t="s">
        <v>35</v>
      </c>
      <c r="H446" s="0" t="s">
        <v>37</v>
      </c>
      <c r="I446" s="0" t="s">
        <v>37</v>
      </c>
      <c r="J446" s="0" t="s">
        <v>37</v>
      </c>
      <c r="K446" s="0" t="s">
        <v>38</v>
      </c>
      <c r="L446" s="0" t="s">
        <v>39</v>
      </c>
      <c r="M446" s="0" t="s">
        <v>45</v>
      </c>
      <c r="N446" s="0" t="s">
        <v>46</v>
      </c>
      <c r="AO446" s="0" t="n">
        <v>1037643</v>
      </c>
      <c r="AP446" s="0" t="n">
        <v>1139299</v>
      </c>
    </row>
    <row r="447" customFormat="false" ht="15" hidden="false" customHeight="false" outlineLevel="0" collapsed="false">
      <c r="A447" s="0" t="s">
        <v>30</v>
      </c>
      <c r="B447" s="0" t="s">
        <v>258</v>
      </c>
      <c r="C447" s="0" t="s">
        <v>259</v>
      </c>
      <c r="D447" s="0" t="s">
        <v>260</v>
      </c>
      <c r="E447" s="0" t="n">
        <v>716</v>
      </c>
      <c r="F447" s="0" t="s">
        <v>34</v>
      </c>
      <c r="G447" s="0" t="s">
        <v>35</v>
      </c>
      <c r="H447" s="0" t="s">
        <v>47</v>
      </c>
      <c r="I447" s="0" t="s">
        <v>37</v>
      </c>
      <c r="J447" s="0" t="s">
        <v>37</v>
      </c>
      <c r="K447" s="0" t="s">
        <v>48</v>
      </c>
      <c r="L447" s="0" t="s">
        <v>39</v>
      </c>
      <c r="M447" s="0" t="s">
        <v>45</v>
      </c>
      <c r="N447" s="0" t="s">
        <v>41</v>
      </c>
      <c r="AP447" s="0" t="n">
        <v>46734</v>
      </c>
    </row>
    <row r="448" customFormat="false" ht="15" hidden="false" customHeight="false" outlineLevel="0" collapsed="false">
      <c r="A448" s="0" t="s">
        <v>30</v>
      </c>
      <c r="B448" s="0" t="s">
        <v>258</v>
      </c>
      <c r="C448" s="0" t="s">
        <v>259</v>
      </c>
      <c r="D448" s="0" t="s">
        <v>260</v>
      </c>
      <c r="E448" s="0" t="n">
        <v>716</v>
      </c>
      <c r="F448" s="0" t="s">
        <v>34</v>
      </c>
      <c r="G448" s="0" t="s">
        <v>35</v>
      </c>
      <c r="H448" s="0" t="s">
        <v>49</v>
      </c>
      <c r="I448" s="0" t="s">
        <v>37</v>
      </c>
      <c r="J448" s="0" t="s">
        <v>37</v>
      </c>
      <c r="K448" s="0" t="s">
        <v>50</v>
      </c>
      <c r="L448" s="0" t="s">
        <v>39</v>
      </c>
      <c r="M448" s="0" t="s">
        <v>45</v>
      </c>
      <c r="N448" s="0" t="s">
        <v>41</v>
      </c>
      <c r="AP448" s="0" t="n">
        <v>953852</v>
      </c>
    </row>
    <row r="449" customFormat="false" ht="15" hidden="false" customHeight="false" outlineLevel="0" collapsed="false">
      <c r="A449" s="0" t="s">
        <v>30</v>
      </c>
      <c r="B449" s="0" t="s">
        <v>258</v>
      </c>
      <c r="C449" s="0" t="s">
        <v>259</v>
      </c>
      <c r="D449" s="0" t="s">
        <v>260</v>
      </c>
      <c r="E449" s="0" t="n">
        <v>716</v>
      </c>
      <c r="F449" s="0" t="s">
        <v>34</v>
      </c>
      <c r="G449" s="0" t="s">
        <v>35</v>
      </c>
      <c r="H449" s="0" t="s">
        <v>51</v>
      </c>
      <c r="I449" s="0" t="s">
        <v>37</v>
      </c>
      <c r="J449" s="0" t="s">
        <v>37</v>
      </c>
      <c r="K449" s="0" t="s">
        <v>52</v>
      </c>
      <c r="L449" s="0" t="s">
        <v>39</v>
      </c>
      <c r="M449" s="0" t="s">
        <v>45</v>
      </c>
      <c r="N449" s="0" t="s">
        <v>41</v>
      </c>
      <c r="AP449" s="0" t="n">
        <v>15007</v>
      </c>
    </row>
    <row r="450" customFormat="false" ht="15" hidden="false" customHeight="false" outlineLevel="0" collapsed="false">
      <c r="A450" s="0" t="s">
        <v>30</v>
      </c>
      <c r="B450" s="0" t="s">
        <v>258</v>
      </c>
      <c r="C450" s="0" t="s">
        <v>259</v>
      </c>
      <c r="D450" s="0" t="s">
        <v>260</v>
      </c>
      <c r="E450" s="0" t="n">
        <v>716</v>
      </c>
      <c r="F450" s="0" t="s">
        <v>34</v>
      </c>
      <c r="G450" s="0" t="s">
        <v>35</v>
      </c>
      <c r="H450" s="0" t="s">
        <v>55</v>
      </c>
      <c r="I450" s="0" t="s">
        <v>37</v>
      </c>
      <c r="J450" s="0" t="s">
        <v>37</v>
      </c>
      <c r="K450" s="0" t="s">
        <v>56</v>
      </c>
      <c r="L450" s="0" t="s">
        <v>39</v>
      </c>
      <c r="M450" s="0" t="s">
        <v>45</v>
      </c>
      <c r="N450" s="0" t="s">
        <v>41</v>
      </c>
      <c r="AP450" s="0" t="n">
        <v>123706</v>
      </c>
    </row>
    <row r="451" customFormat="false" ht="15" hidden="tru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01953125" defaultRowHeight="15" zeroHeight="false" outlineLevelRow="0" outlineLevelCol="0"/>
  <cols>
    <col collapsed="false" customWidth="true" hidden="false" outlineLevel="0" max="1" min="1" style="0" width="2.09"/>
    <col collapsed="false" customWidth="true" hidden="false" outlineLevel="0" max="2" min="2" style="0" width="15.5"/>
    <col collapsed="false" customWidth="true" hidden="false" outlineLevel="0" max="3" min="3" style="0" width="65.83"/>
    <col collapsed="false" customWidth="true" hidden="false" outlineLevel="0" max="4" min="4" style="0" width="22.08"/>
    <col collapsed="false" customWidth="true" hidden="false" outlineLevel="0" max="5" min="5" style="0" width="27.58"/>
  </cols>
  <sheetData>
    <row r="1" customFormat="false" ht="9.75" hidden="false" customHeight="true" outlineLevel="0" collapsed="false"/>
    <row r="2" customFormat="false" ht="15" hidden="false" customHeight="false" outlineLevel="0" collapsed="false">
      <c r="B2" s="15" t="s">
        <v>262</v>
      </c>
      <c r="C2" s="16"/>
      <c r="D2" s="16"/>
      <c r="E2" s="17"/>
    </row>
    <row r="3" customFormat="false" ht="30.75" hidden="false" customHeight="true" outlineLevel="0" collapsed="false">
      <c r="B3" s="18" t="s">
        <v>263</v>
      </c>
      <c r="C3" s="18"/>
      <c r="D3" s="18"/>
      <c r="E3" s="18"/>
    </row>
    <row r="4" customFormat="false" ht="15" hidden="false" customHeight="false" outlineLevel="0" collapsed="false">
      <c r="B4" s="19" t="s">
        <v>264</v>
      </c>
      <c r="C4" s="20"/>
      <c r="D4" s="20"/>
      <c r="E4" s="21"/>
    </row>
    <row r="5" customFormat="false" ht="15" hidden="false" customHeight="false" outlineLevel="0" collapsed="false">
      <c r="B5" s="22" t="s">
        <v>265</v>
      </c>
      <c r="C5" s="23" t="s">
        <v>266</v>
      </c>
      <c r="D5" s="23" t="s">
        <v>267</v>
      </c>
      <c r="E5" s="22" t="s">
        <v>268</v>
      </c>
    </row>
    <row r="6" customFormat="false" ht="30.75" hidden="false" customHeight="false" outlineLevel="0" collapsed="false">
      <c r="B6" s="24" t="s">
        <v>47</v>
      </c>
      <c r="C6" s="25" t="s">
        <v>269</v>
      </c>
      <c r="D6" s="25" t="s">
        <v>270</v>
      </c>
      <c r="E6" s="25" t="s">
        <v>271</v>
      </c>
    </row>
    <row r="7" customFormat="false" ht="30.75" hidden="false" customHeight="false" outlineLevel="0" collapsed="false">
      <c r="B7" s="24" t="s">
        <v>49</v>
      </c>
      <c r="C7" s="25" t="s">
        <v>272</v>
      </c>
      <c r="D7" s="25" t="s">
        <v>273</v>
      </c>
      <c r="E7" s="25" t="s">
        <v>274</v>
      </c>
    </row>
    <row r="8" customFormat="false" ht="34.5" hidden="false" customHeight="true" outlineLevel="0" collapsed="false">
      <c r="B8" s="24" t="s">
        <v>275</v>
      </c>
      <c r="C8" s="25" t="s">
        <v>276</v>
      </c>
      <c r="D8" s="25" t="s">
        <v>273</v>
      </c>
      <c r="E8" s="25" t="s">
        <v>277</v>
      </c>
      <c r="G8" s="26"/>
    </row>
    <row r="9" customFormat="false" ht="46.5" hidden="false" customHeight="false" outlineLevel="0" collapsed="false">
      <c r="B9" s="24" t="s">
        <v>62</v>
      </c>
      <c r="C9" s="25" t="s">
        <v>278</v>
      </c>
      <c r="D9" s="25" t="s">
        <v>279</v>
      </c>
      <c r="E9" s="25" t="s">
        <v>280</v>
      </c>
    </row>
    <row r="10" customFormat="false" ht="46.5" hidden="false" customHeight="false" outlineLevel="0" collapsed="false">
      <c r="B10" s="24" t="s">
        <v>51</v>
      </c>
      <c r="C10" s="25" t="s">
        <v>281</v>
      </c>
      <c r="D10" s="25" t="s">
        <v>282</v>
      </c>
      <c r="E10" s="25" t="s">
        <v>283</v>
      </c>
    </row>
    <row r="11" customFormat="false" ht="30.75" hidden="false" customHeight="false" outlineLevel="0" collapsed="false">
      <c r="B11" s="24" t="s">
        <v>284</v>
      </c>
      <c r="C11" s="25" t="s">
        <v>285</v>
      </c>
      <c r="D11" s="25" t="s">
        <v>286</v>
      </c>
      <c r="E11" s="25" t="s">
        <v>287</v>
      </c>
    </row>
    <row r="12" customFormat="false" ht="30.75" hidden="false" customHeight="false" outlineLevel="0" collapsed="false">
      <c r="B12" s="24" t="s">
        <v>64</v>
      </c>
      <c r="C12" s="25" t="s">
        <v>288</v>
      </c>
      <c r="D12" s="25" t="s">
        <v>289</v>
      </c>
      <c r="E12" s="25" t="s">
        <v>290</v>
      </c>
    </row>
    <row r="13" customFormat="false" ht="30.75" hidden="false" customHeight="false" outlineLevel="0" collapsed="false">
      <c r="B13" s="24" t="s">
        <v>55</v>
      </c>
      <c r="C13" s="25" t="s">
        <v>291</v>
      </c>
      <c r="D13" s="25" t="s">
        <v>292</v>
      </c>
      <c r="E13" s="25" t="s">
        <v>293</v>
      </c>
    </row>
    <row r="14" customFormat="false" ht="46.5" hidden="false" customHeight="false" outlineLevel="0" collapsed="false">
      <c r="B14" s="24" t="s">
        <v>66</v>
      </c>
      <c r="C14" s="25" t="s">
        <v>294</v>
      </c>
      <c r="D14" s="25" t="s">
        <v>295</v>
      </c>
      <c r="E14" s="25" t="s">
        <v>296</v>
      </c>
    </row>
    <row r="15" customFormat="false" ht="30.75" hidden="false" customHeight="false" outlineLevel="0" collapsed="false">
      <c r="B15" s="24" t="s">
        <v>297</v>
      </c>
      <c r="C15" s="25" t="s">
        <v>298</v>
      </c>
      <c r="D15" s="25" t="s">
        <v>299</v>
      </c>
      <c r="E15" s="25" t="s">
        <v>300</v>
      </c>
    </row>
    <row r="16" customFormat="false" ht="46.5" hidden="false" customHeight="false" outlineLevel="0" collapsed="false">
      <c r="B16" s="24" t="s">
        <v>70</v>
      </c>
      <c r="C16" s="25" t="s">
        <v>301</v>
      </c>
      <c r="D16" s="25" t="s">
        <v>302</v>
      </c>
      <c r="E16" s="25" t="s">
        <v>303</v>
      </c>
    </row>
    <row r="18" customFormat="false" ht="15" hidden="false" customHeight="false" outlineLevel="0" collapsed="false">
      <c r="B18" s="26"/>
    </row>
  </sheetData>
  <mergeCells count="1">
    <mergeCell ref="B3:E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8.83984375" defaultRowHeight="14.25" zeroHeight="false" outlineLevelRow="0" outlineLevelCol="0"/>
  <cols>
    <col collapsed="false" customWidth="true" hidden="false" outlineLevel="0" max="1" min="1" style="1" width="2"/>
    <col collapsed="false" customWidth="true" hidden="false" outlineLevel="0" max="2" min="2" style="1" width="4.33"/>
    <col collapsed="false" customWidth="false" hidden="false" outlineLevel="0" max="4" min="3" style="1" width="8.83"/>
    <col collapsed="false" customWidth="true" hidden="false" outlineLevel="0" max="5" min="5" style="1" width="32.58"/>
    <col collapsed="false" customWidth="true" hidden="false" outlineLevel="0" max="6" min="6" style="1" width="8"/>
    <col collapsed="false" customWidth="false" hidden="false" outlineLevel="0" max="1024" min="7" style="1" width="8.83"/>
  </cols>
  <sheetData>
    <row r="1" customFormat="false" ht="8.25" hidden="false" customHeight="true" outlineLevel="0" collapsed="false">
      <c r="A1" s="2"/>
      <c r="B1" s="2"/>
      <c r="C1" s="3"/>
      <c r="D1" s="3"/>
      <c r="E1" s="2"/>
      <c r="F1" s="2"/>
      <c r="G1" s="3"/>
    </row>
    <row r="2" customFormat="false" ht="15" hidden="false" customHeight="false" outlineLevel="0" collapsed="false">
      <c r="A2" s="3"/>
      <c r="B2" s="27" t="s">
        <v>29</v>
      </c>
      <c r="C2" s="27"/>
      <c r="D2" s="28"/>
      <c r="E2" s="29"/>
      <c r="F2" s="2"/>
      <c r="G2" s="2"/>
    </row>
    <row r="3" customFormat="false" ht="31.5" hidden="false" customHeight="true" outlineLevel="0" collapsed="false">
      <c r="B3" s="30" t="s">
        <v>304</v>
      </c>
      <c r="C3" s="30"/>
      <c r="D3" s="30"/>
      <c r="E3" s="30"/>
    </row>
    <row r="4" customFormat="false" ht="15" hidden="false" customHeight="false" outlineLevel="0" collapsed="false">
      <c r="A4" s="3"/>
      <c r="B4" s="31" t="s">
        <v>41</v>
      </c>
      <c r="C4" s="6" t="s">
        <v>305</v>
      </c>
      <c r="D4" s="6"/>
      <c r="E4" s="32"/>
      <c r="F4" s="33"/>
      <c r="G4" s="3"/>
    </row>
    <row r="5" customFormat="false" ht="15" hidden="false" customHeight="false" outlineLevel="0" collapsed="false">
      <c r="A5" s="3"/>
      <c r="B5" s="31" t="s">
        <v>306</v>
      </c>
      <c r="C5" s="6" t="s">
        <v>307</v>
      </c>
      <c r="D5" s="6"/>
      <c r="E5" s="32"/>
      <c r="F5" s="33"/>
      <c r="G5" s="3"/>
    </row>
    <row r="6" customFormat="false" ht="15" hidden="false" customHeight="false" outlineLevel="0" collapsed="false">
      <c r="A6" s="3"/>
      <c r="B6" s="31" t="s">
        <v>308</v>
      </c>
      <c r="C6" s="6" t="s">
        <v>309</v>
      </c>
      <c r="D6" s="6"/>
      <c r="E6" s="32"/>
      <c r="F6" s="33"/>
      <c r="G6" s="3"/>
    </row>
    <row r="7" customFormat="false" ht="15" hidden="false" customHeight="false" outlineLevel="0" collapsed="false">
      <c r="A7" s="3"/>
      <c r="B7" s="31" t="s">
        <v>310</v>
      </c>
      <c r="C7" s="6" t="s">
        <v>311</v>
      </c>
      <c r="D7" s="6"/>
      <c r="E7" s="32"/>
      <c r="F7" s="33"/>
      <c r="G7" s="3"/>
    </row>
    <row r="8" customFormat="false" ht="15" hidden="false" customHeight="false" outlineLevel="0" collapsed="false">
      <c r="A8" s="3"/>
      <c r="B8" s="31" t="s">
        <v>312</v>
      </c>
      <c r="C8" s="6" t="s">
        <v>313</v>
      </c>
      <c r="D8" s="6"/>
      <c r="E8" s="32"/>
      <c r="F8" s="33"/>
      <c r="G8" s="3"/>
    </row>
    <row r="9" customFormat="false" ht="15" hidden="false" customHeight="false" outlineLevel="0" collapsed="false">
      <c r="A9" s="3"/>
      <c r="B9" s="31" t="s">
        <v>314</v>
      </c>
      <c r="C9" s="6" t="s">
        <v>315</v>
      </c>
      <c r="D9" s="6"/>
      <c r="E9" s="32"/>
      <c r="F9" s="33"/>
      <c r="G9" s="3"/>
    </row>
    <row r="10" customFormat="false" ht="15" hidden="false" customHeight="false" outlineLevel="0" collapsed="false">
      <c r="A10" s="3"/>
      <c r="B10" s="31" t="s">
        <v>178</v>
      </c>
      <c r="C10" s="6" t="s">
        <v>316</v>
      </c>
      <c r="D10" s="6"/>
      <c r="E10" s="32"/>
      <c r="F10" s="33"/>
      <c r="G10" s="3"/>
    </row>
    <row r="11" customFormat="false" ht="15" hidden="false" customHeight="false" outlineLevel="0" collapsed="false">
      <c r="A11" s="3"/>
      <c r="B11" s="31" t="s">
        <v>317</v>
      </c>
      <c r="C11" s="6" t="s">
        <v>318</v>
      </c>
      <c r="D11" s="6"/>
      <c r="E11" s="32"/>
      <c r="F11" s="33"/>
      <c r="G11" s="3"/>
    </row>
    <row r="12" customFormat="false" ht="15" hidden="false" customHeight="false" outlineLevel="0" collapsed="false">
      <c r="A12" s="3"/>
      <c r="B12" s="31" t="s">
        <v>319</v>
      </c>
      <c r="C12" s="6" t="s">
        <v>320</v>
      </c>
      <c r="D12" s="6"/>
      <c r="E12" s="32"/>
      <c r="F12" s="33"/>
      <c r="G12" s="3"/>
    </row>
    <row r="13" customFormat="false" ht="15" hidden="false" customHeight="false" outlineLevel="0" collapsed="false">
      <c r="A13" s="3"/>
      <c r="B13" s="31" t="s">
        <v>321</v>
      </c>
      <c r="C13" s="6" t="s">
        <v>322</v>
      </c>
      <c r="D13" s="6"/>
      <c r="E13" s="32"/>
      <c r="F13" s="33"/>
      <c r="G13" s="3"/>
    </row>
    <row r="14" customFormat="false" ht="15" hidden="false" customHeight="false" outlineLevel="0" collapsed="false">
      <c r="A14" s="3"/>
      <c r="B14" s="31" t="s">
        <v>323</v>
      </c>
      <c r="C14" s="6" t="s">
        <v>324</v>
      </c>
      <c r="D14" s="6"/>
      <c r="E14" s="32"/>
      <c r="F14" s="33"/>
      <c r="G14" s="3"/>
    </row>
    <row r="15" customFormat="false" ht="15" hidden="false" customHeight="false" outlineLevel="0" collapsed="false">
      <c r="A15" s="3"/>
      <c r="B15" s="31" t="s">
        <v>325</v>
      </c>
      <c r="C15" s="6" t="s">
        <v>326</v>
      </c>
      <c r="D15" s="6"/>
      <c r="E15" s="32"/>
      <c r="F15" s="33"/>
      <c r="G15" s="3"/>
    </row>
    <row r="16" customFormat="false" ht="15" hidden="false" customHeight="false" outlineLevel="0" collapsed="false">
      <c r="A16" s="3"/>
      <c r="B16" s="31" t="s">
        <v>327</v>
      </c>
      <c r="C16" s="6" t="s">
        <v>328</v>
      </c>
      <c r="D16" s="6"/>
      <c r="E16" s="32"/>
      <c r="F16" s="33"/>
      <c r="G16" s="3"/>
    </row>
    <row r="17" customFormat="false" ht="15" hidden="false" customHeight="false" outlineLevel="0" collapsed="false">
      <c r="A17" s="3"/>
      <c r="B17" s="31" t="s">
        <v>329</v>
      </c>
      <c r="C17" s="6" t="s">
        <v>330</v>
      </c>
      <c r="D17" s="6"/>
      <c r="E17" s="32"/>
      <c r="F17" s="33"/>
      <c r="G17" s="3"/>
    </row>
    <row r="18" customFormat="false" ht="15" hidden="false" customHeight="false" outlineLevel="0" collapsed="false">
      <c r="A18" s="3"/>
      <c r="B18" s="31" t="s">
        <v>331</v>
      </c>
      <c r="C18" s="6" t="s">
        <v>332</v>
      </c>
      <c r="D18" s="6"/>
      <c r="E18" s="32"/>
      <c r="F18" s="33"/>
      <c r="G18" s="3"/>
    </row>
    <row r="19" customFormat="false" ht="15" hidden="false" customHeight="false" outlineLevel="0" collapsed="false">
      <c r="A19" s="3"/>
      <c r="B19" s="31" t="s">
        <v>333</v>
      </c>
      <c r="C19" s="6" t="s">
        <v>334</v>
      </c>
      <c r="D19" s="6"/>
      <c r="E19" s="32"/>
      <c r="F19" s="33"/>
      <c r="G19" s="3"/>
    </row>
    <row r="20" customFormat="false" ht="15" hidden="false" customHeight="false" outlineLevel="0" collapsed="false">
      <c r="A20" s="3"/>
      <c r="B20" s="31" t="s">
        <v>335</v>
      </c>
      <c r="C20" s="6" t="s">
        <v>336</v>
      </c>
      <c r="D20" s="6"/>
      <c r="E20" s="32"/>
      <c r="F20" s="33"/>
      <c r="G20" s="3"/>
    </row>
    <row r="21" customFormat="false" ht="15" hidden="false" customHeight="false" outlineLevel="0" collapsed="false">
      <c r="A21" s="3"/>
      <c r="B21" s="31" t="s">
        <v>337</v>
      </c>
      <c r="C21" s="6" t="s">
        <v>338</v>
      </c>
      <c r="D21" s="6"/>
      <c r="E21" s="32"/>
      <c r="F21" s="33"/>
      <c r="G21" s="3"/>
    </row>
    <row r="22" customFormat="false" ht="15" hidden="false" customHeight="false" outlineLevel="0" collapsed="false">
      <c r="A22" s="3"/>
      <c r="B22" s="31" t="s">
        <v>339</v>
      </c>
      <c r="C22" s="6" t="s">
        <v>340</v>
      </c>
      <c r="D22" s="6"/>
      <c r="E22" s="32"/>
      <c r="F22" s="33"/>
      <c r="G22" s="3"/>
    </row>
    <row r="23" customFormat="false" ht="15" hidden="false" customHeight="false" outlineLevel="0" collapsed="false">
      <c r="A23" s="3"/>
      <c r="B23" s="34" t="s">
        <v>341</v>
      </c>
      <c r="C23" s="35" t="s">
        <v>342</v>
      </c>
      <c r="D23" s="35"/>
      <c r="E23" s="36"/>
      <c r="F23" s="33"/>
      <c r="G23" s="3"/>
    </row>
    <row r="24" customFormat="false" ht="15" hidden="false" customHeight="false" outlineLevel="0" collapsed="false">
      <c r="B24" s="6"/>
      <c r="C24" s="6"/>
      <c r="D24" s="6"/>
      <c r="E24" s="6"/>
    </row>
  </sheetData>
  <mergeCells count="6">
    <mergeCell ref="A1:B1"/>
    <mergeCell ref="E1:F1"/>
    <mergeCell ref="B2:C2"/>
    <mergeCell ref="F2:G2"/>
    <mergeCell ref="B3:E3"/>
    <mergeCell ref="F4:F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3F727AA7180443A862CD9A25741398" ma:contentTypeVersion="16" ma:contentTypeDescription="Create a new document." ma:contentTypeScope="" ma:versionID="5c5271b6eea6cf06d8bd49b1980e8fd8">
  <xsd:schema xmlns:xsd="http://www.w3.org/2001/XMLSchema" xmlns:xs="http://www.w3.org/2001/XMLSchema" xmlns:p="http://schemas.microsoft.com/office/2006/metadata/properties" xmlns:ns2="35b8b66e-5759-43c1-a138-f967a8bf5a20" xmlns:ns3="0b696a8a-ab1a-459b-a09e-44df7cbe9330" targetNamespace="http://schemas.microsoft.com/office/2006/metadata/properties" ma:root="true" ma:fieldsID="a164612495bc351ca287521813184f0e" ns2:_="" ns3:_="">
    <xsd:import namespace="35b8b66e-5759-43c1-a138-f967a8bf5a20"/>
    <xsd:import namespace="0b696a8a-ab1a-459b-a09e-44df7cbe93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b8b66e-5759-43c1-a138-f967a8bf5a2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581a30b-7206-4dc0-86e4-cd83cec9bd9f}" ma:internalName="TaxCatchAll" ma:showField="CatchAllData" ma:web="35b8b66e-5759-43c1-a138-f967a8bf5a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696a8a-ab1a-459b-a09e-44df7cbe93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3b1f9f8-f5cc-49a8-8ca6-8016371bfcc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b696a8a-ab1a-459b-a09e-44df7cbe9330">
      <Terms xmlns="http://schemas.microsoft.com/office/infopath/2007/PartnerControls"/>
    </lcf76f155ced4ddcb4097134ff3c332f>
    <TaxCatchAll xmlns="35b8b66e-5759-43c1-a138-f967a8bf5a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307E16-2AA9-498E-89BE-8F8DCB83B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b8b66e-5759-43c1-a138-f967a8bf5a20"/>
    <ds:schemaRef ds:uri="0b696a8a-ab1a-459b-a09e-44df7cbe9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771F11-0FE4-4692-B27A-42A145CD4FD4}">
  <ds:schemaRefs>
    <ds:schemaRef ds:uri="http://schemas.microsoft.com/office/2006/documentManagement/types"/>
    <ds:schemaRef ds:uri="0b696a8a-ab1a-459b-a09e-44df7cbe9330"/>
    <ds:schemaRef ds:uri="http://purl.org/dc/elements/1.1/"/>
    <ds:schemaRef ds:uri="http://schemas.microsoft.com/office/infopath/2007/PartnerControls"/>
    <ds:schemaRef ds:uri="http://purl.org/dc/terms/"/>
    <ds:schemaRef ds:uri="35b8b66e-5759-43c1-a138-f967a8bf5a20"/>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9380A07-0762-4B45-B681-E76FBA444A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2023-04-28T08:55:58Z</dcterms:created>
  <dc:creator>Microsoft Office User</dc:creator>
  <dc:description/>
  <dc:language>en-GB</dc:language>
  <cp:lastModifiedBy/>
  <dcterms:modified xsi:type="dcterms:W3CDTF">2023-07-26T17:13:52Z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0x010100633F727AA7180443A862CD9A25741398</vt:lpwstr>
  </property>
  <property fmtid="{D5CDD505-2E9C-101B-9397-08002B2CF9AE}" pid="3" name="MediaServiceImageTags">
    <vt:lpwstr/>
  </property>
</Properties>
</file>