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0D442383-AE3E-1942-A01E-2017A1288CD9}" xr6:coauthVersionLast="47" xr6:coauthVersionMax="47" xr10:uidLastSave="{00000000-0000-0000-0000-000000000000}"/>
  <bookViews>
    <workbookView xWindow="0" yWindow="500" windowWidth="30720" windowHeight="18700" activeTab="11" xr2:uid="{3C9A20F8-BFAC-0848-B48A-06BB11FCA9E9}"/>
  </bookViews>
  <sheets>
    <sheet name="beteiligungsrate" sheetId="1" r:id="rId1"/>
    <sheet name="papier-zeitschrift-internet" sheetId="2" r:id="rId2"/>
    <sheet name="behandlung" sheetId="17" r:id="rId3"/>
    <sheet name="königinnen-probleme" sheetId="18" r:id="rId4"/>
    <sheet name="population" sheetId="3" r:id="rId5"/>
    <sheet name="bundesländer-jahre" sheetId="5" r:id="rId6"/>
    <sheet name="burgenland" sheetId="8" r:id="rId7"/>
    <sheet name="kärnten" sheetId="9" r:id="rId8"/>
    <sheet name="niederösterreich" sheetId="10" r:id="rId9"/>
    <sheet name="oberösterreich" sheetId="11" r:id="rId10"/>
    <sheet name="salzburg" sheetId="12" r:id="rId11"/>
    <sheet name="steiermark" sheetId="13" r:id="rId12"/>
    <sheet name="tirol" sheetId="14" r:id="rId13"/>
    <sheet name="vorarlberg" sheetId="15" r:id="rId14"/>
    <sheet name="wien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8" l="1"/>
  <c r="G10" i="1"/>
  <c r="D10" i="1"/>
  <c r="H10" i="3"/>
  <c r="I10" i="3"/>
  <c r="I9" i="18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3" i="3" l="1"/>
  <c r="H4" i="3"/>
  <c r="H5" i="3"/>
  <c r="H6" i="3"/>
  <c r="H7" i="3"/>
  <c r="H8" i="3"/>
  <c r="I3" i="3"/>
  <c r="I4" i="3"/>
  <c r="I5" i="3"/>
  <c r="I6" i="3"/>
  <c r="I7" i="3"/>
  <c r="I8" i="3"/>
  <c r="I9" i="3"/>
  <c r="H9" i="3"/>
  <c r="G9" i="1"/>
  <c r="D7" i="1"/>
  <c r="D8" i="1"/>
  <c r="D9" i="1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sharedStrings.xml><?xml version="1.0" encoding="utf-8"?>
<sst xmlns="http://schemas.openxmlformats.org/spreadsheetml/2006/main" count="1303" uniqueCount="939">
  <si>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</si>
  <si>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</si>
  <si>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</si>
  <si>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</si>
  <si>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</si>
  <si>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</si>
  <si>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</si>
  <si>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</si>
  <si>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</si>
  <si>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</si>
  <si>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</si>
  <si>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</si>
  <si>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</si>
  <si>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</si>
  <si>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</si>
  <si>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</si>
  <si>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</si>
  <si>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</si>
  <si>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</si>
  <si>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</si>
  <si>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</si>
  <si>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</si>
  <si>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</si>
  <si>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</si>
  <si>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</si>
  <si>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</si>
  <si>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</si>
  <si>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</si>
  <si>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</si>
  <si>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</si>
  <si>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</si>
  <si>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</si>
  <si>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Wien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</si>
  <si>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</si>
  <si>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</si>
  <si>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</si>
  <si>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</si>
  <si>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</si>
  <si>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</si>
  <si>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</si>
  <si>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</si>
  <si>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</si>
  <si>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</si>
  <si>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</si>
  <si>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</si>
  <si>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</si>
  <si>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</si>
  <si>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 xml:space="preserve"> (7,8-12,5)</t>
  </si>
  <si>
    <t>(27,0-34,5)</t>
  </si>
  <si>
    <t xml:space="preserve"> (5,4-7,9)</t>
  </si>
  <si>
    <t>(25,2-30,6)</t>
  </si>
  <si>
    <t>(9,8-13,5)</t>
  </si>
  <si>
    <t>(15,3-18,7)</t>
  </si>
  <si>
    <t xml:space="preserve"> (7,6-12,8)</t>
  </si>
  <si>
    <t>(21,6-29,2)</t>
  </si>
  <si>
    <t>(16,7-21,4)</t>
  </si>
  <si>
    <t>(15,5-19,8)</t>
  </si>
  <si>
    <t xml:space="preserve"> (4,1-9,1)</t>
  </si>
  <si>
    <t>(12,3-22,6)</t>
  </si>
  <si>
    <t>(9,0-18,1)</t>
  </si>
  <si>
    <t>(3,7-6,9)</t>
  </si>
  <si>
    <t>(20,6-30,3)</t>
  </si>
  <si>
    <t>(22,3-34,4)</t>
  </si>
  <si>
    <t>(29,5-38,3)</t>
  </si>
  <si>
    <t>(12,7-27,9)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</si>
  <si>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</si>
  <si>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</si>
  <si>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</si>
  <si>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</si>
  <si>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</si>
  <si>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</si>
  <si>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</si>
  <si>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</si>
  <si>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</si>
  <si>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</si>
  <si>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</si>
  <si>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</si>
  <si>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</si>
  <si>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</si>
  <si>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</si>
  <si>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</si>
  <si>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</si>
  <si>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</si>
  <si>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</si>
  <si>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</si>
  <si>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</si>
  <si>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</si>
  <si>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</si>
  <si>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</si>
  <si>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</si>
  <si>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</si>
  <si>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</si>
  <si>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</si>
  <si>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</si>
  <si>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</si>
  <si>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</si>
  <si>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</si>
  <si>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</si>
  <si>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</si>
  <si>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</si>
  <si>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</si>
  <si>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</si>
  <si>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</si>
  <si>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</si>
  <si>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</si>
  <si>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</si>
  <si>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</si>
  <si>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</si>
  <si>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</si>
  <si>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</si>
  <si>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</si>
  <si>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</si>
  <si>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</si>
  <si>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</si>
  <si>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</si>
  <si>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</si>
  <si>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</si>
  <si>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</si>
  <si>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</si>
  <si>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</si>
  <si>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</si>
  <si>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</si>
  <si>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</si>
  <si>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</si>
  <si>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</si>
  <si>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</si>
  <si>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</si>
  <si>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</si>
  <si>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</si>
  <si>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</si>
  <si>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</si>
  <si>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</si>
  <si>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</si>
  <si>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</si>
  <si>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</si>
  <si>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</si>
  <si>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</si>
  <si>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</si>
  <si>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</si>
  <si>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</si>
  <si>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</si>
  <si>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</si>
  <si>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</si>
  <si>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</si>
  <si>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</si>
  <si>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</si>
  <si>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</si>
  <si>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</si>
  <si>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</si>
  <si>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</si>
  <si>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</si>
  <si>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</si>
  <si>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</si>
  <si>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</si>
  <si>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</si>
  <si>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</si>
  <si>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</si>
  <si>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</si>
  <si>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</si>
  <si>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</si>
  <si>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</si>
  <si>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</si>
  <si>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</si>
  <si>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</si>
  <si>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</si>
  <si>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</si>
  <si>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</si>
  <si>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</si>
  <si>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</si>
  <si>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</si>
  <si>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</si>
  <si>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</si>
  <si>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</si>
  <si>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</si>
  <si>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</si>
  <si>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</si>
  <si>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</si>
  <si>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</si>
  <si>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</si>
  <si>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</si>
  <si>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</si>
  <si>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</si>
  <si>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</si>
  <si>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</si>
  <si>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</si>
  <si>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</si>
  <si>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</si>
  <si>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</si>
  <si>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</si>
  <si>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</si>
  <si>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</si>
  <si>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</si>
  <si>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</si>
  <si>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</si>
  <si>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</si>
  <si>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</si>
  <si>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</si>
  <si>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</si>
  <si>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</si>
  <si>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</si>
  <si>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</si>
  <si>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</si>
  <si>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</si>
  <si>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</si>
  <si>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</si>
  <si>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</si>
  <si>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</si>
  <si>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</si>
  <si>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</si>
  <si>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</si>
  <si>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</si>
  <si>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</si>
  <si>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</si>
  <si>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</si>
  <si>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</si>
  <si>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</si>
  <si>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</si>
  <si>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</si>
  <si>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</si>
  <si>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</si>
  <si>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</si>
  <si>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</si>
  <si>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</si>
  <si>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</si>
  <si>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</si>
  <si>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</si>
  <si>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</si>
  <si>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</si>
  <si>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</si>
  <si>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</si>
  <si>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</si>
  <si>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</si>
  <si>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</si>
  <si>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</si>
  <si>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</si>
  <si>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</si>
  <si>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</si>
  <si>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</si>
  <si>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</si>
  <si>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</si>
  <si>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</si>
  <si>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</si>
  <si>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</si>
  <si>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</si>
  <si>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</si>
  <si>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</si>
  <si>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</si>
  <si>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</si>
  <si>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</si>
  <si>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</si>
  <si>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</si>
  <si>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</si>
  <si>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</si>
  <si>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</si>
  <si>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</si>
  <si>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</si>
  <si>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</si>
  <si>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</si>
  <si>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</si>
  <si>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</si>
  <si>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</si>
  <si>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</si>
  <si>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</si>
  <si>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</si>
  <si>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</si>
  <si>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</si>
  <si>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</si>
  <si>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</si>
  <si>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</si>
  <si>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</si>
  <si>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</si>
  <si>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</si>
  <si>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</si>
  <si>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</si>
  <si>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</si>
  <si>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</si>
  <si>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</si>
  <si>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</si>
  <si>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</si>
  <si>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</si>
  <si>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</si>
  <si>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</si>
  <si>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</si>
  <si>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</si>
  <si>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</si>
  <si>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</si>
  <si>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</si>
  <si>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</si>
  <si>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</si>
  <si>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</si>
  <si>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</si>
  <si>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</si>
  <si>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</si>
  <si>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</si>
  <si>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</si>
  <si>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</si>
  <si>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</si>
  <si>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</si>
  <si>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</si>
  <si>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</si>
  <si>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</si>
  <si>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</si>
  <si>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</si>
  <si>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</si>
  <si>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</si>
  <si>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</si>
  <si>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</si>
  <si>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</si>
  <si>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</si>
  <si>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</si>
  <si>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</si>
  <si>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</si>
  <si>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</si>
  <si>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</si>
  <si>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</si>
  <si>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</si>
  <si>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</si>
  <si>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</si>
  <si>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</si>
  <si>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</si>
  <si>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</si>
  <si>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</si>
  <si>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</si>
  <si>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</si>
  <si>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</si>
  <si>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</si>
  <si>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</si>
  <si>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</si>
  <si>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</si>
  <si>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</si>
  <si>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</si>
  <si>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</si>
  <si>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</si>
  <si>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</si>
  <si>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</si>
  <si>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</si>
  <si>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</si>
  <si>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</si>
  <si>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</si>
  <si>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</si>
  <si>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</si>
  <si>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</si>
  <si>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</si>
  <si>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</si>
  <si>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</si>
  <si>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</si>
  <si>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</si>
  <si>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</si>
  <si>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</si>
  <si>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</si>
  <si>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</si>
  <si>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</si>
  <si>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</si>
  <si>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</si>
  <si>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</si>
  <si>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</si>
  <si>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</si>
  <si>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</si>
  <si>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</si>
  <si>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</si>
  <si>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</si>
  <si>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</si>
  <si>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</si>
  <si>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</si>
  <si>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</si>
  <si>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</si>
  <si>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</si>
  <si>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</si>
  <si>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</si>
  <si>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</si>
  <si>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</si>
  <si>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</si>
  <si>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</si>
  <si>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</si>
  <si>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</si>
  <si>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</si>
  <si>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</si>
  <si>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</si>
  <si>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</si>
  <si>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</si>
  <si>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</si>
  <si>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</si>
  <si>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</si>
  <si>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</si>
  <si>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</si>
  <si>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</si>
  <si>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</si>
  <si>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</si>
  <si>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</si>
  <si>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</si>
  <si>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</si>
  <si>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</si>
  <si>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</si>
  <si>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</si>
  <si>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</si>
  <si>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</si>
  <si>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</si>
  <si>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</si>
  <si>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</si>
  <si>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</si>
  <si>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</si>
  <si>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</si>
  <si>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</si>
  <si>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</si>
  <si>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</si>
  <si>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</si>
  <si>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</si>
  <si>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</si>
  <si>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</si>
  <si>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</si>
  <si>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</si>
  <si>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</si>
  <si>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</si>
  <si>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</si>
  <si>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</si>
  <si>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</si>
  <si>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</si>
  <si>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</si>
  <si>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</si>
  <si>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</si>
  <si>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</si>
  <si>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</si>
  <si>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</si>
  <si>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</si>
  <si>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</si>
  <si>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</si>
  <si>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</si>
  <si>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</si>
  <si>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</si>
  <si>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</si>
  <si>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</si>
  <si>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</si>
  <si>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</si>
  <si>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</si>
  <si>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</si>
  <si>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</si>
  <si>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</si>
  <si>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</si>
  <si>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</si>
  <si>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</si>
  <si>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</si>
  <si>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</si>
  <si>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</si>
  <si>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</si>
  <si>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</si>
  <si>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</si>
  <si>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</si>
  <si>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</si>
  <si>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</si>
  <si>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</si>
  <si>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</si>
  <si>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</si>
  <si>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</si>
  <si>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</si>
  <si>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</si>
  <si>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</si>
  <si>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</si>
  <si>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</si>
  <si>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</si>
  <si>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</si>
  <si>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</si>
  <si>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</si>
  <si>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</si>
  <si>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</si>
  <si>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</si>
  <si>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</si>
  <si>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</si>
  <si>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</si>
  <si>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</si>
  <si>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</si>
  <si>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</si>
  <si>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</si>
  <si>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</si>
  <si>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</si>
  <si>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</si>
  <si>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</si>
  <si>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</si>
  <si>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</si>
  <si>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</si>
  <si>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</si>
  <si>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</si>
  <si>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</si>
  <si>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</si>
  <si>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</si>
  <si>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</si>
  <si>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</si>
  <si>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</si>
  <si>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</si>
  <si>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</si>
  <si>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</si>
  <si>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</si>
  <si>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</si>
  <si>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</si>
  <si>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</si>
  <si>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</si>
  <si>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</si>
  <si>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</si>
  <si>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</si>
  <si>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</si>
  <si>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</si>
  <si>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</si>
  <si>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</si>
  <si>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</si>
  <si>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</si>
  <si>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</si>
  <si>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</si>
  <si>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</si>
  <si>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</si>
  <si>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</si>
  <si>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</si>
  <si>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</si>
  <si>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</si>
  <si>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</si>
  <si>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</si>
  <si>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</si>
  <si>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</si>
  <si>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</si>
  <si>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</si>
  <si>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</si>
  <si>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</si>
  <si>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</si>
  <si>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</si>
  <si>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</si>
  <si>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</si>
  <si>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</si>
  <si>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</si>
  <si>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</si>
  <si>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</si>
  <si>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</si>
  <si>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</si>
  <si>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</si>
  <si>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</si>
  <si>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</si>
  <si>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</si>
  <si>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</si>
  <si>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</si>
  <si>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</si>
  <si>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</si>
  <si>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</si>
  <si>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</si>
  <si>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</si>
  <si>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</si>
  <si>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</si>
  <si>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</si>
  <si>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</si>
  <si>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</si>
  <si>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</si>
  <si>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</si>
  <si>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</si>
  <si>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</si>
  <si>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</si>
  <si>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</si>
  <si>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</si>
  <si>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</si>
  <si>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</si>
  <si>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</si>
  <si>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</si>
  <si>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</si>
  <si>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</si>
  <si>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</si>
  <si>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</si>
  <si>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</si>
  <si>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</si>
  <si>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</si>
  <si>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</si>
  <si>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</si>
  <si>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</si>
  <si>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</si>
  <si>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</si>
  <si>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</si>
  <si>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</si>
  <si>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</si>
  <si>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</si>
  <si>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</si>
  <si>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</si>
  <si>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</si>
  <si>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</si>
  <si>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</si>
  <si>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</si>
  <si>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</si>
  <si>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</si>
  <si>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</si>
  <si>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</si>
  <si>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</si>
  <si>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</si>
  <si>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</si>
  <si>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</si>
  <si>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</si>
  <si>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</si>
  <si>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</si>
  <si>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</si>
  <si>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</si>
  <si>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</si>
  <si>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</si>
  <si>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</si>
  <si>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</si>
  <si>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</si>
  <si>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</si>
  <si>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</si>
  <si>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</si>
  <si>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</si>
  <si>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</si>
  <si>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</si>
  <si>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</si>
  <si>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</si>
  <si>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</si>
  <si>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</si>
  <si>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</si>
  <si>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</si>
  <si>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</si>
  <si>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</si>
  <si>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</si>
  <si>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</si>
  <si>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</si>
  <si>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</si>
  <si>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</si>
  <si>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</si>
  <si>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</si>
  <si>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</si>
  <si>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</si>
  <si>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</si>
  <si>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</si>
  <si>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</si>
  <si>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</si>
  <si>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</si>
  <si>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</si>
  <si>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</si>
  <si>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</si>
  <si>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</si>
  <si>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</si>
  <si>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</si>
  <si>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</si>
  <si>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</si>
  <si>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</si>
  <si>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</si>
  <si>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</si>
  <si>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</si>
  <si>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</si>
  <si>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</si>
  <si>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</si>
  <si>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</si>
  <si>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</si>
  <si>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</si>
  <si>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</si>
  <si>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</si>
  <si>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</si>
  <si>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</si>
  <si>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</si>
  <si>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</si>
  <si>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</si>
  <si>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</si>
  <si>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</si>
  <si>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</si>
  <si>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</si>
  <si>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</si>
  <si>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</si>
  <si>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</si>
  <si>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</si>
  <si>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</si>
  <si>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</si>
  <si>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</si>
  <si>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</si>
  <si>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</si>
  <si>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</si>
  <si>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</si>
  <si>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</si>
  <si>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</si>
  <si>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</si>
  <si>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</si>
  <si>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</si>
  <si>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</si>
  <si>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</si>
  <si>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</si>
  <si>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</si>
  <si>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</si>
  <si>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</si>
  <si>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</si>
  <si>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</si>
  <si>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</si>
  <si>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</si>
  <si>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</si>
  <si>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</si>
  <si>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</si>
  <si>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</si>
  <si>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</si>
  <si>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(11,9-13,3)</t>
  </si>
  <si>
    <t>(9,9-13,1)</t>
  </si>
  <si>
    <t>(9,5-12,9)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</si>
  <si>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</si>
  <si>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</si>
  <si>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</si>
  <si>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</si>
  <si>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</si>
  <si>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</si>
  <si>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</si>
  <si>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</si>
  <si>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</si>
  <si>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</si>
  <si>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</si>
  <si>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</si>
  <si>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</si>
  <si>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</si>
  <si>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</si>
  <si>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</si>
  <si>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</si>
  <si>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</si>
  <si>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</si>
  <si>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</si>
  <si>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</si>
  <si>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</si>
  <si>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</si>
  <si>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</si>
  <si>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</si>
  <si>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</si>
  <si>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</si>
  <si>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</si>
  <si>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</si>
  <si>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</si>
  <si>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</si>
  <si>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</si>
  <si>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</si>
  <si>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</si>
  <si>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</si>
  <si>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</si>
  <si>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</si>
  <si>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</si>
  <si>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</si>
  <si>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</si>
  <si>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</si>
  <si>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</si>
  <si>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</si>
  <si>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</si>
  <si>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</si>
  <si>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</si>
  <si>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</si>
  <si>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</si>
  <si>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</si>
  <si>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</si>
  <si>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</si>
  <si>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</si>
  <si>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</si>
  <si>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</si>
  <si>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</si>
  <si>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</si>
  <si>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</si>
  <si>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</si>
  <si>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</si>
  <si>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</si>
  <si>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</si>
  <si>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</si>
  <si>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</si>
  <si>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</si>
  <si>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</si>
  <si>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</si>
  <si>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</si>
  <si>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</si>
  <si>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</si>
  <si>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</si>
  <si>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</si>
  <si>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</si>
  <si>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</si>
  <si>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</si>
  <si>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</si>
  <si>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</si>
  <si>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</si>
  <si>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</si>
  <si>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</si>
  <si>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</si>
  <si>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</si>
  <si>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</si>
  <si>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</si>
  <si>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</si>
  <si>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</si>
  <si>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</si>
  <si>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</si>
  <si>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</si>
  <si>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</si>
  <si>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</si>
  <si>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</si>
  <si>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</si>
  <si>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</si>
  <si>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</si>
  <si>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</si>
  <si>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</si>
  <si>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</si>
  <si>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</si>
  <si>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</si>
  <si>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</si>
  <si>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</si>
  <si>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</si>
  <si>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</si>
  <si>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</si>
  <si>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</si>
  <si>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</si>
  <si>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</si>
  <si>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</si>
  <si>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</si>
  <si>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</si>
  <si>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</si>
  <si>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</si>
  <si>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</si>
  <si>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</si>
  <si>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</si>
  <si>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</si>
  <si>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</si>
  <si>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</si>
  <si>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</si>
  <si>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</si>
  <si>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</si>
  <si>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</si>
  <si>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</si>
  <si>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</si>
  <si>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</si>
  <si>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</si>
  <si>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</si>
  <si>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</si>
  <si>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</si>
  <si>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</si>
  <si>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</si>
  <si>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</si>
  <si>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</si>
  <si>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</si>
  <si>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</si>
  <si>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</si>
  <si>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</si>
  <si>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</si>
  <si>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</si>
  <si>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Bienenvölker</t>
  </si>
  <si>
    <t>2020/21</t>
  </si>
  <si>
    <t>(12,0-13,5)</t>
  </si>
  <si>
    <t>(7,3-17,8)</t>
  </si>
  <si>
    <t>(11,1-14,6)</t>
  </si>
  <si>
    <t>(7,6-15,0)</t>
  </si>
  <si>
    <t>(9,5-15,7)</t>
  </si>
  <si>
    <t>(13,5-21,5)</t>
  </si>
  <si>
    <t>(6,7-15,7)</t>
  </si>
  <si>
    <t>(10,7-15,2)</t>
  </si>
  <si>
    <t>(12,8-15,6)</t>
  </si>
  <si>
    <t>(8,5-15,8)</t>
  </si>
  <si>
    <t>(10,0-15,1)</t>
  </si>
  <si>
    <t>(7,8-12,5)</t>
  </si>
  <si>
    <t>(16,8-23,8)</t>
  </si>
  <si>
    <t>(14,8-25,3)</t>
  </si>
  <si>
    <t>(15,0-20,8)</t>
  </si>
  <si>
    <t>(9,3-14,0)</t>
  </si>
  <si>
    <t>(11,0-15,3)</t>
  </si>
  <si>
    <t>(11,7-22,1)</t>
  </si>
  <si>
    <t>(9,4-14,1)</t>
  </si>
  <si>
    <t>(6,9-13,9)</t>
  </si>
  <si>
    <t>(4,8-12,6)</t>
  </si>
  <si>
    <t>(10,5-15,7)</t>
  </si>
  <si>
    <t>(12,5-15,2)</t>
  </si>
  <si>
    <t>(10,1-13,1)</t>
  </si>
  <si>
    <t>(9,1-17,5)</t>
  </si>
  <si>
    <t>(7,3-10,3)</t>
  </si>
  <si>
    <t>(9,0-14,6)</t>
  </si>
  <si>
    <t>(8,1-12,5)</t>
  </si>
  <si>
    <t>(9,3-16,0)</t>
  </si>
  <si>
    <t xml:space="preserve"> (7; 72)</t>
  </si>
  <si>
    <t>(7; 165)</t>
  </si>
  <si>
    <t>(7; 289)</t>
  </si>
  <si>
    <t>(11; 122)</t>
  </si>
  <si>
    <t xml:space="preserve">(8; 303) </t>
  </si>
  <si>
    <t>(9; 77)</t>
  </si>
  <si>
    <t>(12; 322)</t>
  </si>
  <si>
    <t>(35; 850)</t>
  </si>
  <si>
    <t>(27; 350)</t>
  </si>
  <si>
    <t>(13; 397)</t>
  </si>
  <si>
    <t>(16; 397)</t>
  </si>
  <si>
    <t>(29; 619)</t>
  </si>
  <si>
    <t>(9; 49)</t>
  </si>
  <si>
    <t>(6; 50)</t>
  </si>
  <si>
    <t>(25; 521)</t>
  </si>
  <si>
    <t>(11; 252)</t>
  </si>
  <si>
    <t>(10; 208)</t>
  </si>
  <si>
    <t>(13; 214)</t>
  </si>
  <si>
    <t>(15; 496)</t>
  </si>
  <si>
    <t>(14; 191)</t>
  </si>
  <si>
    <t>(10; 178)</t>
  </si>
  <si>
    <t>(22; 411)</t>
  </si>
  <si>
    <t>(13; 143)</t>
  </si>
  <si>
    <t>(15; 105)</t>
  </si>
  <si>
    <t>(17; 498)</t>
  </si>
  <si>
    <t>(22; 240)</t>
  </si>
  <si>
    <t>(11; 149)</t>
  </si>
  <si>
    <t>(14; 310)</t>
  </si>
  <si>
    <t>(17; 340)</t>
  </si>
  <si>
    <t>(32; 579)</t>
  </si>
  <si>
    <t>(33; 502)</t>
  </si>
  <si>
    <t>(7; 93)</t>
  </si>
  <si>
    <t>(15; 210)</t>
  </si>
  <si>
    <t>(9; 741)</t>
  </si>
  <si>
    <t>(5; 41)</t>
  </si>
  <si>
    <t>(19; 612)</t>
  </si>
  <si>
    <t>(16; 368)</t>
  </si>
  <si>
    <t>(13; 191)</t>
  </si>
  <si>
    <t>(12; 226)</t>
  </si>
  <si>
    <t>(17; 433)</t>
  </si>
  <si>
    <t>(18; 246)</t>
  </si>
  <si>
    <t>(30; 639)</t>
  </si>
  <si>
    <t>(37; 641)</t>
  </si>
  <si>
    <t>(18; 604)</t>
  </si>
  <si>
    <t>(17; 391)</t>
  </si>
  <si>
    <t>(16; 237)</t>
  </si>
  <si>
    <t>(9; 160)</t>
  </si>
  <si>
    <t>(23; 572)</t>
  </si>
  <si>
    <t>(21; 257)</t>
  </si>
  <si>
    <t>(11; 248)</t>
  </si>
  <si>
    <t>(11; 78)</t>
  </si>
  <si>
    <t>(30; 697)</t>
  </si>
  <si>
    <t>(19; 898)</t>
  </si>
  <si>
    <t>(15; 439)</t>
  </si>
  <si>
    <t>(12; 329)</t>
  </si>
  <si>
    <t>(28; 439)</t>
  </si>
  <si>
    <t>(7; 158)</t>
  </si>
  <si>
    <t>(9; 278)</t>
  </si>
  <si>
    <t>(21; 435)</t>
  </si>
  <si>
    <t>(13; 186)</t>
  </si>
  <si>
    <t>(15; 315)</t>
  </si>
  <si>
    <t>(8; 191)</t>
  </si>
  <si>
    <t>(11; 115)</t>
  </si>
  <si>
    <t>(41; 1102)</t>
  </si>
  <si>
    <t>(18; 390)</t>
  </si>
  <si>
    <t>(15; 184)</t>
  </si>
  <si>
    <t>(7; 149)</t>
  </si>
  <si>
    <t>(5; 216)</t>
  </si>
  <si>
    <t>(27; 501)</t>
  </si>
  <si>
    <t>(15; 337)</t>
  </si>
  <si>
    <t>(39; 494)</t>
  </si>
  <si>
    <t>(29; 413)</t>
  </si>
  <si>
    <t>(14; 173)</t>
  </si>
  <si>
    <t>(27; 283)</t>
  </si>
  <si>
    <t>(59; 819)</t>
  </si>
  <si>
    <t>Anzahl der Imkerinnen und Imker (Imker) und Anzahl der Bienenvölker in Österreich seit 1990. Quelle: BMLRT(1) , FAO(2)</t>
  </si>
  <si>
    <t>Imker</t>
  </si>
  <si>
    <t>(11,9-16,7)</t>
  </si>
  <si>
    <t>(12,6-15,7)</t>
  </si>
  <si>
    <t>(9,3-12,8)</t>
  </si>
  <si>
    <t>(8,0-11,8)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</si>
</sst>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10" fontId="2" fillId="0" borderId="0" xfId="0" quotePrefix="1" applyNumberFormat="1" applyFont="1" applyBorder="1" applyAlignment="1">
      <alignment horizontal="right" vertical="center" wrapText="1"/>
    </xf>
    <xf numFmtId="10" fontId="3" fillId="0" borderId="0" xfId="0" quotePrefix="1" applyNumberFormat="1" applyFont="1" applyBorder="1" applyAlignment="1">
      <alignment horizontal="right" vertical="center" wrapText="1"/>
    </xf>
    <xf numFmtId="0" fontId="5" fillId="0" borderId="0" xfId="0" quotePrefix="1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quotePrefix="1" applyFont="1"/>
    <xf numFmtId="10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quotePrefix="1" applyFont="1" applyFill="1" applyBorder="1" applyAlignment="1">
      <alignment horizontal="right" vertical="center" wrapText="1"/>
    </xf>
    <xf numFmtId="0" fontId="3" fillId="0" borderId="0" xfId="0" quotePrefix="1" applyFont="1" applyFill="1" applyBorder="1" applyAlignment="1">
      <alignment horizontal="right" vertical="center"/>
    </xf>
    <xf numFmtId="1" fontId="5" fillId="0" borderId="0" xfId="0" applyNumberFormat="1" applyFont="1"/>
    <xf numFmtId="0" fontId="11" fillId="0" borderId="0" xfId="0" applyFont="1"/>
    <xf numFmtId="0" fontId="3" fillId="0" borderId="1" xfId="0" quotePrefix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M25"/>
  <sheetViews>
    <sheetView zoomScale="107" workbookViewId="0">
      <selection activeCell="O17" sqref="O17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</cols>
  <sheetData>
    <row r="1" spans="1:13" x14ac:dyDescent="0.2">
      <c r="B1" s="70" t="s">
        <v>18</v>
      </c>
      <c r="C1" s="70"/>
      <c r="D1" s="70"/>
      <c r="E1" s="70" t="s">
        <v>827</v>
      </c>
      <c r="F1" s="70"/>
      <c r="G1" s="70"/>
    </row>
    <row r="2" spans="1:13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  <c r="K2" t="s">
        <v>933</v>
      </c>
    </row>
    <row r="3" spans="1:13" x14ac:dyDescent="0.2">
      <c r="A3" s="1" t="s">
        <v>1</v>
      </c>
      <c r="B3" s="3">
        <v>25492</v>
      </c>
      <c r="C3" s="3">
        <v>1023</v>
      </c>
      <c r="D3" s="4">
        <v>4</v>
      </c>
      <c r="E3" s="3">
        <v>382638</v>
      </c>
      <c r="F3" s="3">
        <v>18794</v>
      </c>
      <c r="G3" s="4">
        <v>4.9000000000000004</v>
      </c>
    </row>
    <row r="4" spans="1:13" x14ac:dyDescent="0.2">
      <c r="A4" s="1" t="s">
        <v>2</v>
      </c>
      <c r="B4" s="3">
        <v>25277</v>
      </c>
      <c r="C4" s="3">
        <v>1259</v>
      </c>
      <c r="D4" s="4">
        <v>5</v>
      </c>
      <c r="E4" s="3">
        <v>376121</v>
      </c>
      <c r="F4" s="3">
        <v>22882</v>
      </c>
      <c r="G4" s="4">
        <v>6.1</v>
      </c>
    </row>
    <row r="5" spans="1:13" x14ac:dyDescent="0.2">
      <c r="A5" s="1" t="s">
        <v>3</v>
      </c>
      <c r="B5" s="3">
        <v>26063</v>
      </c>
      <c r="C5" s="3">
        <v>1289</v>
      </c>
      <c r="D5" s="4">
        <v>4.9000000000000004</v>
      </c>
      <c r="E5" s="3">
        <v>347128</v>
      </c>
      <c r="F5" s="3">
        <v>23418</v>
      </c>
      <c r="G5" s="4">
        <v>6.7</v>
      </c>
      <c r="K5" t="s">
        <v>8</v>
      </c>
      <c r="L5" t="s">
        <v>934</v>
      </c>
      <c r="M5" t="s">
        <v>827</v>
      </c>
    </row>
    <row r="6" spans="1:13" x14ac:dyDescent="0.2">
      <c r="A6" s="1" t="s">
        <v>4</v>
      </c>
      <c r="B6" s="3">
        <v>26609</v>
      </c>
      <c r="C6" s="3">
        <v>1656</v>
      </c>
      <c r="D6" s="4">
        <v>6.2</v>
      </c>
      <c r="E6" s="3">
        <v>354080</v>
      </c>
      <c r="F6" s="3">
        <v>43852</v>
      </c>
      <c r="G6" s="4">
        <v>12.4</v>
      </c>
      <c r="K6">
        <v>2020</v>
      </c>
      <c r="L6">
        <v>31923</v>
      </c>
      <c r="M6">
        <v>426121</v>
      </c>
    </row>
    <row r="7" spans="1:13" x14ac:dyDescent="0.2">
      <c r="A7" s="1" t="s">
        <v>5</v>
      </c>
      <c r="B7" s="3">
        <v>27580</v>
      </c>
      <c r="C7" s="3">
        <v>1391</v>
      </c>
      <c r="D7" s="45">
        <f t="shared" ref="D7:D8" si="0">C7*100/B7</f>
        <v>5.043509789702683</v>
      </c>
      <c r="E7" s="3">
        <v>353267</v>
      </c>
      <c r="F7" s="3">
        <v>28373</v>
      </c>
      <c r="G7" s="4">
        <v>8</v>
      </c>
      <c r="K7">
        <v>2019</v>
      </c>
      <c r="L7">
        <v>30237</v>
      </c>
      <c r="M7">
        <v>390607</v>
      </c>
    </row>
    <row r="8" spans="1:13" x14ac:dyDescent="0.2">
      <c r="A8" s="1" t="s">
        <v>6</v>
      </c>
      <c r="B8" s="3">
        <v>28432</v>
      </c>
      <c r="C8" s="3">
        <v>1534</v>
      </c>
      <c r="D8" s="45">
        <f t="shared" si="0"/>
        <v>5.3953292065278555</v>
      </c>
      <c r="E8" s="3">
        <v>373412</v>
      </c>
      <c r="F8" s="3">
        <v>33651</v>
      </c>
      <c r="G8" s="4">
        <v>9</v>
      </c>
      <c r="K8">
        <v>2018</v>
      </c>
      <c r="L8">
        <v>29745</v>
      </c>
      <c r="M8">
        <v>372889</v>
      </c>
    </row>
    <row r="9" spans="1:13" x14ac:dyDescent="0.2">
      <c r="A9" s="1" t="s">
        <v>7</v>
      </c>
      <c r="B9" s="3">
        <v>30237</v>
      </c>
      <c r="C9" s="3">
        <v>1539</v>
      </c>
      <c r="D9" s="45">
        <f>C9*100/B9</f>
        <v>5.0897906538347062</v>
      </c>
      <c r="E9" s="3">
        <v>390607</v>
      </c>
      <c r="F9" s="3">
        <v>30724</v>
      </c>
      <c r="G9" s="45">
        <f>F9*100/E9</f>
        <v>7.8657064517532964</v>
      </c>
      <c r="H9" s="3"/>
      <c r="K9">
        <v>2017</v>
      </c>
      <c r="L9">
        <v>28032</v>
      </c>
      <c r="M9">
        <v>329402</v>
      </c>
    </row>
    <row r="10" spans="1:13" x14ac:dyDescent="0.2">
      <c r="A10" s="1" t="s">
        <v>828</v>
      </c>
      <c r="B10" s="3">
        <v>31923</v>
      </c>
      <c r="C10" s="3">
        <v>1406</v>
      </c>
      <c r="D10" s="45">
        <f>C10*100/B10</f>
        <v>4.4043479622842465</v>
      </c>
      <c r="E10" s="3">
        <v>426121</v>
      </c>
      <c r="F10" s="3">
        <v>29638</v>
      </c>
      <c r="G10" s="45">
        <f>F10*100/E10</f>
        <v>6.955301428467501</v>
      </c>
      <c r="H10" s="3"/>
      <c r="K10">
        <v>2016</v>
      </c>
      <c r="L10">
        <v>26609</v>
      </c>
      <c r="M10">
        <v>354080</v>
      </c>
    </row>
    <row r="11" spans="1:13" x14ac:dyDescent="0.2">
      <c r="B11" s="2"/>
      <c r="K11">
        <v>2015</v>
      </c>
      <c r="L11">
        <v>26063</v>
      </c>
      <c r="M11">
        <v>347128</v>
      </c>
    </row>
    <row r="12" spans="1:13" x14ac:dyDescent="0.2">
      <c r="K12">
        <v>2014</v>
      </c>
      <c r="L12">
        <v>25277</v>
      </c>
      <c r="M12">
        <v>376121</v>
      </c>
    </row>
    <row r="13" spans="1:13" x14ac:dyDescent="0.2">
      <c r="K13">
        <v>2013</v>
      </c>
      <c r="L13">
        <v>25492</v>
      </c>
      <c r="M13">
        <v>382638</v>
      </c>
    </row>
    <row r="14" spans="1:13" x14ac:dyDescent="0.2">
      <c r="K14">
        <v>2012</v>
      </c>
      <c r="L14">
        <v>25009</v>
      </c>
      <c r="M14">
        <v>376485</v>
      </c>
    </row>
    <row r="15" spans="1:13" x14ac:dyDescent="0.2">
      <c r="K15">
        <v>2011</v>
      </c>
      <c r="L15">
        <v>24490</v>
      </c>
      <c r="M15">
        <v>368183</v>
      </c>
    </row>
    <row r="16" spans="1:13" x14ac:dyDescent="0.2">
      <c r="K16">
        <v>2010</v>
      </c>
      <c r="L16">
        <v>24451</v>
      </c>
      <c r="M16">
        <v>267583</v>
      </c>
    </row>
    <row r="17" spans="1:13" x14ac:dyDescent="0.2">
      <c r="K17">
        <v>2006</v>
      </c>
      <c r="L17">
        <v>23000</v>
      </c>
      <c r="M17">
        <v>311000</v>
      </c>
    </row>
    <row r="18" spans="1:13" x14ac:dyDescent="0.2">
      <c r="K18">
        <v>2003</v>
      </c>
      <c r="L18">
        <v>24421</v>
      </c>
      <c r="M18">
        <v>327346</v>
      </c>
    </row>
    <row r="19" spans="1:13" x14ac:dyDescent="0.2">
      <c r="A19" s="1"/>
      <c r="B19" s="1"/>
      <c r="C19" s="1"/>
      <c r="D19" s="1"/>
      <c r="E19" s="1"/>
      <c r="F19" s="1"/>
      <c r="G19" s="1"/>
      <c r="K19">
        <v>2000</v>
      </c>
      <c r="L19">
        <v>25541</v>
      </c>
      <c r="M19">
        <v>363967</v>
      </c>
    </row>
    <row r="20" spans="1:13" x14ac:dyDescent="0.2">
      <c r="A20" s="1"/>
      <c r="B20" s="2"/>
      <c r="C20" s="2"/>
      <c r="D20" s="2"/>
      <c r="E20" s="2"/>
      <c r="F20" s="2"/>
      <c r="G20" s="2"/>
      <c r="K20">
        <v>1995</v>
      </c>
      <c r="L20">
        <v>28447</v>
      </c>
      <c r="M20">
        <v>393723</v>
      </c>
    </row>
    <row r="21" spans="1:13" x14ac:dyDescent="0.2">
      <c r="A21" s="1"/>
      <c r="B21" s="2"/>
      <c r="C21" s="2"/>
      <c r="D21" s="2"/>
      <c r="E21" s="2"/>
      <c r="F21" s="2"/>
      <c r="G21" s="2"/>
      <c r="K21">
        <v>1990</v>
      </c>
      <c r="L21">
        <v>30802</v>
      </c>
      <c r="M21">
        <v>457061</v>
      </c>
    </row>
    <row r="22" spans="1:13" x14ac:dyDescent="0.2">
      <c r="A22" s="1"/>
      <c r="B22" s="2"/>
      <c r="C22" s="2"/>
      <c r="D22" s="2"/>
      <c r="E22" s="2"/>
      <c r="F22" s="2"/>
      <c r="G22" s="2"/>
    </row>
    <row r="23" spans="1:13" x14ac:dyDescent="0.2">
      <c r="A23" s="1"/>
      <c r="B23" s="2"/>
      <c r="C23" s="2"/>
      <c r="D23" s="2"/>
      <c r="E23" s="2"/>
      <c r="F23" s="2"/>
      <c r="G23" s="2"/>
    </row>
    <row r="24" spans="1:13" x14ac:dyDescent="0.2">
      <c r="A24" s="1"/>
      <c r="B24" s="2"/>
      <c r="C24" s="2"/>
      <c r="D24" s="2"/>
      <c r="E24" s="2"/>
      <c r="F24" s="2"/>
      <c r="G24" s="2"/>
    </row>
    <row r="25" spans="1:13" x14ac:dyDescent="0.2">
      <c r="A25" s="1"/>
      <c r="B25" s="2"/>
      <c r="C25" s="2"/>
      <c r="D25" s="2"/>
      <c r="E25" s="2"/>
      <c r="F25" s="2"/>
      <c r="G25" s="2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10"/>
  <sheetViews>
    <sheetView zoomScale="111" workbookViewId="0">
      <selection activeCell="A2" sqref="A2:XFD10"/>
    </sheetView>
  </sheetViews>
  <sheetFormatPr baseColWidth="10" defaultRowHeight="13" x14ac:dyDescent="0.15"/>
  <cols>
    <col min="1" max="16384" width="10.83203125" style="2"/>
  </cols>
  <sheetData>
    <row r="1" spans="1:41" x14ac:dyDescent="0.15">
      <c r="B1" s="59" t="s">
        <v>586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41" x14ac:dyDescent="0.15">
      <c r="A2" s="60" t="s">
        <v>93</v>
      </c>
      <c r="B2" s="79" t="s">
        <v>587</v>
      </c>
      <c r="C2" s="79"/>
      <c r="D2" s="79" t="s">
        <v>588</v>
      </c>
      <c r="E2" s="79"/>
      <c r="F2" s="79" t="s">
        <v>589</v>
      </c>
      <c r="G2" s="79"/>
      <c r="H2" s="79" t="s">
        <v>590</v>
      </c>
      <c r="I2" s="79"/>
      <c r="J2" s="79" t="s">
        <v>591</v>
      </c>
      <c r="K2" s="79"/>
      <c r="L2" s="72" t="s">
        <v>603</v>
      </c>
      <c r="M2" s="72"/>
      <c r="N2" s="79" t="s">
        <v>592</v>
      </c>
      <c r="O2" s="79"/>
      <c r="P2" s="79" t="s">
        <v>593</v>
      </c>
      <c r="Q2" s="79"/>
      <c r="R2" s="79" t="s">
        <v>594</v>
      </c>
      <c r="S2" s="79"/>
      <c r="T2" s="72" t="s">
        <v>604</v>
      </c>
      <c r="U2" s="72"/>
      <c r="V2" s="79" t="s">
        <v>595</v>
      </c>
      <c r="W2" s="79"/>
      <c r="X2" s="79" t="s">
        <v>596</v>
      </c>
      <c r="Y2" s="79"/>
      <c r="Z2" s="72" t="s">
        <v>597</v>
      </c>
      <c r="AA2" s="72"/>
      <c r="AB2" s="79" t="s">
        <v>598</v>
      </c>
      <c r="AC2" s="79"/>
      <c r="AD2" s="79" t="s">
        <v>599</v>
      </c>
      <c r="AE2" s="79"/>
      <c r="AF2" s="79" t="s">
        <v>600</v>
      </c>
      <c r="AG2" s="79"/>
      <c r="AH2" s="72" t="s">
        <v>601</v>
      </c>
      <c r="AI2" s="72"/>
      <c r="AJ2" s="79" t="s">
        <v>602</v>
      </c>
      <c r="AK2" s="79"/>
      <c r="AL2" s="61" t="s">
        <v>94</v>
      </c>
      <c r="AM2" s="61" t="s">
        <v>94</v>
      </c>
      <c r="AN2" s="61" t="s">
        <v>94</v>
      </c>
      <c r="AO2" s="61" t="s">
        <v>94</v>
      </c>
    </row>
    <row r="3" spans="1:41" s="63" customFormat="1" x14ac:dyDescent="0.15">
      <c r="A3" s="26" t="s">
        <v>33</v>
      </c>
      <c r="B3" s="28">
        <v>0.1031</v>
      </c>
      <c r="C3" s="21" t="s">
        <v>287</v>
      </c>
      <c r="D3" s="21" t="s">
        <v>94</v>
      </c>
      <c r="E3" s="21"/>
      <c r="F3" s="28">
        <v>3.9699999999999999E-2</v>
      </c>
      <c r="G3" s="21" t="s">
        <v>287</v>
      </c>
      <c r="H3" s="28">
        <v>5.21E-2</v>
      </c>
      <c r="I3" s="21" t="s">
        <v>299</v>
      </c>
      <c r="J3" s="28">
        <v>6.8500000000000005E-2</v>
      </c>
      <c r="K3" s="21" t="s">
        <v>305</v>
      </c>
      <c r="L3" s="21" t="s">
        <v>94</v>
      </c>
      <c r="M3" s="21"/>
      <c r="N3" s="21" t="s">
        <v>94</v>
      </c>
      <c r="O3" s="21"/>
      <c r="P3" s="28">
        <v>0.1331</v>
      </c>
      <c r="Q3" s="21" t="s">
        <v>319</v>
      </c>
      <c r="R3" s="28">
        <v>7.2900000000000006E-2</v>
      </c>
      <c r="S3" s="21" t="s">
        <v>98</v>
      </c>
      <c r="T3" s="21" t="s">
        <v>94</v>
      </c>
      <c r="U3" s="21"/>
      <c r="V3" s="28">
        <v>0.1016</v>
      </c>
      <c r="W3" s="21" t="s">
        <v>333</v>
      </c>
      <c r="X3" s="28">
        <v>0.15840000000000001</v>
      </c>
      <c r="Y3" s="21" t="s">
        <v>337</v>
      </c>
      <c r="Z3" s="21" t="s">
        <v>94</v>
      </c>
      <c r="AA3" s="35" t="s">
        <v>94</v>
      </c>
      <c r="AB3" s="28">
        <v>8.3299999999999999E-2</v>
      </c>
      <c r="AC3" s="21" t="s">
        <v>343</v>
      </c>
      <c r="AD3" s="28">
        <v>0.26290000000000002</v>
      </c>
      <c r="AE3" s="21" t="s">
        <v>348</v>
      </c>
      <c r="AF3" s="28">
        <v>8.5699999999999998E-2</v>
      </c>
      <c r="AG3" s="21" t="s">
        <v>354</v>
      </c>
      <c r="AH3" s="21" t="s">
        <v>94</v>
      </c>
      <c r="AI3" s="35" t="s">
        <v>94</v>
      </c>
      <c r="AJ3" s="28">
        <v>9.4700000000000006E-2</v>
      </c>
      <c r="AK3" s="21" t="s">
        <v>359</v>
      </c>
    </row>
    <row r="4" spans="1:41" s="63" customFormat="1" ht="14" x14ac:dyDescent="0.15">
      <c r="A4" s="26" t="s">
        <v>34</v>
      </c>
      <c r="B4" s="28">
        <v>0.13719999999999999</v>
      </c>
      <c r="C4" s="21" t="s">
        <v>650</v>
      </c>
      <c r="D4" s="21" t="s">
        <v>94</v>
      </c>
      <c r="E4" s="21"/>
      <c r="F4" s="28">
        <v>0.34720000000000001</v>
      </c>
      <c r="G4" s="21" t="s">
        <v>294</v>
      </c>
      <c r="H4" s="28">
        <v>0.32140000000000002</v>
      </c>
      <c r="I4" s="21" t="s">
        <v>300</v>
      </c>
      <c r="J4" s="28">
        <v>0.44790000000000002</v>
      </c>
      <c r="K4" s="21" t="s">
        <v>98</v>
      </c>
      <c r="L4" s="28">
        <v>0.34739999999999999</v>
      </c>
      <c r="M4" s="21" t="s">
        <v>310</v>
      </c>
      <c r="N4" s="21" t="s">
        <v>94</v>
      </c>
      <c r="O4" s="21"/>
      <c r="P4" s="28">
        <v>0.25369999999999998</v>
      </c>
      <c r="Q4" s="21" t="s">
        <v>320</v>
      </c>
      <c r="R4" s="28">
        <v>0.39389999999999997</v>
      </c>
      <c r="S4" s="21" t="s">
        <v>307</v>
      </c>
      <c r="T4" s="28">
        <v>0.21429999999999999</v>
      </c>
      <c r="U4" s="21" t="s">
        <v>328</v>
      </c>
      <c r="V4" s="22"/>
      <c r="W4" s="22" t="s">
        <v>94</v>
      </c>
      <c r="X4" s="28">
        <v>0.26440000000000002</v>
      </c>
      <c r="Y4" s="21" t="s">
        <v>338</v>
      </c>
      <c r="Z4" s="21" t="s">
        <v>94</v>
      </c>
      <c r="AA4" s="21"/>
      <c r="AB4" s="28">
        <v>0.22559999999999999</v>
      </c>
      <c r="AC4" s="21" t="s">
        <v>344</v>
      </c>
      <c r="AD4" s="28">
        <v>0.14699999999999999</v>
      </c>
      <c r="AE4" s="21" t="s">
        <v>349</v>
      </c>
      <c r="AF4" s="28">
        <v>0.32669999999999999</v>
      </c>
      <c r="AG4" s="21" t="s">
        <v>185</v>
      </c>
      <c r="AH4" s="21" t="s">
        <v>94</v>
      </c>
      <c r="AI4" s="21"/>
      <c r="AJ4" s="28">
        <v>0.45069999999999999</v>
      </c>
      <c r="AK4" s="21" t="s">
        <v>360</v>
      </c>
    </row>
    <row r="5" spans="1:41" s="63" customFormat="1" x14ac:dyDescent="0.15">
      <c r="A5" s="26" t="s">
        <v>35</v>
      </c>
      <c r="B5" s="28">
        <v>0.10680000000000001</v>
      </c>
      <c r="C5" s="21" t="s">
        <v>288</v>
      </c>
      <c r="D5" s="21" t="s">
        <v>94</v>
      </c>
      <c r="E5" s="21"/>
      <c r="F5" s="28">
        <v>3.7900000000000003E-2</v>
      </c>
      <c r="G5" s="21" t="s">
        <v>295</v>
      </c>
      <c r="H5" s="28">
        <v>5.8799999999999998E-2</v>
      </c>
      <c r="I5" s="21" t="s">
        <v>301</v>
      </c>
      <c r="J5" s="28">
        <v>5.7700000000000001E-2</v>
      </c>
      <c r="K5" s="21" t="s">
        <v>306</v>
      </c>
      <c r="L5" s="28">
        <v>6.9400000000000003E-2</v>
      </c>
      <c r="M5" s="21" t="s">
        <v>311</v>
      </c>
      <c r="N5" s="28">
        <v>5.2600000000000001E-2</v>
      </c>
      <c r="O5" s="21" t="s">
        <v>315</v>
      </c>
      <c r="P5" s="28">
        <v>8.0399999999999999E-2</v>
      </c>
      <c r="Q5" s="21" t="s">
        <v>321</v>
      </c>
      <c r="R5" s="28">
        <v>4.7500000000000001E-2</v>
      </c>
      <c r="S5" s="21" t="s">
        <v>325</v>
      </c>
      <c r="T5" s="28">
        <v>5.8000000000000003E-2</v>
      </c>
      <c r="U5" s="21" t="s">
        <v>329</v>
      </c>
      <c r="V5" s="28">
        <v>8.48E-2</v>
      </c>
      <c r="W5" s="21" t="s">
        <v>334</v>
      </c>
      <c r="X5" s="28">
        <v>2.4799999999999999E-2</v>
      </c>
      <c r="Y5" s="21" t="s">
        <v>339</v>
      </c>
      <c r="Z5" s="21" t="s">
        <v>94</v>
      </c>
      <c r="AA5" s="21"/>
      <c r="AB5" s="28">
        <v>7.7299999999999994E-2</v>
      </c>
      <c r="AC5" s="21" t="s">
        <v>219</v>
      </c>
      <c r="AD5" s="28">
        <v>5.1799999999999999E-2</v>
      </c>
      <c r="AE5" s="21" t="s">
        <v>350</v>
      </c>
      <c r="AF5" s="28">
        <v>5.6800000000000003E-2</v>
      </c>
      <c r="AG5" s="21" t="s">
        <v>355</v>
      </c>
      <c r="AH5" s="21" t="s">
        <v>94</v>
      </c>
      <c r="AI5" s="21"/>
      <c r="AJ5" s="28">
        <v>0.2114</v>
      </c>
      <c r="AK5" s="21" t="s">
        <v>223</v>
      </c>
    </row>
    <row r="6" spans="1:41" s="63" customFormat="1" x14ac:dyDescent="0.15">
      <c r="A6" s="26" t="s">
        <v>36</v>
      </c>
      <c r="B6" s="28">
        <v>0.1321</v>
      </c>
      <c r="C6" s="21" t="s">
        <v>289</v>
      </c>
      <c r="D6" s="28">
        <v>0.19639999999999999</v>
      </c>
      <c r="E6" s="21" t="s">
        <v>292</v>
      </c>
      <c r="F6" s="28">
        <v>0.27129999999999999</v>
      </c>
      <c r="G6" s="21" t="s">
        <v>296</v>
      </c>
      <c r="H6" s="28">
        <v>0.16880000000000001</v>
      </c>
      <c r="I6" s="21" t="s">
        <v>302</v>
      </c>
      <c r="J6" s="28">
        <v>0.34849999999999998</v>
      </c>
      <c r="K6" s="21" t="s">
        <v>307</v>
      </c>
      <c r="L6" s="28">
        <v>0.1827</v>
      </c>
      <c r="M6" s="21" t="s">
        <v>312</v>
      </c>
      <c r="N6" s="28">
        <v>0.21929999999999999</v>
      </c>
      <c r="O6" s="21" t="s">
        <v>316</v>
      </c>
      <c r="P6" s="28">
        <v>0.23719999999999999</v>
      </c>
      <c r="Q6" s="21" t="s">
        <v>322</v>
      </c>
      <c r="R6" s="28">
        <v>0.15790000000000001</v>
      </c>
      <c r="S6" s="21" t="s">
        <v>326</v>
      </c>
      <c r="T6" s="28">
        <v>8.9899999999999994E-2</v>
      </c>
      <c r="U6" s="21" t="s">
        <v>330</v>
      </c>
      <c r="V6" s="28">
        <v>0.1925</v>
      </c>
      <c r="W6" s="21" t="s">
        <v>335</v>
      </c>
      <c r="X6" s="28">
        <v>0.14949999999999999</v>
      </c>
      <c r="Y6" s="21" t="s">
        <v>340</v>
      </c>
      <c r="Z6" s="21" t="s">
        <v>94</v>
      </c>
      <c r="AA6" s="21"/>
      <c r="AB6" s="28">
        <v>0.20130000000000001</v>
      </c>
      <c r="AC6" s="21" t="s">
        <v>345</v>
      </c>
      <c r="AD6" s="28">
        <v>0.1948</v>
      </c>
      <c r="AE6" s="21" t="s">
        <v>351</v>
      </c>
      <c r="AF6" s="28">
        <v>0.21390000000000001</v>
      </c>
      <c r="AG6" s="21" t="s">
        <v>356</v>
      </c>
      <c r="AH6" s="21" t="s">
        <v>94</v>
      </c>
      <c r="AI6" s="21"/>
      <c r="AJ6" s="28">
        <v>0.24099999999999999</v>
      </c>
      <c r="AK6" s="21" t="s">
        <v>179</v>
      </c>
    </row>
    <row r="7" spans="1:41" s="63" customFormat="1" ht="14" x14ac:dyDescent="0.15">
      <c r="A7" s="27" t="s">
        <v>37</v>
      </c>
      <c r="B7" s="29">
        <v>7.17E-2</v>
      </c>
      <c r="C7" s="22" t="s">
        <v>290</v>
      </c>
      <c r="D7" s="29">
        <v>0.1333</v>
      </c>
      <c r="E7" s="22" t="s">
        <v>293</v>
      </c>
      <c r="F7" s="29">
        <v>8.1100000000000005E-2</v>
      </c>
      <c r="G7" s="22" t="s">
        <v>297</v>
      </c>
      <c r="H7" s="29">
        <v>6.8000000000000005E-2</v>
      </c>
      <c r="I7" s="22" t="s">
        <v>303</v>
      </c>
      <c r="J7" s="29">
        <v>0.10299999999999999</v>
      </c>
      <c r="K7" s="22" t="s">
        <v>308</v>
      </c>
      <c r="L7" s="29">
        <v>9.1600000000000001E-2</v>
      </c>
      <c r="M7" s="22" t="s">
        <v>313</v>
      </c>
      <c r="N7" s="29">
        <v>0.1181</v>
      </c>
      <c r="O7" s="22" t="s">
        <v>317</v>
      </c>
      <c r="P7" s="29">
        <v>7.5600000000000001E-2</v>
      </c>
      <c r="Q7" s="22" t="s">
        <v>323</v>
      </c>
      <c r="R7" s="29">
        <v>0.09</v>
      </c>
      <c r="S7" s="22" t="s">
        <v>327</v>
      </c>
      <c r="T7" s="29">
        <v>7.2400000000000006E-2</v>
      </c>
      <c r="U7" s="22" t="s">
        <v>331</v>
      </c>
      <c r="V7" s="22" t="s">
        <v>94</v>
      </c>
      <c r="W7" s="22"/>
      <c r="X7" s="29">
        <v>0.1421</v>
      </c>
      <c r="Y7" s="22" t="s">
        <v>341</v>
      </c>
      <c r="Z7" s="22" t="s">
        <v>94</v>
      </c>
      <c r="AA7" s="22"/>
      <c r="AB7" s="29">
        <v>0.1822</v>
      </c>
      <c r="AC7" s="22" t="s">
        <v>346</v>
      </c>
      <c r="AD7" s="29">
        <v>9.8799999999999999E-2</v>
      </c>
      <c r="AE7" s="22" t="s">
        <v>352</v>
      </c>
      <c r="AF7" s="29">
        <v>7.1400000000000005E-2</v>
      </c>
      <c r="AG7" s="22" t="s">
        <v>357</v>
      </c>
      <c r="AH7" s="22" t="s">
        <v>94</v>
      </c>
      <c r="AI7" s="22"/>
      <c r="AJ7" s="29">
        <v>0.19800000000000001</v>
      </c>
      <c r="AK7" s="22" t="s">
        <v>361</v>
      </c>
    </row>
    <row r="8" spans="1:41" s="63" customFormat="1" ht="14" x14ac:dyDescent="0.15">
      <c r="A8" s="27" t="s">
        <v>38</v>
      </c>
      <c r="B8" s="29">
        <v>8.09E-2</v>
      </c>
      <c r="C8" s="22" t="s">
        <v>291</v>
      </c>
      <c r="D8" s="22" t="s">
        <v>94</v>
      </c>
      <c r="E8" s="22"/>
      <c r="F8" s="29">
        <v>7.2800000000000004E-2</v>
      </c>
      <c r="G8" s="22" t="s">
        <v>298</v>
      </c>
      <c r="H8" s="29">
        <v>0.1613</v>
      </c>
      <c r="I8" s="22" t="s">
        <v>304</v>
      </c>
      <c r="J8" s="29">
        <v>0.23949999999999999</v>
      </c>
      <c r="K8" s="22" t="s">
        <v>309</v>
      </c>
      <c r="L8" s="29">
        <v>0.36359999999999998</v>
      </c>
      <c r="M8" s="22" t="s">
        <v>314</v>
      </c>
      <c r="N8" s="29">
        <v>0.10100000000000001</v>
      </c>
      <c r="O8" s="22" t="s">
        <v>318</v>
      </c>
      <c r="P8" s="29">
        <v>0.20599999999999999</v>
      </c>
      <c r="Q8" s="22" t="s">
        <v>324</v>
      </c>
      <c r="R8" s="29">
        <v>0.18079999999999999</v>
      </c>
      <c r="S8" s="22" t="s">
        <v>125</v>
      </c>
      <c r="T8" s="29">
        <v>0.1086</v>
      </c>
      <c r="U8" s="22" t="s">
        <v>332</v>
      </c>
      <c r="V8" s="29">
        <v>7.4300000000000005E-2</v>
      </c>
      <c r="W8" s="22" t="s">
        <v>336</v>
      </c>
      <c r="X8" s="29">
        <v>0.1782</v>
      </c>
      <c r="Y8" s="22" t="s">
        <v>342</v>
      </c>
      <c r="Z8" s="22" t="s">
        <v>94</v>
      </c>
      <c r="AA8" s="22"/>
      <c r="AB8" s="29">
        <v>0.15190000000000001</v>
      </c>
      <c r="AC8" s="22" t="s">
        <v>347</v>
      </c>
      <c r="AD8" s="29">
        <v>0.19400000000000001</v>
      </c>
      <c r="AE8" s="22" t="s">
        <v>353</v>
      </c>
      <c r="AF8" s="29">
        <v>0.12280000000000001</v>
      </c>
      <c r="AG8" s="22" t="s">
        <v>358</v>
      </c>
      <c r="AH8" s="22" t="s">
        <v>94</v>
      </c>
      <c r="AI8" s="22"/>
      <c r="AJ8" s="29">
        <v>0.1908</v>
      </c>
      <c r="AK8" s="22" t="s">
        <v>362</v>
      </c>
    </row>
    <row r="9" spans="1:41" s="29" customFormat="1" ht="14" x14ac:dyDescent="0.2">
      <c r="A9" s="47" t="s">
        <v>7</v>
      </c>
      <c r="B9" s="29" t="s">
        <v>751</v>
      </c>
      <c r="C9" s="29" t="s">
        <v>735</v>
      </c>
      <c r="D9" s="29" t="s">
        <v>752</v>
      </c>
      <c r="E9" s="29" t="s">
        <v>736</v>
      </c>
      <c r="F9" s="29" t="s">
        <v>753</v>
      </c>
      <c r="G9" s="29" t="s">
        <v>737</v>
      </c>
      <c r="H9" s="29" t="s">
        <v>754</v>
      </c>
      <c r="I9" s="29" t="s">
        <v>738</v>
      </c>
      <c r="J9" s="29">
        <v>0.1333</v>
      </c>
      <c r="K9" s="29" t="s">
        <v>739</v>
      </c>
      <c r="L9" s="29" t="s">
        <v>755</v>
      </c>
      <c r="M9" s="29" t="s">
        <v>740</v>
      </c>
      <c r="N9" s="29" t="s">
        <v>756</v>
      </c>
      <c r="O9" s="29" t="s">
        <v>741</v>
      </c>
      <c r="P9" s="29" t="s">
        <v>757</v>
      </c>
      <c r="Q9" s="29" t="s">
        <v>742</v>
      </c>
      <c r="R9" s="29" t="s">
        <v>758</v>
      </c>
      <c r="S9" s="29" t="s">
        <v>743</v>
      </c>
      <c r="T9" s="29" t="s">
        <v>759</v>
      </c>
      <c r="U9" s="29" t="s">
        <v>744</v>
      </c>
      <c r="V9" s="29" t="s">
        <v>760</v>
      </c>
      <c r="W9" s="29" t="s">
        <v>745</v>
      </c>
      <c r="X9" s="29" t="s">
        <v>761</v>
      </c>
      <c r="Y9" s="29" t="s">
        <v>746</v>
      </c>
      <c r="Z9" s="29" t="s">
        <v>94</v>
      </c>
      <c r="AB9" s="29" t="s">
        <v>762</v>
      </c>
      <c r="AC9" s="29" t="s">
        <v>747</v>
      </c>
      <c r="AD9" s="29" t="s">
        <v>763</v>
      </c>
      <c r="AE9" s="29" t="s">
        <v>748</v>
      </c>
      <c r="AF9" s="29" t="s">
        <v>718</v>
      </c>
      <c r="AG9" s="29" t="s">
        <v>749</v>
      </c>
      <c r="AH9" s="29" t="s">
        <v>94</v>
      </c>
      <c r="AJ9" s="29" t="s">
        <v>764</v>
      </c>
      <c r="AK9" s="29" t="s">
        <v>750</v>
      </c>
      <c r="AL9" s="29" t="s">
        <v>94</v>
      </c>
      <c r="AM9" s="29" t="s">
        <v>94</v>
      </c>
      <c r="AN9" s="29" t="s">
        <v>94</v>
      </c>
      <c r="AO9" s="29" t="s">
        <v>94</v>
      </c>
    </row>
    <row r="10" spans="1:41" s="63" customFormat="1" ht="14" x14ac:dyDescent="0.15">
      <c r="A10" s="57" t="s">
        <v>828</v>
      </c>
      <c r="B10" s="64">
        <v>0.1019</v>
      </c>
      <c r="C10" s="63" t="s">
        <v>887</v>
      </c>
      <c r="D10" s="22" t="s">
        <v>94</v>
      </c>
      <c r="F10" s="64">
        <v>0.18920000000000001</v>
      </c>
      <c r="G10" s="63" t="s">
        <v>888</v>
      </c>
      <c r="H10" s="64">
        <v>0.1183</v>
      </c>
      <c r="I10" s="63" t="s">
        <v>889</v>
      </c>
      <c r="J10" s="64">
        <v>0.15240000000000001</v>
      </c>
      <c r="K10" s="63" t="s">
        <v>890</v>
      </c>
      <c r="L10" s="64">
        <v>7.5600000000000001E-2</v>
      </c>
      <c r="M10" s="63" t="s">
        <v>891</v>
      </c>
      <c r="N10" s="64">
        <v>0.31709999999999999</v>
      </c>
      <c r="O10" s="63" t="s">
        <v>892</v>
      </c>
      <c r="P10" s="64">
        <v>0.1699</v>
      </c>
      <c r="Q10" s="63" t="s">
        <v>893</v>
      </c>
      <c r="R10" s="64">
        <v>7.8799999999999995E-2</v>
      </c>
      <c r="S10" s="63" t="s">
        <v>894</v>
      </c>
      <c r="T10" s="64">
        <v>0.15179999999999999</v>
      </c>
      <c r="U10" s="63" t="s">
        <v>895</v>
      </c>
      <c r="V10" s="64">
        <v>0.13270000000000001</v>
      </c>
      <c r="W10" s="63" t="s">
        <v>896</v>
      </c>
      <c r="X10" s="64">
        <v>0.13159999999999999</v>
      </c>
      <c r="Y10" s="63" t="s">
        <v>897</v>
      </c>
      <c r="Z10" s="29" t="s">
        <v>94</v>
      </c>
      <c r="AB10" s="64">
        <v>9.35E-2</v>
      </c>
      <c r="AC10" s="63" t="s">
        <v>898</v>
      </c>
      <c r="AD10" s="64">
        <v>0.108</v>
      </c>
      <c r="AE10" s="63" t="s">
        <v>899</v>
      </c>
      <c r="AF10" s="64">
        <v>0.1108</v>
      </c>
      <c r="AG10" s="63" t="s">
        <v>900</v>
      </c>
      <c r="AH10" s="29" t="s">
        <v>94</v>
      </c>
      <c r="AJ10" s="64">
        <v>0.17549999999999999</v>
      </c>
      <c r="AK10" s="63" t="s">
        <v>901</v>
      </c>
    </row>
  </sheetData>
  <mergeCells count="18">
    <mergeCell ref="V2:W2"/>
    <mergeCell ref="N2:O2"/>
    <mergeCell ref="P2:Q2"/>
    <mergeCell ref="R2:S2"/>
    <mergeCell ref="L2:M2"/>
    <mergeCell ref="T2:U2"/>
    <mergeCell ref="B2:C2"/>
    <mergeCell ref="D2:E2"/>
    <mergeCell ref="F2:G2"/>
    <mergeCell ref="H2:I2"/>
    <mergeCell ref="J2:K2"/>
    <mergeCell ref="X2:Y2"/>
    <mergeCell ref="AB2:AC2"/>
    <mergeCell ref="AD2:AE2"/>
    <mergeCell ref="AF2:AG2"/>
    <mergeCell ref="AJ2:AK2"/>
    <mergeCell ref="AH2:AI2"/>
    <mergeCell ref="Z2:AA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20"/>
  <sheetViews>
    <sheetView workbookViewId="0">
      <selection activeCell="A10" sqref="A2:M10"/>
    </sheetView>
  </sheetViews>
  <sheetFormatPr baseColWidth="10" defaultRowHeight="13" x14ac:dyDescent="0.15"/>
  <cols>
    <col min="1" max="16384" width="10.83203125" style="2"/>
  </cols>
  <sheetData>
    <row r="1" spans="1:21" x14ac:dyDescent="0.15">
      <c r="B1" s="59" t="s">
        <v>605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x14ac:dyDescent="0.15">
      <c r="A2" s="60" t="s">
        <v>93</v>
      </c>
      <c r="B2" s="72" t="s">
        <v>606</v>
      </c>
      <c r="C2" s="72"/>
      <c r="D2" s="72" t="s">
        <v>607</v>
      </c>
      <c r="E2" s="72"/>
      <c r="F2" s="72" t="s">
        <v>608</v>
      </c>
      <c r="G2" s="72"/>
      <c r="H2" s="72" t="s">
        <v>611</v>
      </c>
      <c r="I2" s="72"/>
      <c r="J2" s="72" t="s">
        <v>609</v>
      </c>
      <c r="K2" s="72"/>
      <c r="L2" s="72" t="s">
        <v>610</v>
      </c>
      <c r="M2" s="72"/>
    </row>
    <row r="3" spans="1:21" s="63" customFormat="1" x14ac:dyDescent="0.15">
      <c r="A3" s="26" t="s">
        <v>33</v>
      </c>
      <c r="B3" s="21" t="s">
        <v>94</v>
      </c>
      <c r="C3" s="21"/>
      <c r="D3" s="21" t="s">
        <v>94</v>
      </c>
      <c r="E3" s="21"/>
      <c r="F3" s="28">
        <v>0.2462</v>
      </c>
      <c r="G3" s="21" t="s">
        <v>369</v>
      </c>
      <c r="H3" s="28">
        <v>0.17480000000000001</v>
      </c>
      <c r="I3" s="21" t="s">
        <v>375</v>
      </c>
      <c r="J3" s="28">
        <v>6.3500000000000001E-2</v>
      </c>
      <c r="K3" s="21" t="s">
        <v>154</v>
      </c>
      <c r="L3" s="28">
        <v>0.11890000000000001</v>
      </c>
      <c r="M3" s="21" t="s">
        <v>385</v>
      </c>
    </row>
    <row r="4" spans="1:21" s="63" customFormat="1" x14ac:dyDescent="0.15">
      <c r="A4" s="26" t="s">
        <v>34</v>
      </c>
      <c r="B4" s="28">
        <v>0.55769999999999997</v>
      </c>
      <c r="C4" s="21" t="s">
        <v>363</v>
      </c>
      <c r="D4" s="28">
        <v>0.13639999999999999</v>
      </c>
      <c r="E4" s="21" t="s">
        <v>367</v>
      </c>
      <c r="F4" s="28">
        <v>0.24510000000000001</v>
      </c>
      <c r="G4" s="21" t="s">
        <v>370</v>
      </c>
      <c r="H4" s="28">
        <v>0.378</v>
      </c>
      <c r="I4" s="21" t="s">
        <v>376</v>
      </c>
      <c r="J4" s="28">
        <v>0.24</v>
      </c>
      <c r="K4" s="21" t="s">
        <v>381</v>
      </c>
      <c r="L4" s="28">
        <v>0.17460000000000001</v>
      </c>
      <c r="M4" s="21" t="s">
        <v>386</v>
      </c>
    </row>
    <row r="5" spans="1:21" s="63" customFormat="1" x14ac:dyDescent="0.15">
      <c r="A5" s="26" t="s">
        <v>35</v>
      </c>
      <c r="B5" s="21" t="s">
        <v>94</v>
      </c>
      <c r="C5" s="21"/>
      <c r="D5" s="21" t="s">
        <v>94</v>
      </c>
      <c r="E5" s="21"/>
      <c r="F5" s="28">
        <v>0.13519999999999999</v>
      </c>
      <c r="G5" s="21" t="s">
        <v>371</v>
      </c>
      <c r="H5" s="28">
        <v>6.0699999999999997E-2</v>
      </c>
      <c r="I5" s="21" t="s">
        <v>377</v>
      </c>
      <c r="J5" s="28">
        <v>2.5499999999999998E-2</v>
      </c>
      <c r="K5" s="21" t="s">
        <v>382</v>
      </c>
      <c r="L5" s="28">
        <v>2.7400000000000001E-2</v>
      </c>
      <c r="M5" s="21" t="s">
        <v>387</v>
      </c>
    </row>
    <row r="6" spans="1:21" s="63" customFormat="1" x14ac:dyDescent="0.15">
      <c r="A6" s="26" t="s">
        <v>36</v>
      </c>
      <c r="B6" s="28">
        <v>8.0100000000000005E-2</v>
      </c>
      <c r="C6" s="21" t="s">
        <v>364</v>
      </c>
      <c r="D6" s="21" t="s">
        <v>94</v>
      </c>
      <c r="E6" s="21"/>
      <c r="F6" s="28">
        <v>0.32890000000000003</v>
      </c>
      <c r="G6" s="21" t="s">
        <v>372</v>
      </c>
      <c r="H6" s="28">
        <v>0.31309999999999999</v>
      </c>
      <c r="I6" s="21" t="s">
        <v>378</v>
      </c>
      <c r="J6" s="28">
        <v>0.18640000000000001</v>
      </c>
      <c r="K6" s="21" t="s">
        <v>383</v>
      </c>
      <c r="L6" s="28">
        <v>9.98E-2</v>
      </c>
      <c r="M6" s="21" t="s">
        <v>388</v>
      </c>
    </row>
    <row r="7" spans="1:21" s="63" customFormat="1" ht="14" x14ac:dyDescent="0.15">
      <c r="A7" s="27" t="s">
        <v>37</v>
      </c>
      <c r="B7" s="29">
        <v>0.1016</v>
      </c>
      <c r="C7" s="22" t="s">
        <v>365</v>
      </c>
      <c r="D7" s="22" t="s">
        <v>94</v>
      </c>
      <c r="E7" s="22"/>
      <c r="F7" s="29">
        <v>8.6099999999999996E-2</v>
      </c>
      <c r="G7" s="22" t="s">
        <v>373</v>
      </c>
      <c r="H7" s="29">
        <v>0.30259999999999998</v>
      </c>
      <c r="I7" s="22" t="s">
        <v>379</v>
      </c>
      <c r="J7" s="29">
        <v>9.4299999999999995E-2</v>
      </c>
      <c r="K7" s="22" t="s">
        <v>384</v>
      </c>
      <c r="L7" s="29">
        <v>6.0900000000000003E-2</v>
      </c>
      <c r="M7" s="22" t="s">
        <v>389</v>
      </c>
    </row>
    <row r="8" spans="1:21" s="63" customFormat="1" ht="14" x14ac:dyDescent="0.15">
      <c r="A8" s="27" t="s">
        <v>38</v>
      </c>
      <c r="B8" s="29">
        <v>5.16E-2</v>
      </c>
      <c r="C8" s="22" t="s">
        <v>366</v>
      </c>
      <c r="D8" s="29">
        <v>0.4894</v>
      </c>
      <c r="E8" s="22" t="s">
        <v>368</v>
      </c>
      <c r="F8" s="29">
        <v>0.12529999999999999</v>
      </c>
      <c r="G8" s="22" t="s">
        <v>374</v>
      </c>
      <c r="H8" s="29">
        <v>8.1799999999999998E-2</v>
      </c>
      <c r="I8" s="22" t="s">
        <v>380</v>
      </c>
      <c r="J8" s="29">
        <v>0</v>
      </c>
      <c r="K8" s="22" t="s">
        <v>293</v>
      </c>
      <c r="L8" s="29">
        <v>0.1226</v>
      </c>
      <c r="M8" s="22" t="s">
        <v>390</v>
      </c>
    </row>
    <row r="9" spans="1:21" s="29" customFormat="1" ht="14" x14ac:dyDescent="0.2">
      <c r="A9" s="47" t="s">
        <v>7</v>
      </c>
      <c r="B9" s="29" t="s">
        <v>765</v>
      </c>
      <c r="C9" s="29" t="s">
        <v>766</v>
      </c>
      <c r="D9" s="29" t="s">
        <v>767</v>
      </c>
      <c r="E9" s="29" t="s">
        <v>768</v>
      </c>
      <c r="F9" s="29" t="s">
        <v>769</v>
      </c>
      <c r="G9" s="29" t="s">
        <v>134</v>
      </c>
      <c r="H9" s="29" t="s">
        <v>770</v>
      </c>
      <c r="I9" s="29" t="s">
        <v>771</v>
      </c>
      <c r="J9" s="29" t="s">
        <v>772</v>
      </c>
      <c r="K9" s="29" t="s">
        <v>773</v>
      </c>
      <c r="L9" s="29" t="s">
        <v>774</v>
      </c>
      <c r="M9" s="29" t="s">
        <v>775</v>
      </c>
    </row>
    <row r="10" spans="1:21" s="63" customFormat="1" ht="14" x14ac:dyDescent="0.15">
      <c r="A10" s="57" t="s">
        <v>828</v>
      </c>
      <c r="B10" s="21" t="s">
        <v>94</v>
      </c>
      <c r="D10" s="64">
        <v>0.32179999999999997</v>
      </c>
      <c r="E10" s="63" t="s">
        <v>688</v>
      </c>
      <c r="F10" s="64">
        <v>0.1125</v>
      </c>
      <c r="G10" s="63" t="s">
        <v>902</v>
      </c>
      <c r="H10" s="64">
        <v>8.0199999999999994E-2</v>
      </c>
      <c r="I10" s="63" t="s">
        <v>903</v>
      </c>
      <c r="J10" s="64">
        <v>0.125</v>
      </c>
      <c r="K10" s="63" t="s">
        <v>904</v>
      </c>
      <c r="L10" s="64">
        <v>9.2700000000000005E-2</v>
      </c>
      <c r="M10" s="63" t="s">
        <v>905</v>
      </c>
    </row>
    <row r="11" spans="1:21" s="63" customFormat="1" x14ac:dyDescent="0.15"/>
    <row r="12" spans="1:21" s="63" customFormat="1" x14ac:dyDescent="0.15"/>
    <row r="13" spans="1:21" s="63" customFormat="1" x14ac:dyDescent="0.15"/>
    <row r="14" spans="1:21" s="63" customFormat="1" x14ac:dyDescent="0.15"/>
    <row r="15" spans="1:21" s="63" customFormat="1" x14ac:dyDescent="0.15"/>
    <row r="16" spans="1:21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42"/>
  <sheetViews>
    <sheetView tabSelected="1" topLeftCell="C1" workbookViewId="0">
      <selection activeCell="X11" sqref="X11"/>
    </sheetView>
  </sheetViews>
  <sheetFormatPr baseColWidth="10" defaultRowHeight="13" x14ac:dyDescent="0.15"/>
  <cols>
    <col min="1" max="16384" width="10.83203125" style="2"/>
  </cols>
  <sheetData>
    <row r="1" spans="1:39" x14ac:dyDescent="0.15">
      <c r="B1" s="59" t="s">
        <v>612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39" x14ac:dyDescent="0.15">
      <c r="A2" s="60" t="s">
        <v>93</v>
      </c>
      <c r="B2" s="79" t="s">
        <v>562</v>
      </c>
      <c r="C2" s="79"/>
      <c r="D2" s="79" t="s">
        <v>613</v>
      </c>
      <c r="E2" s="79"/>
      <c r="F2" s="79" t="s">
        <v>614</v>
      </c>
      <c r="G2" s="79"/>
      <c r="H2" s="79" t="s">
        <v>615</v>
      </c>
      <c r="I2" s="79"/>
      <c r="J2" s="55" t="s">
        <v>616</v>
      </c>
      <c r="K2" s="55"/>
      <c r="L2" s="79" t="s">
        <v>617</v>
      </c>
      <c r="M2" s="79"/>
      <c r="N2" s="79" t="s">
        <v>618</v>
      </c>
      <c r="O2" s="79"/>
      <c r="P2" s="79" t="s">
        <v>619</v>
      </c>
      <c r="Q2" s="79"/>
      <c r="R2" s="72" t="s">
        <v>630</v>
      </c>
      <c r="S2" s="72"/>
      <c r="T2" s="79" t="s">
        <v>620</v>
      </c>
      <c r="U2" s="79"/>
      <c r="V2" s="79" t="s">
        <v>621</v>
      </c>
      <c r="W2" s="79"/>
      <c r="X2" s="79" t="s">
        <v>622</v>
      </c>
      <c r="Y2" s="79"/>
      <c r="Z2" s="79" t="s">
        <v>623</v>
      </c>
      <c r="AA2" s="79"/>
      <c r="AB2" s="79" t="s">
        <v>624</v>
      </c>
      <c r="AC2" s="79"/>
      <c r="AD2" s="79" t="s">
        <v>625</v>
      </c>
      <c r="AE2" s="79"/>
      <c r="AF2" s="55" t="s">
        <v>626</v>
      </c>
      <c r="AG2" s="55"/>
      <c r="AH2" s="79" t="s">
        <v>627</v>
      </c>
      <c r="AI2" s="79"/>
      <c r="AJ2" s="79" t="s">
        <v>628</v>
      </c>
      <c r="AK2" s="79"/>
      <c r="AL2" s="79" t="s">
        <v>629</v>
      </c>
      <c r="AM2" s="79"/>
    </row>
    <row r="3" spans="1:39" s="63" customFormat="1" x14ac:dyDescent="0.15">
      <c r="A3" s="26" t="s">
        <v>33</v>
      </c>
      <c r="B3" s="28">
        <v>3.9699999999999999E-2</v>
      </c>
      <c r="C3" s="21" t="s">
        <v>391</v>
      </c>
      <c r="D3" s="21" t="s">
        <v>392</v>
      </c>
      <c r="E3" s="21"/>
      <c r="F3" s="28">
        <v>0.1346</v>
      </c>
      <c r="G3" s="21" t="s">
        <v>398</v>
      </c>
      <c r="H3" s="28">
        <v>7.5700000000000003E-2</v>
      </c>
      <c r="I3" s="21" t="s">
        <v>404</v>
      </c>
      <c r="J3" s="35" t="s">
        <v>94</v>
      </c>
      <c r="K3" s="35" t="s">
        <v>94</v>
      </c>
      <c r="L3" s="28">
        <v>0.23810000000000001</v>
      </c>
      <c r="M3" s="21" t="s">
        <v>405</v>
      </c>
      <c r="N3" s="28">
        <v>0.10059999999999999</v>
      </c>
      <c r="O3" s="21" t="s">
        <v>411</v>
      </c>
      <c r="P3" s="28">
        <v>0.10440000000000001</v>
      </c>
      <c r="Q3" s="21" t="s">
        <v>417</v>
      </c>
      <c r="R3" s="21" t="s">
        <v>392</v>
      </c>
      <c r="S3" s="21"/>
      <c r="T3" s="28">
        <v>0.1018</v>
      </c>
      <c r="U3" s="21" t="s">
        <v>423</v>
      </c>
      <c r="V3" s="21" t="s">
        <v>94</v>
      </c>
      <c r="W3" s="21"/>
      <c r="X3" s="28">
        <v>0.16300000000000001</v>
      </c>
      <c r="Y3" s="21" t="s">
        <v>430</v>
      </c>
      <c r="Z3" s="28">
        <v>6.1899999999999997E-2</v>
      </c>
      <c r="AA3" s="21" t="s">
        <v>435</v>
      </c>
      <c r="AB3" s="21" t="s">
        <v>94</v>
      </c>
      <c r="AC3" s="21"/>
      <c r="AD3" s="28">
        <v>5.4800000000000001E-2</v>
      </c>
      <c r="AE3" s="21" t="s">
        <v>446</v>
      </c>
      <c r="AF3" s="21" t="s">
        <v>94</v>
      </c>
      <c r="AG3" s="35" t="s">
        <v>94</v>
      </c>
      <c r="AH3" s="21" t="s">
        <v>392</v>
      </c>
      <c r="AI3" s="21"/>
      <c r="AJ3" s="21" t="s">
        <v>94</v>
      </c>
      <c r="AK3" s="21"/>
      <c r="AL3" s="28">
        <v>7.4700000000000003E-2</v>
      </c>
      <c r="AM3" s="21" t="s">
        <v>455</v>
      </c>
    </row>
    <row r="4" spans="1:39" s="63" customFormat="1" ht="14" x14ac:dyDescent="0.15">
      <c r="A4" s="26" t="s">
        <v>34</v>
      </c>
      <c r="B4" s="22" t="s">
        <v>392</v>
      </c>
      <c r="C4" s="22"/>
      <c r="D4" s="29">
        <v>0.21229999999999999</v>
      </c>
      <c r="E4" s="22" t="s">
        <v>393</v>
      </c>
      <c r="F4" s="28">
        <v>0.14149999999999999</v>
      </c>
      <c r="G4" s="21" t="s">
        <v>399</v>
      </c>
      <c r="H4" s="21" t="s">
        <v>392</v>
      </c>
      <c r="I4" s="21"/>
      <c r="J4" s="21" t="s">
        <v>392</v>
      </c>
      <c r="K4" s="21"/>
      <c r="L4" s="28">
        <v>0.18970000000000001</v>
      </c>
      <c r="M4" s="21" t="s">
        <v>406</v>
      </c>
      <c r="N4" s="28">
        <v>0.2959</v>
      </c>
      <c r="O4" s="21" t="s">
        <v>412</v>
      </c>
      <c r="P4" s="22" t="s">
        <v>392</v>
      </c>
      <c r="Q4" s="22"/>
      <c r="R4" s="28">
        <v>0.43969999999999998</v>
      </c>
      <c r="S4" s="21" t="s">
        <v>418</v>
      </c>
      <c r="T4" s="28">
        <v>0.27039999999999997</v>
      </c>
      <c r="U4" s="21" t="s">
        <v>424</v>
      </c>
      <c r="V4" s="21" t="s">
        <v>94</v>
      </c>
      <c r="W4" s="21"/>
      <c r="X4" s="28">
        <v>0.10589999999999999</v>
      </c>
      <c r="Y4" s="21" t="s">
        <v>647</v>
      </c>
      <c r="Z4" s="28">
        <v>0.1036</v>
      </c>
      <c r="AA4" s="21" t="s">
        <v>436</v>
      </c>
      <c r="AB4" s="28">
        <v>8.4000000000000005E-2</v>
      </c>
      <c r="AC4" s="21" t="s">
        <v>441</v>
      </c>
      <c r="AD4" s="22" t="s">
        <v>392</v>
      </c>
      <c r="AE4" s="22"/>
      <c r="AF4" s="21" t="s">
        <v>392</v>
      </c>
      <c r="AG4" s="21"/>
      <c r="AH4" s="28">
        <v>0.19600000000000001</v>
      </c>
      <c r="AI4" s="21" t="s">
        <v>447</v>
      </c>
      <c r="AJ4" s="21" t="s">
        <v>94</v>
      </c>
      <c r="AK4" s="21"/>
      <c r="AL4" s="28">
        <v>0.28420000000000001</v>
      </c>
      <c r="AM4" s="21" t="s">
        <v>456</v>
      </c>
    </row>
    <row r="5" spans="1:39" s="63" customFormat="1" x14ac:dyDescent="0.15">
      <c r="A5" s="26" t="s">
        <v>35</v>
      </c>
      <c r="B5" s="21" t="s">
        <v>392</v>
      </c>
      <c r="C5" s="21"/>
      <c r="D5" s="28">
        <v>0.1293</v>
      </c>
      <c r="E5" s="21" t="s">
        <v>394</v>
      </c>
      <c r="F5" s="28">
        <v>9.0899999999999995E-2</v>
      </c>
      <c r="G5" s="21" t="s">
        <v>400</v>
      </c>
      <c r="H5" s="21" t="s">
        <v>392</v>
      </c>
      <c r="I5" s="21"/>
      <c r="J5" s="21" t="s">
        <v>392</v>
      </c>
      <c r="K5" s="21"/>
      <c r="L5" s="28">
        <v>0.22409999999999999</v>
      </c>
      <c r="M5" s="21" t="s">
        <v>407</v>
      </c>
      <c r="N5" s="28">
        <v>6.6100000000000006E-2</v>
      </c>
      <c r="O5" s="21" t="s">
        <v>413</v>
      </c>
      <c r="P5" s="21" t="s">
        <v>392</v>
      </c>
      <c r="Q5" s="21"/>
      <c r="R5" s="28">
        <v>5.9200000000000003E-2</v>
      </c>
      <c r="S5" s="21" t="s">
        <v>419</v>
      </c>
      <c r="T5" s="28">
        <v>0.1128</v>
      </c>
      <c r="U5" s="21" t="s">
        <v>425</v>
      </c>
      <c r="V5" s="21" t="s">
        <v>94</v>
      </c>
      <c r="W5" s="21"/>
      <c r="X5" s="28">
        <v>9.4100000000000003E-2</v>
      </c>
      <c r="Y5" s="21" t="s">
        <v>431</v>
      </c>
      <c r="Z5" s="28">
        <v>5.96E-2</v>
      </c>
      <c r="AA5" s="21" t="s">
        <v>437</v>
      </c>
      <c r="AB5" s="28">
        <v>6.25E-2</v>
      </c>
      <c r="AC5" s="21" t="s">
        <v>442</v>
      </c>
      <c r="AD5" s="21" t="s">
        <v>392</v>
      </c>
      <c r="AE5" s="21"/>
      <c r="AF5" s="21" t="s">
        <v>392</v>
      </c>
      <c r="AG5" s="21"/>
      <c r="AH5" s="28">
        <v>0.15709999999999999</v>
      </c>
      <c r="AI5" s="21" t="s">
        <v>448</v>
      </c>
      <c r="AJ5" s="21" t="s">
        <v>94</v>
      </c>
      <c r="AK5" s="21"/>
      <c r="AL5" s="28">
        <v>3.8899999999999997E-2</v>
      </c>
      <c r="AM5" s="21" t="s">
        <v>457</v>
      </c>
    </row>
    <row r="6" spans="1:39" s="63" customFormat="1" x14ac:dyDescent="0.15">
      <c r="A6" s="26" t="s">
        <v>36</v>
      </c>
      <c r="B6" s="21" t="s">
        <v>392</v>
      </c>
      <c r="C6" s="21"/>
      <c r="D6" s="28">
        <v>0.24940000000000001</v>
      </c>
      <c r="E6" s="21" t="s">
        <v>395</v>
      </c>
      <c r="F6" s="28">
        <v>0.247</v>
      </c>
      <c r="G6" s="21" t="s">
        <v>401</v>
      </c>
      <c r="H6" s="21" t="s">
        <v>392</v>
      </c>
      <c r="I6" s="21"/>
      <c r="J6" s="21" t="s">
        <v>392</v>
      </c>
      <c r="K6" s="21"/>
      <c r="L6" s="28">
        <v>0.2069</v>
      </c>
      <c r="M6" s="21" t="s">
        <v>408</v>
      </c>
      <c r="N6" s="28">
        <v>0.21729999999999999</v>
      </c>
      <c r="O6" s="21" t="s">
        <v>414</v>
      </c>
      <c r="P6" s="21" t="s">
        <v>392</v>
      </c>
      <c r="Q6" s="21"/>
      <c r="R6" s="28">
        <v>0.1351</v>
      </c>
      <c r="S6" s="21" t="s">
        <v>420</v>
      </c>
      <c r="T6" s="28">
        <v>0.17519999999999999</v>
      </c>
      <c r="U6" s="21" t="s">
        <v>426</v>
      </c>
      <c r="V6" s="28">
        <v>0.26979999999999998</v>
      </c>
      <c r="W6" s="21" t="s">
        <v>428</v>
      </c>
      <c r="X6" s="28">
        <v>0.16450000000000001</v>
      </c>
      <c r="Y6" s="21" t="s">
        <v>432</v>
      </c>
      <c r="Z6" s="28">
        <v>0.13139999999999999</v>
      </c>
      <c r="AA6" s="21" t="s">
        <v>438</v>
      </c>
      <c r="AB6" s="28">
        <v>8.8200000000000001E-2</v>
      </c>
      <c r="AC6" s="21" t="s">
        <v>443</v>
      </c>
      <c r="AD6" s="21" t="s">
        <v>392</v>
      </c>
      <c r="AE6" s="21"/>
      <c r="AF6" s="21" t="s">
        <v>392</v>
      </c>
      <c r="AG6" s="21"/>
      <c r="AH6" s="28">
        <v>0.1295</v>
      </c>
      <c r="AI6" s="21" t="s">
        <v>449</v>
      </c>
      <c r="AJ6" s="28">
        <v>0.38969999999999999</v>
      </c>
      <c r="AK6" s="21" t="s">
        <v>452</v>
      </c>
      <c r="AL6" s="28">
        <v>0.13650000000000001</v>
      </c>
      <c r="AM6" s="21" t="s">
        <v>458</v>
      </c>
    </row>
    <row r="7" spans="1:39" s="63" customFormat="1" ht="14" x14ac:dyDescent="0.15">
      <c r="A7" s="27" t="s">
        <v>37</v>
      </c>
      <c r="B7" s="22" t="s">
        <v>392</v>
      </c>
      <c r="C7" s="22"/>
      <c r="D7" s="29">
        <v>0.1095</v>
      </c>
      <c r="E7" s="22" t="s">
        <v>396</v>
      </c>
      <c r="F7" s="29">
        <v>4.99E-2</v>
      </c>
      <c r="G7" s="22" t="s">
        <v>402</v>
      </c>
      <c r="H7" s="22" t="s">
        <v>392</v>
      </c>
      <c r="I7" s="22"/>
      <c r="J7" s="22" t="s">
        <v>392</v>
      </c>
      <c r="K7" s="22"/>
      <c r="L7" s="29">
        <v>0.1061</v>
      </c>
      <c r="M7" s="22" t="s">
        <v>409</v>
      </c>
      <c r="N7" s="29">
        <v>9.4700000000000006E-2</v>
      </c>
      <c r="O7" s="22" t="s">
        <v>415</v>
      </c>
      <c r="P7" s="22" t="s">
        <v>392</v>
      </c>
      <c r="Q7" s="22"/>
      <c r="R7" s="29">
        <v>8.3299999999999999E-2</v>
      </c>
      <c r="S7" s="22" t="s">
        <v>421</v>
      </c>
      <c r="T7" s="29">
        <v>0.10929999999999999</v>
      </c>
      <c r="U7" s="22" t="s">
        <v>427</v>
      </c>
      <c r="V7" s="29">
        <v>5.0900000000000001E-2</v>
      </c>
      <c r="W7" s="22" t="s">
        <v>429</v>
      </c>
      <c r="X7" s="29">
        <v>7.6899999999999996E-2</v>
      </c>
      <c r="Y7" s="22" t="s">
        <v>433</v>
      </c>
      <c r="Z7" s="29">
        <v>6.5000000000000002E-2</v>
      </c>
      <c r="AA7" s="22" t="s">
        <v>439</v>
      </c>
      <c r="AB7" s="29">
        <v>0.13070000000000001</v>
      </c>
      <c r="AC7" s="22" t="s">
        <v>444</v>
      </c>
      <c r="AD7" s="22" t="s">
        <v>392</v>
      </c>
      <c r="AE7" s="22"/>
      <c r="AF7" s="22" t="s">
        <v>392</v>
      </c>
      <c r="AG7" s="22"/>
      <c r="AH7" s="29">
        <v>8.2199999999999995E-2</v>
      </c>
      <c r="AI7" s="22" t="s">
        <v>450</v>
      </c>
      <c r="AJ7" s="29">
        <v>0.12</v>
      </c>
      <c r="AK7" s="22" t="s">
        <v>453</v>
      </c>
      <c r="AL7" s="29">
        <v>7.4999999999999997E-2</v>
      </c>
      <c r="AM7" s="22" t="s">
        <v>459</v>
      </c>
    </row>
    <row r="8" spans="1:39" s="63" customFormat="1" ht="14" x14ac:dyDescent="0.15">
      <c r="A8" s="27" t="s">
        <v>38</v>
      </c>
      <c r="B8" s="22" t="s">
        <v>392</v>
      </c>
      <c r="C8" s="22"/>
      <c r="D8" s="29">
        <v>0.13589999999999999</v>
      </c>
      <c r="E8" s="22" t="s">
        <v>397</v>
      </c>
      <c r="F8" s="29">
        <v>0.17599999999999999</v>
      </c>
      <c r="G8" s="22" t="s">
        <v>403</v>
      </c>
      <c r="H8" s="22" t="s">
        <v>392</v>
      </c>
      <c r="I8" s="22"/>
      <c r="J8" s="22" t="s">
        <v>392</v>
      </c>
      <c r="K8" s="22"/>
      <c r="L8" s="29">
        <v>5.3400000000000003E-2</v>
      </c>
      <c r="M8" s="22" t="s">
        <v>410</v>
      </c>
      <c r="N8" s="29">
        <v>6.6500000000000004E-2</v>
      </c>
      <c r="O8" s="22" t="s">
        <v>416</v>
      </c>
      <c r="P8" s="22" t="s">
        <v>392</v>
      </c>
      <c r="Q8" s="22"/>
      <c r="R8" s="29">
        <v>6.4199999999999993E-2</v>
      </c>
      <c r="S8" s="22" t="s">
        <v>422</v>
      </c>
      <c r="T8" s="29">
        <v>0.14849999999999999</v>
      </c>
      <c r="U8" s="22" t="s">
        <v>246</v>
      </c>
      <c r="V8" s="29">
        <v>0.18840000000000001</v>
      </c>
      <c r="W8" s="22" t="s">
        <v>329</v>
      </c>
      <c r="X8" s="29">
        <v>0.14369999999999999</v>
      </c>
      <c r="Y8" s="22" t="s">
        <v>434</v>
      </c>
      <c r="Z8" s="29">
        <v>0.2248</v>
      </c>
      <c r="AA8" s="22" t="s">
        <v>440</v>
      </c>
      <c r="AB8" s="29">
        <v>0.22900000000000001</v>
      </c>
      <c r="AC8" s="22" t="s">
        <v>445</v>
      </c>
      <c r="AD8" s="22" t="s">
        <v>392</v>
      </c>
      <c r="AE8" s="22"/>
      <c r="AF8" s="22" t="s">
        <v>392</v>
      </c>
      <c r="AG8" s="22"/>
      <c r="AH8" s="29">
        <v>0.12039999999999999</v>
      </c>
      <c r="AI8" s="22" t="s">
        <v>451</v>
      </c>
      <c r="AJ8" s="29">
        <v>0.1</v>
      </c>
      <c r="AK8" s="22" t="s">
        <v>454</v>
      </c>
      <c r="AL8" s="29">
        <v>8.5599999999999996E-2</v>
      </c>
      <c r="AM8" s="22" t="s">
        <v>460</v>
      </c>
    </row>
    <row r="9" spans="1:39" s="29" customFormat="1" ht="14" x14ac:dyDescent="0.2">
      <c r="A9" s="47" t="s">
        <v>7</v>
      </c>
      <c r="B9" s="29" t="s">
        <v>392</v>
      </c>
      <c r="D9" s="29" t="s">
        <v>801</v>
      </c>
      <c r="E9" s="29" t="s">
        <v>802</v>
      </c>
      <c r="F9" s="29" t="s">
        <v>803</v>
      </c>
      <c r="G9" s="29" t="s">
        <v>804</v>
      </c>
      <c r="H9" s="29" t="s">
        <v>392</v>
      </c>
      <c r="J9" s="29" t="s">
        <v>392</v>
      </c>
      <c r="K9" s="29" t="s">
        <v>94</v>
      </c>
      <c r="L9" s="29" t="s">
        <v>805</v>
      </c>
      <c r="M9" s="29" t="s">
        <v>806</v>
      </c>
      <c r="N9" s="29" t="s">
        <v>807</v>
      </c>
      <c r="O9" s="29" t="s">
        <v>808</v>
      </c>
      <c r="P9" s="29" t="s">
        <v>392</v>
      </c>
      <c r="R9" s="29" t="s">
        <v>809</v>
      </c>
      <c r="S9" s="29" t="s">
        <v>810</v>
      </c>
      <c r="T9" s="29" t="s">
        <v>811</v>
      </c>
      <c r="U9" s="29" t="s">
        <v>812</v>
      </c>
      <c r="V9" s="29" t="s">
        <v>813</v>
      </c>
      <c r="W9" s="29" t="s">
        <v>814</v>
      </c>
      <c r="X9" s="29" t="s">
        <v>815</v>
      </c>
      <c r="Y9" s="29" t="s">
        <v>816</v>
      </c>
      <c r="Z9" s="29" t="s">
        <v>817</v>
      </c>
      <c r="AA9" s="29" t="s">
        <v>818</v>
      </c>
      <c r="AB9" s="29" t="s">
        <v>819</v>
      </c>
      <c r="AC9" s="29" t="s">
        <v>820</v>
      </c>
      <c r="AD9" s="29" t="s">
        <v>392</v>
      </c>
      <c r="AF9" s="29" t="s">
        <v>392</v>
      </c>
      <c r="AH9" s="29" t="s">
        <v>821</v>
      </c>
      <c r="AI9" s="29" t="s">
        <v>822</v>
      </c>
      <c r="AJ9" s="29" t="s">
        <v>823</v>
      </c>
      <c r="AK9" s="29" t="s">
        <v>824</v>
      </c>
      <c r="AL9" s="29" t="s">
        <v>825</v>
      </c>
      <c r="AM9" s="29" t="s">
        <v>826</v>
      </c>
    </row>
    <row r="10" spans="1:39" s="63" customFormat="1" ht="14" x14ac:dyDescent="0.15">
      <c r="A10" s="57" t="s">
        <v>828</v>
      </c>
      <c r="B10" s="29" t="s">
        <v>392</v>
      </c>
      <c r="D10" s="64">
        <v>0.13619999999999999</v>
      </c>
      <c r="E10" s="64" t="s">
        <v>906</v>
      </c>
      <c r="F10" s="64">
        <v>9.6799999999999997E-2</v>
      </c>
      <c r="G10" s="63" t="s">
        <v>907</v>
      </c>
      <c r="H10" s="29" t="s">
        <v>392</v>
      </c>
      <c r="J10" s="29" t="s">
        <v>392</v>
      </c>
      <c r="K10" s="29" t="s">
        <v>94</v>
      </c>
      <c r="L10" s="64">
        <v>0.21790000000000001</v>
      </c>
      <c r="M10" s="63" t="s">
        <v>908</v>
      </c>
      <c r="N10" s="64">
        <v>6.8900000000000003E-2</v>
      </c>
      <c r="O10" s="63" t="s">
        <v>909</v>
      </c>
      <c r="P10" s="29" t="s">
        <v>392</v>
      </c>
      <c r="R10" s="64">
        <v>7.6799999999999993E-2</v>
      </c>
      <c r="S10" s="63" t="s">
        <v>910</v>
      </c>
      <c r="T10" s="64">
        <v>0.12529999999999999</v>
      </c>
      <c r="U10" s="63" t="s">
        <v>911</v>
      </c>
      <c r="V10" s="64">
        <v>0.16719999999999999</v>
      </c>
      <c r="W10" s="63" t="s">
        <v>912</v>
      </c>
      <c r="X10" s="64">
        <v>0.11849999999999999</v>
      </c>
      <c r="Y10" s="63" t="s">
        <v>913</v>
      </c>
      <c r="Z10" s="64">
        <v>3.7999999999999999E-2</v>
      </c>
      <c r="AA10" s="63" t="s">
        <v>914</v>
      </c>
      <c r="AB10" s="64">
        <v>0.1547</v>
      </c>
      <c r="AC10" s="63" t="s">
        <v>915</v>
      </c>
      <c r="AD10" s="29" t="s">
        <v>392</v>
      </c>
      <c r="AF10" s="22" t="s">
        <v>392</v>
      </c>
      <c r="AH10" s="64">
        <v>9.8900000000000002E-2</v>
      </c>
      <c r="AI10" s="63" t="s">
        <v>916</v>
      </c>
      <c r="AJ10" s="64">
        <v>8.0600000000000005E-2</v>
      </c>
      <c r="AK10" s="63" t="s">
        <v>917</v>
      </c>
      <c r="AL10" s="64">
        <v>0.17460000000000001</v>
      </c>
      <c r="AM10" s="63" t="s">
        <v>918</v>
      </c>
    </row>
    <row r="11" spans="1:39" s="63" customFormat="1" x14ac:dyDescent="0.15"/>
    <row r="12" spans="1:39" s="63" customFormat="1" x14ac:dyDescent="0.15"/>
    <row r="13" spans="1:39" s="63" customFormat="1" x14ac:dyDescent="0.15"/>
    <row r="14" spans="1:39" s="63" customFormat="1" x14ac:dyDescent="0.15"/>
    <row r="15" spans="1:39" s="63" customFormat="1" x14ac:dyDescent="0.15"/>
    <row r="16" spans="1:39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  <row r="21" s="63" customFormat="1" x14ac:dyDescent="0.15"/>
    <row r="22" s="63" customFormat="1" x14ac:dyDescent="0.15"/>
    <row r="23" s="63" customFormat="1" x14ac:dyDescent="0.15"/>
    <row r="24" s="63" customFormat="1" x14ac:dyDescent="0.15"/>
    <row r="25" s="63" customFormat="1" x14ac:dyDescent="0.15"/>
    <row r="26" s="63" customFormat="1" x14ac:dyDescent="0.15"/>
    <row r="27" s="63" customFormat="1" x14ac:dyDescent="0.15"/>
    <row r="28" s="63" customFormat="1" x14ac:dyDescent="0.15"/>
    <row r="29" s="63" customFormat="1" x14ac:dyDescent="0.15"/>
    <row r="30" s="63" customFormat="1" x14ac:dyDescent="0.15"/>
    <row r="31" s="63" customFormat="1" x14ac:dyDescent="0.15"/>
    <row r="32" s="63" customFormat="1" x14ac:dyDescent="0.15"/>
    <row r="33" s="63" customFormat="1" x14ac:dyDescent="0.15"/>
    <row r="34" s="63" customFormat="1" x14ac:dyDescent="0.15"/>
    <row r="35" s="63" customFormat="1" x14ac:dyDescent="0.15"/>
    <row r="36" s="63" customFormat="1" x14ac:dyDescent="0.15"/>
    <row r="37" s="63" customFormat="1" x14ac:dyDescent="0.15"/>
    <row r="38" s="63" customFormat="1" x14ac:dyDescent="0.15"/>
    <row r="39" s="63" customFormat="1" x14ac:dyDescent="0.15"/>
    <row r="40" s="63" customFormat="1" x14ac:dyDescent="0.15"/>
    <row r="41" s="63" customFormat="1" x14ac:dyDescent="0.15"/>
    <row r="42" s="63" customFormat="1" x14ac:dyDescent="0.15"/>
  </sheetData>
  <mergeCells count="17">
    <mergeCell ref="AD2:AE2"/>
    <mergeCell ref="AH2:AI2"/>
    <mergeCell ref="AJ2:AK2"/>
    <mergeCell ref="AL2:AM2"/>
    <mergeCell ref="R2:S2"/>
    <mergeCell ref="AB2:AC2"/>
    <mergeCell ref="P2:Q2"/>
    <mergeCell ref="T2:U2"/>
    <mergeCell ref="V2:W2"/>
    <mergeCell ref="X2:Y2"/>
    <mergeCell ref="Z2:AA2"/>
    <mergeCell ref="N2:O2"/>
    <mergeCell ref="B2:C2"/>
    <mergeCell ref="D2:E2"/>
    <mergeCell ref="F2:G2"/>
    <mergeCell ref="H2:I2"/>
    <mergeCell ref="L2:M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25"/>
  <sheetViews>
    <sheetView workbookViewId="0">
      <selection activeCell="S10" sqref="A2:S10"/>
    </sheetView>
  </sheetViews>
  <sheetFormatPr baseColWidth="10" defaultRowHeight="13" x14ac:dyDescent="0.15"/>
  <cols>
    <col min="1" max="16384" width="10.83203125" style="2"/>
  </cols>
  <sheetData>
    <row r="1" spans="1:19" x14ac:dyDescent="0.15">
      <c r="B1" s="59" t="s">
        <v>631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9" x14ac:dyDescent="0.15">
      <c r="A2" s="60" t="s">
        <v>93</v>
      </c>
      <c r="B2" s="79" t="s">
        <v>632</v>
      </c>
      <c r="C2" s="79"/>
      <c r="D2" s="79" t="s">
        <v>633</v>
      </c>
      <c r="E2" s="79"/>
      <c r="F2" s="79" t="s">
        <v>634</v>
      </c>
      <c r="G2" s="79"/>
      <c r="H2" s="79" t="s">
        <v>635</v>
      </c>
      <c r="I2" s="79"/>
      <c r="J2" s="79" t="s">
        <v>636</v>
      </c>
      <c r="K2" s="79"/>
      <c r="L2" s="79" t="s">
        <v>637</v>
      </c>
      <c r="M2" s="79"/>
      <c r="N2" s="79" t="s">
        <v>638</v>
      </c>
      <c r="O2" s="79"/>
      <c r="P2" s="79" t="s">
        <v>639</v>
      </c>
      <c r="Q2" s="79"/>
      <c r="R2" s="79" t="s">
        <v>640</v>
      </c>
      <c r="S2" s="79"/>
    </row>
    <row r="3" spans="1:19" s="63" customFormat="1" x14ac:dyDescent="0.15">
      <c r="A3" s="26" t="s">
        <v>33</v>
      </c>
      <c r="B3" s="21" t="s">
        <v>94</v>
      </c>
      <c r="C3" s="21"/>
      <c r="D3" s="28">
        <v>0.1724</v>
      </c>
      <c r="E3" s="21" t="s">
        <v>465</v>
      </c>
      <c r="F3" s="28">
        <v>7.8100000000000003E-2</v>
      </c>
      <c r="G3" s="21" t="s">
        <v>470</v>
      </c>
      <c r="H3" s="28">
        <v>5.7599999999999998E-2</v>
      </c>
      <c r="I3" s="21" t="s">
        <v>476</v>
      </c>
      <c r="J3" s="28">
        <v>0.22259999999999999</v>
      </c>
      <c r="K3" s="21" t="s">
        <v>481</v>
      </c>
      <c r="L3" s="21" t="s">
        <v>94</v>
      </c>
      <c r="M3" s="21"/>
      <c r="N3" s="28">
        <v>3.0499999999999999E-2</v>
      </c>
      <c r="O3" s="21" t="s">
        <v>492</v>
      </c>
      <c r="P3" s="21" t="s">
        <v>94</v>
      </c>
      <c r="Q3" s="21"/>
      <c r="R3" s="28">
        <v>0.2107</v>
      </c>
      <c r="S3" s="21" t="s">
        <v>503</v>
      </c>
    </row>
    <row r="4" spans="1:19" s="63" customFormat="1" x14ac:dyDescent="0.15">
      <c r="A4" s="26" t="s">
        <v>34</v>
      </c>
      <c r="B4" s="21" t="s">
        <v>94</v>
      </c>
      <c r="C4" s="21"/>
      <c r="D4" s="28">
        <v>0.24529999999999999</v>
      </c>
      <c r="E4" s="21" t="s">
        <v>466</v>
      </c>
      <c r="F4" s="28">
        <v>0.28070000000000001</v>
      </c>
      <c r="G4" s="21" t="s">
        <v>471</v>
      </c>
      <c r="H4" s="28">
        <v>0.24</v>
      </c>
      <c r="I4" s="21" t="s">
        <v>648</v>
      </c>
      <c r="J4" s="28">
        <v>0.40300000000000002</v>
      </c>
      <c r="K4" s="21" t="s">
        <v>482</v>
      </c>
      <c r="L4" s="28">
        <v>0.20619999999999999</v>
      </c>
      <c r="M4" s="21" t="s">
        <v>487</v>
      </c>
      <c r="N4" s="28">
        <v>0.1956</v>
      </c>
      <c r="O4" s="21" t="s">
        <v>493</v>
      </c>
      <c r="P4" s="21" t="s">
        <v>94</v>
      </c>
      <c r="Q4" s="21"/>
      <c r="R4" s="28">
        <v>0.32100000000000001</v>
      </c>
      <c r="S4" s="21" t="s">
        <v>504</v>
      </c>
    </row>
    <row r="5" spans="1:19" s="63" customFormat="1" x14ac:dyDescent="0.15">
      <c r="A5" s="26" t="s">
        <v>35</v>
      </c>
      <c r="B5" s="28">
        <v>5.4300000000000001E-2</v>
      </c>
      <c r="C5" s="21" t="s">
        <v>461</v>
      </c>
      <c r="D5" s="28">
        <v>5.0700000000000002E-2</v>
      </c>
      <c r="E5" s="21" t="s">
        <v>467</v>
      </c>
      <c r="F5" s="28">
        <v>6.0999999999999999E-2</v>
      </c>
      <c r="G5" s="21" t="s">
        <v>472</v>
      </c>
      <c r="H5" s="28">
        <v>2.8799999999999999E-2</v>
      </c>
      <c r="I5" s="21" t="s">
        <v>477</v>
      </c>
      <c r="J5" s="28">
        <v>3.85E-2</v>
      </c>
      <c r="K5" s="21" t="s">
        <v>483</v>
      </c>
      <c r="L5" s="28">
        <v>5.0799999999999998E-2</v>
      </c>
      <c r="M5" s="21" t="s">
        <v>488</v>
      </c>
      <c r="N5" s="28">
        <v>4.6199999999999998E-2</v>
      </c>
      <c r="O5" s="21" t="s">
        <v>494</v>
      </c>
      <c r="P5" s="21" t="s">
        <v>498</v>
      </c>
      <c r="Q5" s="21" t="s">
        <v>499</v>
      </c>
      <c r="R5" s="28">
        <v>3.7999999999999999E-2</v>
      </c>
      <c r="S5" s="21" t="s">
        <v>505</v>
      </c>
    </row>
    <row r="6" spans="1:19" s="63" customFormat="1" x14ac:dyDescent="0.15">
      <c r="A6" s="26" t="s">
        <v>36</v>
      </c>
      <c r="B6" s="28">
        <v>0.40579999999999999</v>
      </c>
      <c r="C6" s="21" t="s">
        <v>462</v>
      </c>
      <c r="D6" s="21" t="s">
        <v>94</v>
      </c>
      <c r="E6" s="21"/>
      <c r="F6" s="28">
        <v>0.17849999999999999</v>
      </c>
      <c r="G6" s="21" t="s">
        <v>473</v>
      </c>
      <c r="H6" s="28">
        <v>0.1026</v>
      </c>
      <c r="I6" s="21" t="s">
        <v>478</v>
      </c>
      <c r="J6" s="28">
        <v>0.31850000000000001</v>
      </c>
      <c r="K6" s="21" t="s">
        <v>484</v>
      </c>
      <c r="L6" s="28">
        <v>0.1143</v>
      </c>
      <c r="M6" s="21" t="s">
        <v>489</v>
      </c>
      <c r="N6" s="28">
        <v>9.4200000000000006E-2</v>
      </c>
      <c r="O6" s="21" t="s">
        <v>495</v>
      </c>
      <c r="P6" s="28">
        <v>0.2329</v>
      </c>
      <c r="Q6" s="21" t="s">
        <v>500</v>
      </c>
      <c r="R6" s="28">
        <v>0.46850000000000003</v>
      </c>
      <c r="S6" s="21" t="s">
        <v>506</v>
      </c>
    </row>
    <row r="7" spans="1:19" s="63" customFormat="1" ht="14" x14ac:dyDescent="0.15">
      <c r="A7" s="27" t="s">
        <v>37</v>
      </c>
      <c r="B7" s="29">
        <v>9.8400000000000001E-2</v>
      </c>
      <c r="C7" s="22" t="s">
        <v>463</v>
      </c>
      <c r="D7" s="29">
        <v>6.2899999999999998E-2</v>
      </c>
      <c r="E7" s="22" t="s">
        <v>468</v>
      </c>
      <c r="F7" s="29">
        <v>0.1227</v>
      </c>
      <c r="G7" s="22" t="s">
        <v>474</v>
      </c>
      <c r="H7" s="29">
        <v>6.5500000000000003E-2</v>
      </c>
      <c r="I7" s="22" t="s">
        <v>479</v>
      </c>
      <c r="J7" s="29">
        <v>5.5800000000000002E-2</v>
      </c>
      <c r="K7" s="22" t="s">
        <v>485</v>
      </c>
      <c r="L7" s="29">
        <v>0.18870000000000001</v>
      </c>
      <c r="M7" s="22" t="s">
        <v>490</v>
      </c>
      <c r="N7" s="29">
        <v>0.1598</v>
      </c>
      <c r="O7" s="22" t="s">
        <v>496</v>
      </c>
      <c r="P7" s="29">
        <v>0.14380000000000001</v>
      </c>
      <c r="Q7" s="22" t="s">
        <v>501</v>
      </c>
      <c r="R7" s="29">
        <v>0.1036</v>
      </c>
      <c r="S7" s="22" t="s">
        <v>507</v>
      </c>
    </row>
    <row r="8" spans="1:19" s="63" customFormat="1" ht="14" x14ac:dyDescent="0.15">
      <c r="A8" s="27" t="s">
        <v>38</v>
      </c>
      <c r="B8" s="29">
        <v>4.87E-2</v>
      </c>
      <c r="C8" s="22" t="s">
        <v>464</v>
      </c>
      <c r="D8" s="29">
        <v>7.7899999999999997E-2</v>
      </c>
      <c r="E8" s="22" t="s">
        <v>469</v>
      </c>
      <c r="F8" s="29">
        <v>0.13669999999999999</v>
      </c>
      <c r="G8" s="22" t="s">
        <v>475</v>
      </c>
      <c r="H8" s="29">
        <v>8.1500000000000003E-2</v>
      </c>
      <c r="I8" s="22" t="s">
        <v>480</v>
      </c>
      <c r="J8" s="29">
        <v>0.1381</v>
      </c>
      <c r="K8" s="22" t="s">
        <v>486</v>
      </c>
      <c r="L8" s="29">
        <v>0.19689999999999999</v>
      </c>
      <c r="M8" s="22" t="s">
        <v>491</v>
      </c>
      <c r="N8" s="29">
        <v>0.1133</v>
      </c>
      <c r="O8" s="22" t="s">
        <v>497</v>
      </c>
      <c r="P8" s="29">
        <v>8.6199999999999999E-2</v>
      </c>
      <c r="Q8" s="22" t="s">
        <v>502</v>
      </c>
      <c r="R8" s="29">
        <v>0.1086</v>
      </c>
      <c r="S8" s="22" t="s">
        <v>508</v>
      </c>
    </row>
    <row r="9" spans="1:19" s="22" customFormat="1" ht="14" x14ac:dyDescent="0.2">
      <c r="A9" s="27" t="s">
        <v>7</v>
      </c>
      <c r="B9" s="22" t="s">
        <v>783</v>
      </c>
      <c r="C9" s="22" t="s">
        <v>784</v>
      </c>
      <c r="D9" s="22" t="s">
        <v>785</v>
      </c>
      <c r="E9" s="22" t="s">
        <v>786</v>
      </c>
      <c r="F9" s="22" t="s">
        <v>787</v>
      </c>
      <c r="G9" s="22" t="s">
        <v>788</v>
      </c>
      <c r="H9" s="22" t="s">
        <v>789</v>
      </c>
      <c r="I9" s="22" t="s">
        <v>790</v>
      </c>
      <c r="J9" s="22" t="s">
        <v>791</v>
      </c>
      <c r="K9" s="22" t="s">
        <v>792</v>
      </c>
      <c r="L9" s="22" t="s">
        <v>793</v>
      </c>
      <c r="M9" s="22" t="s">
        <v>794</v>
      </c>
      <c r="N9" s="22" t="s">
        <v>795</v>
      </c>
      <c r="O9" s="22" t="s">
        <v>796</v>
      </c>
      <c r="P9" s="22" t="s">
        <v>797</v>
      </c>
      <c r="Q9" s="22" t="s">
        <v>798</v>
      </c>
      <c r="R9" s="22" t="s">
        <v>799</v>
      </c>
      <c r="S9" s="22" t="s">
        <v>800</v>
      </c>
    </row>
    <row r="10" spans="1:19" s="63" customFormat="1" ht="14" x14ac:dyDescent="0.15">
      <c r="A10" s="65" t="s">
        <v>828</v>
      </c>
      <c r="B10" s="64">
        <v>0.14660000000000001</v>
      </c>
      <c r="C10" s="63" t="s">
        <v>919</v>
      </c>
      <c r="D10" s="64">
        <v>0.1565</v>
      </c>
      <c r="E10" s="63" t="s">
        <v>920</v>
      </c>
      <c r="F10" s="64">
        <v>0.1134</v>
      </c>
      <c r="G10" s="63" t="s">
        <v>921</v>
      </c>
      <c r="H10" s="64">
        <v>7.9500000000000001E-2</v>
      </c>
      <c r="I10" s="63" t="s">
        <v>922</v>
      </c>
      <c r="J10" s="64">
        <v>8.1500000000000003E-2</v>
      </c>
      <c r="K10" s="63" t="s">
        <v>923</v>
      </c>
      <c r="L10" s="64">
        <v>6.0400000000000002E-2</v>
      </c>
      <c r="M10" s="63" t="s">
        <v>924</v>
      </c>
      <c r="N10" s="64">
        <v>4.6300000000000001E-2</v>
      </c>
      <c r="O10" s="63" t="s">
        <v>925</v>
      </c>
      <c r="P10" s="64">
        <v>0.18160000000000001</v>
      </c>
      <c r="Q10" s="63" t="s">
        <v>926</v>
      </c>
      <c r="R10" s="64">
        <v>8.6099999999999996E-2</v>
      </c>
      <c r="S10" s="63" t="s">
        <v>927</v>
      </c>
    </row>
    <row r="11" spans="1:19" s="63" customFormat="1" x14ac:dyDescent="0.15"/>
    <row r="12" spans="1:19" s="63" customFormat="1" x14ac:dyDescent="0.15"/>
    <row r="13" spans="1:19" s="63" customFormat="1" x14ac:dyDescent="0.15"/>
    <row r="14" spans="1:19" s="63" customFormat="1" x14ac:dyDescent="0.15"/>
    <row r="15" spans="1:19" s="63" customFormat="1" x14ac:dyDescent="0.15"/>
    <row r="16" spans="1:19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  <row r="21" s="63" customFormat="1" x14ac:dyDescent="0.15"/>
    <row r="22" s="63" customFormat="1" x14ac:dyDescent="0.15"/>
    <row r="23" s="63" customFormat="1" x14ac:dyDescent="0.15"/>
    <row r="24" s="63" customFormat="1" x14ac:dyDescent="0.15"/>
    <row r="25" s="63" customFormat="1" x14ac:dyDescent="0.15"/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26"/>
  <sheetViews>
    <sheetView workbookViewId="0">
      <selection activeCell="I10" sqref="A2:I10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59" t="s">
        <v>641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15">
      <c r="A2" s="60" t="s">
        <v>93</v>
      </c>
      <c r="B2" s="79" t="s">
        <v>642</v>
      </c>
      <c r="C2" s="79"/>
      <c r="D2" s="79" t="s">
        <v>643</v>
      </c>
      <c r="E2" s="79"/>
      <c r="F2" s="79" t="s">
        <v>644</v>
      </c>
      <c r="G2" s="79"/>
      <c r="H2" s="79" t="s">
        <v>645</v>
      </c>
      <c r="I2" s="79"/>
    </row>
    <row r="3" spans="1:14" s="63" customFormat="1" x14ac:dyDescent="0.15">
      <c r="A3" s="26" t="s">
        <v>33</v>
      </c>
      <c r="B3" s="28">
        <v>9.4200000000000006E-2</v>
      </c>
      <c r="C3" s="21" t="s">
        <v>509</v>
      </c>
      <c r="D3" s="28">
        <v>0.16159999999999999</v>
      </c>
      <c r="E3" s="21" t="s">
        <v>514</v>
      </c>
      <c r="F3" s="28">
        <v>0.31519999999999998</v>
      </c>
      <c r="G3" s="21" t="s">
        <v>649</v>
      </c>
      <c r="H3" s="28">
        <v>0.2344</v>
      </c>
      <c r="I3" s="21" t="s">
        <v>525</v>
      </c>
    </row>
    <row r="4" spans="1:14" s="63" customFormat="1" x14ac:dyDescent="0.15">
      <c r="A4" s="26" t="s">
        <v>34</v>
      </c>
      <c r="B4" s="28">
        <v>0.20649999999999999</v>
      </c>
      <c r="C4" s="21" t="s">
        <v>304</v>
      </c>
      <c r="D4" s="28">
        <v>0.20349999999999999</v>
      </c>
      <c r="E4" s="21" t="s">
        <v>515</v>
      </c>
      <c r="F4" s="28">
        <v>0.3962</v>
      </c>
      <c r="G4" s="21" t="s">
        <v>520</v>
      </c>
      <c r="H4" s="28">
        <v>0.4037</v>
      </c>
      <c r="I4" s="21" t="s">
        <v>526</v>
      </c>
    </row>
    <row r="5" spans="1:14" s="63" customFormat="1" x14ac:dyDescent="0.15">
      <c r="A5" s="26" t="s">
        <v>35</v>
      </c>
      <c r="B5" s="28">
        <v>6.8000000000000005E-2</v>
      </c>
      <c r="C5" s="21" t="s">
        <v>510</v>
      </c>
      <c r="D5" s="28">
        <v>4.8599999999999997E-2</v>
      </c>
      <c r="E5" s="21" t="s">
        <v>516</v>
      </c>
      <c r="F5" s="28">
        <v>3.39E-2</v>
      </c>
      <c r="G5" s="21" t="s">
        <v>521</v>
      </c>
      <c r="H5" s="28">
        <v>8.5699999999999998E-2</v>
      </c>
      <c r="I5" s="21" t="s">
        <v>527</v>
      </c>
    </row>
    <row r="6" spans="1:14" s="63" customFormat="1" x14ac:dyDescent="0.15">
      <c r="A6" s="26" t="s">
        <v>36</v>
      </c>
      <c r="B6" s="28">
        <v>0.30130000000000001</v>
      </c>
      <c r="C6" s="21" t="s">
        <v>511</v>
      </c>
      <c r="D6" s="28">
        <v>0.22009999999999999</v>
      </c>
      <c r="E6" s="21" t="s">
        <v>517</v>
      </c>
      <c r="F6" s="28">
        <v>0.61919999999999997</v>
      </c>
      <c r="G6" s="21" t="s">
        <v>522</v>
      </c>
      <c r="H6" s="28">
        <v>0.48070000000000002</v>
      </c>
      <c r="I6" s="21" t="s">
        <v>528</v>
      </c>
    </row>
    <row r="7" spans="1:14" s="63" customFormat="1" ht="14" x14ac:dyDescent="0.15">
      <c r="A7" s="27" t="s">
        <v>37</v>
      </c>
      <c r="B7" s="29">
        <v>4.24E-2</v>
      </c>
      <c r="C7" s="22" t="s">
        <v>512</v>
      </c>
      <c r="D7" s="29">
        <v>0.1154</v>
      </c>
      <c r="E7" s="22" t="s">
        <v>518</v>
      </c>
      <c r="F7" s="29">
        <v>0.121</v>
      </c>
      <c r="G7" s="22" t="s">
        <v>523</v>
      </c>
      <c r="H7" s="29">
        <v>0.12859999999999999</v>
      </c>
      <c r="I7" s="22" t="s">
        <v>529</v>
      </c>
    </row>
    <row r="8" spans="1:14" s="63" customFormat="1" ht="14" x14ac:dyDescent="0.15">
      <c r="A8" s="27" t="s">
        <v>38</v>
      </c>
      <c r="B8" s="29">
        <v>0.16389999999999999</v>
      </c>
      <c r="C8" s="22" t="s">
        <v>513</v>
      </c>
      <c r="D8" s="29">
        <v>0.17860000000000001</v>
      </c>
      <c r="E8" s="22" t="s">
        <v>519</v>
      </c>
      <c r="F8" s="29">
        <v>0.23200000000000001</v>
      </c>
      <c r="G8" s="22" t="s">
        <v>524</v>
      </c>
      <c r="H8" s="29">
        <v>0.1671</v>
      </c>
      <c r="I8" s="22" t="s">
        <v>530</v>
      </c>
    </row>
    <row r="9" spans="1:14" s="29" customFormat="1" ht="14" x14ac:dyDescent="0.2">
      <c r="A9" s="47" t="s">
        <v>7</v>
      </c>
      <c r="B9" s="29" t="s">
        <v>777</v>
      </c>
      <c r="C9" s="29" t="s">
        <v>778</v>
      </c>
      <c r="D9" s="29" t="s">
        <v>779</v>
      </c>
      <c r="E9" s="29" t="s">
        <v>780</v>
      </c>
      <c r="F9" s="29" t="s">
        <v>772</v>
      </c>
      <c r="G9" s="29" t="s">
        <v>702</v>
      </c>
      <c r="H9" s="29" t="s">
        <v>781</v>
      </c>
      <c r="I9" s="29" t="s">
        <v>782</v>
      </c>
    </row>
    <row r="10" spans="1:14" s="63" customFormat="1" ht="14" x14ac:dyDescent="0.15">
      <c r="A10" s="57" t="s">
        <v>828</v>
      </c>
      <c r="B10" s="64">
        <v>0.1174</v>
      </c>
      <c r="C10" s="63" t="s">
        <v>928</v>
      </c>
      <c r="D10" s="64">
        <v>0.1138</v>
      </c>
      <c r="E10" s="63" t="s">
        <v>929</v>
      </c>
      <c r="F10" s="64">
        <v>0.1618</v>
      </c>
      <c r="G10" s="63" t="s">
        <v>930</v>
      </c>
      <c r="H10" s="64">
        <v>0.1201</v>
      </c>
      <c r="I10" s="63" t="s">
        <v>931</v>
      </c>
    </row>
    <row r="11" spans="1:14" s="63" customFormat="1" x14ac:dyDescent="0.15"/>
    <row r="12" spans="1:14" s="63" customFormat="1" x14ac:dyDescent="0.15"/>
    <row r="13" spans="1:14" s="63" customFormat="1" x14ac:dyDescent="0.15"/>
    <row r="14" spans="1:14" s="63" customFormat="1" x14ac:dyDescent="0.15"/>
    <row r="15" spans="1:14" s="63" customFormat="1" x14ac:dyDescent="0.15"/>
    <row r="16" spans="1:14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  <row r="21" s="63" customFormat="1" x14ac:dyDescent="0.15"/>
    <row r="22" s="63" customFormat="1" x14ac:dyDescent="0.15"/>
    <row r="23" s="63" customFormat="1" x14ac:dyDescent="0.15"/>
    <row r="24" s="63" customFormat="1" x14ac:dyDescent="0.15"/>
    <row r="25" s="63" customFormat="1" x14ac:dyDescent="0.15"/>
    <row r="26" s="63" customFormat="1" x14ac:dyDescent="0.15"/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25"/>
  <sheetViews>
    <sheetView workbookViewId="0">
      <selection activeCell="D15" sqref="D15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59" t="s">
        <v>646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15">
      <c r="A2" s="60" t="s">
        <v>93</v>
      </c>
      <c r="B2" s="72" t="s">
        <v>32</v>
      </c>
      <c r="C2" s="72"/>
    </row>
    <row r="3" spans="1:14" x14ac:dyDescent="0.15">
      <c r="A3" s="26" t="s">
        <v>33</v>
      </c>
      <c r="B3" s="28">
        <v>0.1918</v>
      </c>
      <c r="C3" s="21" t="s">
        <v>531</v>
      </c>
    </row>
    <row r="4" spans="1:14" x14ac:dyDescent="0.15">
      <c r="A4" s="26" t="s">
        <v>34</v>
      </c>
      <c r="B4" s="28">
        <v>0.51529999999999998</v>
      </c>
      <c r="C4" s="21" t="s">
        <v>532</v>
      </c>
    </row>
    <row r="5" spans="1:14" x14ac:dyDescent="0.15">
      <c r="A5" s="26" t="s">
        <v>35</v>
      </c>
      <c r="B5" s="28">
        <v>0.1148</v>
      </c>
      <c r="C5" s="21" t="s">
        <v>533</v>
      </c>
    </row>
    <row r="6" spans="1:14" x14ac:dyDescent="0.15">
      <c r="A6" s="26" t="s">
        <v>36</v>
      </c>
      <c r="B6" s="28">
        <v>0.24759999999999999</v>
      </c>
      <c r="C6" s="21" t="s">
        <v>534</v>
      </c>
    </row>
    <row r="7" spans="1:14" ht="14" x14ac:dyDescent="0.15">
      <c r="A7" s="27" t="s">
        <v>37</v>
      </c>
      <c r="B7" s="29">
        <v>0.12590000000000001</v>
      </c>
      <c r="C7" s="22" t="s">
        <v>535</v>
      </c>
    </row>
    <row r="8" spans="1:14" ht="14" x14ac:dyDescent="0.15">
      <c r="A8" s="27" t="s">
        <v>38</v>
      </c>
      <c r="B8" s="29">
        <v>0.1958</v>
      </c>
      <c r="C8" s="22" t="s">
        <v>536</v>
      </c>
    </row>
    <row r="9" spans="1:14" x14ac:dyDescent="0.15">
      <c r="A9" s="31" t="s">
        <v>7</v>
      </c>
      <c r="B9" s="48">
        <v>0.20069999999999999</v>
      </c>
      <c r="C9" s="33" t="s">
        <v>776</v>
      </c>
    </row>
    <row r="10" spans="1:14" x14ac:dyDescent="0.15">
      <c r="A10" s="66" t="s">
        <v>828</v>
      </c>
      <c r="B10" s="62">
        <v>0.1709</v>
      </c>
      <c r="C10" s="33" t="s">
        <v>932</v>
      </c>
    </row>
    <row r="17" spans="1:2" x14ac:dyDescent="0.15">
      <c r="A17" s="78"/>
      <c r="B17" s="78"/>
    </row>
    <row r="18" spans="1:2" x14ac:dyDescent="0.15">
      <c r="A18" s="21"/>
      <c r="B18" s="21"/>
    </row>
    <row r="19" spans="1:2" x14ac:dyDescent="0.15">
      <c r="A19" s="21"/>
      <c r="B19" s="21"/>
    </row>
    <row r="20" spans="1:2" x14ac:dyDescent="0.15">
      <c r="A20" s="21"/>
      <c r="B20" s="21"/>
    </row>
    <row r="21" spans="1:2" x14ac:dyDescent="0.15">
      <c r="A21" s="21"/>
      <c r="B21" s="21"/>
    </row>
    <row r="22" spans="1:2" x14ac:dyDescent="0.15">
      <c r="A22" s="33"/>
      <c r="B22" s="33"/>
    </row>
    <row r="23" spans="1:2" x14ac:dyDescent="0.15">
      <c r="A23" s="54"/>
      <c r="B23" s="54"/>
    </row>
    <row r="24" spans="1:2" x14ac:dyDescent="0.15">
      <c r="A24" s="46"/>
      <c r="B24" s="46"/>
    </row>
    <row r="25" spans="1:2" x14ac:dyDescent="0.15">
      <c r="A25" s="33"/>
      <c r="B25" s="33"/>
    </row>
  </sheetData>
  <mergeCells count="2">
    <mergeCell ref="B2:C2"/>
    <mergeCell ref="A17:B1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10"/>
  <sheetViews>
    <sheetView workbookViewId="0">
      <selection activeCell="A11" sqref="A11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71" t="s">
        <v>11</v>
      </c>
      <c r="C1" s="71"/>
      <c r="D1" s="71" t="s">
        <v>9</v>
      </c>
      <c r="E1" s="71"/>
      <c r="F1" s="71" t="s">
        <v>10</v>
      </c>
      <c r="G1" s="71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  <row r="10" spans="1:7" x14ac:dyDescent="0.2">
      <c r="A10" s="69" t="s">
        <v>828</v>
      </c>
      <c r="B10" s="8">
        <v>84</v>
      </c>
      <c r="C10" s="9">
        <v>6</v>
      </c>
      <c r="D10" s="8">
        <v>38</v>
      </c>
      <c r="E10" s="9">
        <v>2.7</v>
      </c>
      <c r="F10" s="8">
        <v>1284</v>
      </c>
      <c r="G10" s="9">
        <v>91.3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74" t="s">
        <v>676</v>
      </c>
      <c r="B1" s="72" t="s">
        <v>673</v>
      </c>
      <c r="C1" s="72"/>
      <c r="D1" s="72" t="s">
        <v>674</v>
      </c>
      <c r="E1" s="72"/>
      <c r="F1" s="75"/>
      <c r="G1" s="41"/>
      <c r="H1" s="36"/>
      <c r="I1" s="19"/>
      <c r="J1" s="19"/>
    </row>
    <row r="2" spans="1:10" x14ac:dyDescent="0.2">
      <c r="A2" s="74"/>
      <c r="B2" s="44" t="s">
        <v>675</v>
      </c>
      <c r="C2" s="25" t="s">
        <v>13</v>
      </c>
      <c r="D2" s="25" t="s">
        <v>675</v>
      </c>
      <c r="E2" s="25" t="s">
        <v>13</v>
      </c>
      <c r="F2" s="75"/>
      <c r="G2" s="41"/>
      <c r="H2" s="36"/>
      <c r="I2" s="19"/>
      <c r="J2" s="19"/>
    </row>
    <row r="3" spans="1:10" x14ac:dyDescent="0.2">
      <c r="A3" s="36" t="s">
        <v>653</v>
      </c>
      <c r="B3" s="21">
        <v>778</v>
      </c>
      <c r="C3" s="49">
        <f>B3*100/($B3+$D3)</f>
        <v>54.291695743196094</v>
      </c>
      <c r="D3" s="42">
        <v>655</v>
      </c>
      <c r="E3" s="49">
        <f>D3*100/($B3+$D3)</f>
        <v>45.708304256803906</v>
      </c>
      <c r="F3" s="39"/>
      <c r="G3" s="39"/>
      <c r="H3" s="37"/>
      <c r="I3" s="19"/>
      <c r="J3" s="19"/>
    </row>
    <row r="4" spans="1:10" x14ac:dyDescent="0.2">
      <c r="A4" s="36" t="s">
        <v>654</v>
      </c>
      <c r="B4" s="21">
        <v>66</v>
      </c>
      <c r="C4" s="49">
        <f t="shared" ref="C4:C23" si="0">B4*100/($B4+$D4)</f>
        <v>4.6057222609909285</v>
      </c>
      <c r="D4" s="42">
        <v>1367</v>
      </c>
      <c r="E4" s="49">
        <f t="shared" ref="E4:E23" si="1">D4*100/($B4+$D4)</f>
        <v>95.39427773900907</v>
      </c>
      <c r="F4" s="39"/>
      <c r="G4" s="39"/>
      <c r="H4" s="37"/>
      <c r="I4" s="19"/>
      <c r="J4" s="19"/>
    </row>
    <row r="5" spans="1:10" ht="28" x14ac:dyDescent="0.2">
      <c r="A5" s="41" t="s">
        <v>672</v>
      </c>
      <c r="B5" s="22">
        <v>368</v>
      </c>
      <c r="C5" s="49">
        <f t="shared" si="0"/>
        <v>25.680390788555478</v>
      </c>
      <c r="D5" s="42">
        <v>1065</v>
      </c>
      <c r="E5" s="49">
        <f t="shared" si="1"/>
        <v>74.319609211444515</v>
      </c>
      <c r="F5" s="39"/>
      <c r="G5" s="39"/>
      <c r="H5" s="37"/>
      <c r="I5" s="19"/>
      <c r="J5" s="19"/>
    </row>
    <row r="6" spans="1:10" x14ac:dyDescent="0.2">
      <c r="A6" s="36" t="s">
        <v>655</v>
      </c>
      <c r="B6" s="21">
        <v>538</v>
      </c>
      <c r="C6" s="49">
        <f t="shared" si="0"/>
        <v>37.543614794138172</v>
      </c>
      <c r="D6" s="42">
        <v>895</v>
      </c>
      <c r="E6" s="49">
        <f t="shared" si="1"/>
        <v>62.456385205861828</v>
      </c>
      <c r="F6" s="39"/>
      <c r="G6" s="39"/>
      <c r="H6" s="37"/>
      <c r="I6" s="19"/>
      <c r="J6" s="19"/>
    </row>
    <row r="7" spans="1:10" x14ac:dyDescent="0.2">
      <c r="A7" s="36" t="s">
        <v>656</v>
      </c>
      <c r="B7" s="21">
        <v>703</v>
      </c>
      <c r="C7" s="49">
        <f t="shared" si="0"/>
        <v>49.057920446615491</v>
      </c>
      <c r="D7" s="42">
        <v>730</v>
      </c>
      <c r="E7" s="49">
        <f t="shared" si="1"/>
        <v>50.942079553384509</v>
      </c>
      <c r="F7" s="39"/>
      <c r="G7" s="39"/>
      <c r="H7" s="37"/>
      <c r="I7" s="19"/>
      <c r="J7" s="19"/>
    </row>
    <row r="8" spans="1:10" x14ac:dyDescent="0.2">
      <c r="A8" s="36" t="s">
        <v>657</v>
      </c>
      <c r="B8" s="21">
        <v>50</v>
      </c>
      <c r="C8" s="49">
        <f t="shared" si="0"/>
        <v>3.4891835310537336</v>
      </c>
      <c r="D8" s="42">
        <v>1383</v>
      </c>
      <c r="E8" s="49">
        <f t="shared" si="1"/>
        <v>96.51081646894626</v>
      </c>
      <c r="F8" s="39"/>
      <c r="G8" s="39"/>
      <c r="H8" s="37"/>
      <c r="I8" s="19"/>
      <c r="J8" s="19"/>
    </row>
    <row r="9" spans="1:10" x14ac:dyDescent="0.2">
      <c r="A9" s="36" t="s">
        <v>658</v>
      </c>
      <c r="B9" s="21">
        <v>514</v>
      </c>
      <c r="C9" s="49">
        <f t="shared" si="0"/>
        <v>35.86880669923238</v>
      </c>
      <c r="D9" s="42">
        <v>919</v>
      </c>
      <c r="E9" s="49">
        <f t="shared" si="1"/>
        <v>64.13119330076762</v>
      </c>
      <c r="F9" s="39"/>
      <c r="G9" s="39"/>
      <c r="H9" s="37"/>
      <c r="I9" s="19"/>
      <c r="J9" s="19"/>
    </row>
    <row r="10" spans="1:10" x14ac:dyDescent="0.2">
      <c r="A10" s="36" t="s">
        <v>659</v>
      </c>
      <c r="B10" s="21">
        <v>742</v>
      </c>
      <c r="C10" s="49">
        <f t="shared" si="0"/>
        <v>51.779483600837402</v>
      </c>
      <c r="D10" s="42">
        <v>691</v>
      </c>
      <c r="E10" s="49">
        <f t="shared" si="1"/>
        <v>48.220516399162598</v>
      </c>
      <c r="F10" s="39"/>
      <c r="G10" s="39"/>
      <c r="H10" s="37"/>
      <c r="I10" s="19"/>
      <c r="J10" s="19"/>
    </row>
    <row r="11" spans="1:10" x14ac:dyDescent="0.2">
      <c r="A11" s="36" t="s">
        <v>660</v>
      </c>
      <c r="B11" s="21">
        <v>386</v>
      </c>
      <c r="C11" s="49">
        <f t="shared" si="0"/>
        <v>26.936496859734824</v>
      </c>
      <c r="D11" s="42">
        <v>1047</v>
      </c>
      <c r="E11" s="49">
        <f t="shared" si="1"/>
        <v>73.063503140265183</v>
      </c>
      <c r="F11" s="39"/>
      <c r="G11" s="39"/>
      <c r="H11" s="37"/>
      <c r="I11" s="19"/>
      <c r="J11" s="19"/>
    </row>
    <row r="12" spans="1:10" x14ac:dyDescent="0.2">
      <c r="A12" s="36" t="s">
        <v>661</v>
      </c>
      <c r="B12" s="21">
        <v>111</v>
      </c>
      <c r="C12" s="49">
        <f t="shared" si="0"/>
        <v>7.745987438939288</v>
      </c>
      <c r="D12" s="42">
        <v>1322</v>
      </c>
      <c r="E12" s="49">
        <f t="shared" si="1"/>
        <v>92.254012561060705</v>
      </c>
      <c r="F12" s="39"/>
      <c r="G12" s="39"/>
      <c r="H12" s="37"/>
      <c r="I12" s="19"/>
      <c r="J12" s="19"/>
    </row>
    <row r="13" spans="1:10" x14ac:dyDescent="0.2">
      <c r="A13" s="36" t="s">
        <v>662</v>
      </c>
      <c r="B13" s="21">
        <v>3</v>
      </c>
      <c r="C13" s="49">
        <f t="shared" si="0"/>
        <v>0.209351011863224</v>
      </c>
      <c r="D13" s="42">
        <v>1430</v>
      </c>
      <c r="E13" s="49">
        <f t="shared" si="1"/>
        <v>99.79064898813678</v>
      </c>
      <c r="F13" s="39"/>
      <c r="G13" s="39"/>
      <c r="H13" s="37"/>
      <c r="I13" s="19"/>
      <c r="J13" s="19"/>
    </row>
    <row r="14" spans="1:10" x14ac:dyDescent="0.2">
      <c r="A14" s="36" t="s">
        <v>663</v>
      </c>
      <c r="B14" s="21">
        <v>7</v>
      </c>
      <c r="C14" s="49">
        <f t="shared" si="0"/>
        <v>0.4884856943475227</v>
      </c>
      <c r="D14" s="42">
        <v>1426</v>
      </c>
      <c r="E14" s="49">
        <f t="shared" si="1"/>
        <v>99.511514305652483</v>
      </c>
      <c r="F14" s="39"/>
      <c r="G14" s="39"/>
      <c r="H14" s="37"/>
      <c r="I14" s="19"/>
      <c r="J14" s="19"/>
    </row>
    <row r="15" spans="1:10" x14ac:dyDescent="0.2">
      <c r="A15" s="36" t="s">
        <v>664</v>
      </c>
      <c r="B15" s="21">
        <v>9</v>
      </c>
      <c r="C15" s="49">
        <f t="shared" si="0"/>
        <v>0.62805303558967207</v>
      </c>
      <c r="D15" s="42">
        <v>1424</v>
      </c>
      <c r="E15" s="49">
        <f t="shared" si="1"/>
        <v>99.371946964410327</v>
      </c>
      <c r="F15" s="39"/>
      <c r="G15" s="39"/>
      <c r="H15" s="37"/>
      <c r="I15" s="19"/>
      <c r="J15" s="19"/>
    </row>
    <row r="16" spans="1:10" x14ac:dyDescent="0.2">
      <c r="A16" s="36" t="s">
        <v>665</v>
      </c>
      <c r="B16" s="21">
        <v>9</v>
      </c>
      <c r="C16" s="49">
        <f t="shared" si="0"/>
        <v>0.62805303558967207</v>
      </c>
      <c r="D16" s="42">
        <v>1424</v>
      </c>
      <c r="E16" s="49">
        <f t="shared" si="1"/>
        <v>99.371946964410327</v>
      </c>
      <c r="F16" s="39"/>
      <c r="G16" s="39"/>
      <c r="H16" s="37"/>
      <c r="I16" s="19"/>
      <c r="J16" s="19"/>
    </row>
    <row r="17" spans="1:10" x14ac:dyDescent="0.2">
      <c r="A17" s="36" t="s">
        <v>666</v>
      </c>
      <c r="B17" s="21">
        <v>0</v>
      </c>
      <c r="C17" s="49">
        <f t="shared" si="0"/>
        <v>0</v>
      </c>
      <c r="D17" s="42">
        <v>1433</v>
      </c>
      <c r="E17" s="49">
        <f t="shared" si="1"/>
        <v>100</v>
      </c>
      <c r="F17" s="39"/>
      <c r="G17" s="39"/>
      <c r="H17" s="50"/>
      <c r="I17" s="19"/>
      <c r="J17" s="19"/>
    </row>
    <row r="18" spans="1:10" x14ac:dyDescent="0.2">
      <c r="A18" s="36" t="s">
        <v>667</v>
      </c>
      <c r="B18" s="21">
        <v>0</v>
      </c>
      <c r="C18" s="49">
        <f t="shared" si="0"/>
        <v>0</v>
      </c>
      <c r="D18" s="42">
        <v>1433</v>
      </c>
      <c r="E18" s="49">
        <f t="shared" si="1"/>
        <v>100</v>
      </c>
      <c r="F18" s="39"/>
      <c r="G18" s="39"/>
      <c r="H18" s="37"/>
      <c r="I18" s="19"/>
      <c r="J18" s="19"/>
    </row>
    <row r="19" spans="1:10" x14ac:dyDescent="0.2">
      <c r="A19" s="36" t="s">
        <v>668</v>
      </c>
      <c r="B19" s="21">
        <v>8</v>
      </c>
      <c r="C19" s="49">
        <f t="shared" si="0"/>
        <v>0.55826936496859736</v>
      </c>
      <c r="D19" s="42">
        <v>1425</v>
      </c>
      <c r="E19" s="49">
        <f t="shared" si="1"/>
        <v>99.441730635031405</v>
      </c>
      <c r="F19" s="39"/>
      <c r="G19" s="39"/>
      <c r="H19" s="37"/>
      <c r="I19" s="19"/>
      <c r="J19" s="19"/>
    </row>
    <row r="20" spans="1:10" x14ac:dyDescent="0.2">
      <c r="A20" s="36" t="s">
        <v>669</v>
      </c>
      <c r="B20" s="21">
        <v>22</v>
      </c>
      <c r="C20" s="49">
        <f t="shared" si="0"/>
        <v>1.5352407536636428</v>
      </c>
      <c r="D20" s="42">
        <v>1411</v>
      </c>
      <c r="E20" s="49">
        <f t="shared" si="1"/>
        <v>98.464759246336357</v>
      </c>
      <c r="F20" s="39"/>
      <c r="G20" s="39"/>
      <c r="H20" s="37"/>
      <c r="I20" s="19"/>
      <c r="J20" s="19"/>
    </row>
    <row r="21" spans="1:10" x14ac:dyDescent="0.2">
      <c r="A21" s="40"/>
      <c r="C21" s="49"/>
      <c r="E21" s="49"/>
      <c r="F21" s="38"/>
      <c r="G21" s="38"/>
      <c r="H21" s="40"/>
      <c r="I21" s="19"/>
      <c r="J21" s="19"/>
    </row>
    <row r="22" spans="1:10" x14ac:dyDescent="0.2">
      <c r="A22" s="36" t="s">
        <v>670</v>
      </c>
      <c r="B22" s="42">
        <v>1072</v>
      </c>
      <c r="C22" s="49">
        <f t="shared" si="0"/>
        <v>74.808094905792046</v>
      </c>
      <c r="D22" s="42">
        <v>361</v>
      </c>
      <c r="E22" s="49">
        <f t="shared" si="1"/>
        <v>25.191905094207954</v>
      </c>
      <c r="F22" s="39"/>
      <c r="G22" s="39"/>
      <c r="H22" s="37"/>
    </row>
    <row r="23" spans="1:10" ht="42" x14ac:dyDescent="0.2">
      <c r="A23" s="41" t="s">
        <v>671</v>
      </c>
      <c r="B23" s="21">
        <v>993</v>
      </c>
      <c r="C23" s="49">
        <f t="shared" si="0"/>
        <v>69.295184926727146</v>
      </c>
      <c r="D23" s="42">
        <v>440</v>
      </c>
      <c r="E23" s="49">
        <f t="shared" si="1"/>
        <v>30.704815073272854</v>
      </c>
      <c r="F23" s="39"/>
      <c r="G23" s="39"/>
      <c r="H23" s="37"/>
      <c r="I23" s="19"/>
      <c r="J23" s="19"/>
    </row>
    <row r="24" spans="1:1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6" customHeight="1" x14ac:dyDescent="0.2"/>
    <row r="27" spans="1:10" ht="28" customHeight="1" x14ac:dyDescent="0.2">
      <c r="A27" s="37"/>
      <c r="B27" s="72" t="s">
        <v>673</v>
      </c>
      <c r="C27" s="72"/>
      <c r="D27" s="72" t="s">
        <v>674</v>
      </c>
      <c r="E27" s="72"/>
      <c r="F27" s="73" t="s">
        <v>677</v>
      </c>
      <c r="G27" s="73"/>
      <c r="H27" s="25"/>
    </row>
    <row r="28" spans="1:10" x14ac:dyDescent="0.2">
      <c r="A28" s="37"/>
      <c r="B28" s="44" t="s">
        <v>675</v>
      </c>
      <c r="C28" s="25" t="s">
        <v>13</v>
      </c>
      <c r="D28" s="25" t="s">
        <v>675</v>
      </c>
      <c r="E28" s="25" t="s">
        <v>13</v>
      </c>
      <c r="F28" s="25" t="s">
        <v>675</v>
      </c>
      <c r="G28" s="25" t="s">
        <v>13</v>
      </c>
      <c r="H28" s="25"/>
    </row>
    <row r="29" spans="1:10" x14ac:dyDescent="0.2">
      <c r="A29" s="25" t="s">
        <v>652</v>
      </c>
      <c r="B29" s="21">
        <v>1309</v>
      </c>
      <c r="C29" s="49">
        <f>B29*100/($B$29+$D$29+$F$29)</f>
        <v>90.96594857539958</v>
      </c>
      <c r="D29" s="42">
        <v>76</v>
      </c>
      <c r="E29" s="49">
        <f>D29*100/($B$29+$D$29+$F$29)</f>
        <v>5.2814454482279363</v>
      </c>
      <c r="F29" s="43">
        <v>54</v>
      </c>
      <c r="G29" s="49">
        <f>F29*100/($B$29+$D$29+$F$29)</f>
        <v>3.7526059763724811</v>
      </c>
      <c r="H29" s="37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J10" sqref="A2:J10"/>
    </sheetView>
  </sheetViews>
  <sheetFormatPr baseColWidth="10" defaultRowHeight="16" x14ac:dyDescent="0.2"/>
  <cols>
    <col min="1" max="1" width="10.83203125" style="12"/>
    <col min="2" max="2" width="10" style="67" customWidth="1"/>
    <col min="3" max="3" width="10.83203125" style="14"/>
    <col min="4" max="4" width="10.83203125" style="67"/>
    <col min="5" max="5" width="10.83203125" style="14"/>
    <col min="6" max="6" width="10.83203125" style="67"/>
    <col min="7" max="7" width="10.83203125" style="14"/>
    <col min="8" max="8" width="10.83203125" style="67"/>
    <col min="9" max="9" width="10.83203125" style="14"/>
    <col min="10" max="16384" width="10.83203125" style="12"/>
  </cols>
  <sheetData>
    <row r="1" spans="1:11" x14ac:dyDescent="0.2">
      <c r="B1" s="76" t="s">
        <v>680</v>
      </c>
      <c r="C1" s="76"/>
      <c r="D1" s="76" t="s">
        <v>681</v>
      </c>
      <c r="E1" s="76"/>
      <c r="F1" s="76" t="s">
        <v>682</v>
      </c>
      <c r="G1" s="76"/>
      <c r="H1" s="76" t="s">
        <v>683</v>
      </c>
      <c r="I1" s="76"/>
      <c r="J1" s="12" t="s">
        <v>684</v>
      </c>
    </row>
    <row r="2" spans="1:11" x14ac:dyDescent="0.2">
      <c r="A2" s="12" t="s">
        <v>8</v>
      </c>
      <c r="B2" s="67" t="s">
        <v>678</v>
      </c>
      <c r="C2" s="14" t="s">
        <v>679</v>
      </c>
      <c r="D2" s="67" t="s">
        <v>678</v>
      </c>
      <c r="E2" s="14" t="s">
        <v>679</v>
      </c>
      <c r="F2" s="67" t="s">
        <v>678</v>
      </c>
      <c r="G2" s="14" t="s">
        <v>679</v>
      </c>
      <c r="H2" s="67" t="s">
        <v>678</v>
      </c>
      <c r="I2" s="14" t="s">
        <v>679</v>
      </c>
      <c r="J2" s="12" t="s">
        <v>678</v>
      </c>
    </row>
    <row r="3" spans="1:11" x14ac:dyDescent="0.2">
      <c r="A3" s="12" t="s">
        <v>33</v>
      </c>
      <c r="B3" s="67">
        <f t="shared" ref="B3:B8" si="0">$J3*C3%</f>
        <v>76.239999999999995</v>
      </c>
      <c r="C3" s="14">
        <v>8</v>
      </c>
      <c r="D3" s="67">
        <f>$J3*E3%</f>
        <v>458.39300000000003</v>
      </c>
      <c r="E3" s="14">
        <v>48.1</v>
      </c>
      <c r="F3" s="67">
        <f>$J3*G3%</f>
        <v>211.566</v>
      </c>
      <c r="G3" s="14">
        <v>22.2</v>
      </c>
      <c r="H3" s="67">
        <f t="shared" ref="H3:H8" si="1">$J3*I3%</f>
        <v>206.80099999999999</v>
      </c>
      <c r="I3" s="14">
        <v>21.7</v>
      </c>
      <c r="J3" s="12">
        <v>953</v>
      </c>
      <c r="K3" s="67"/>
    </row>
    <row r="4" spans="1:11" x14ac:dyDescent="0.2">
      <c r="A4" s="12" t="s">
        <v>34</v>
      </c>
      <c r="B4" s="67">
        <f t="shared" si="0"/>
        <v>193.55600000000001</v>
      </c>
      <c r="C4" s="14">
        <v>16.600000000000001</v>
      </c>
      <c r="D4" s="67">
        <f>$J4*E4%</f>
        <v>513.04</v>
      </c>
      <c r="E4" s="14">
        <v>44</v>
      </c>
      <c r="F4" s="67">
        <f>$J4*G4%</f>
        <v>180.73</v>
      </c>
      <c r="G4" s="14">
        <v>15.5</v>
      </c>
      <c r="H4" s="67">
        <f t="shared" si="1"/>
        <v>278.67399999999998</v>
      </c>
      <c r="I4" s="14">
        <v>23.9</v>
      </c>
      <c r="J4" s="67">
        <v>1166</v>
      </c>
      <c r="K4" s="67"/>
    </row>
    <row r="5" spans="1:11" x14ac:dyDescent="0.2">
      <c r="A5" s="12" t="s">
        <v>35</v>
      </c>
      <c r="B5" s="67">
        <f t="shared" si="0"/>
        <v>62.712000000000003</v>
      </c>
      <c r="C5" s="14">
        <v>5.2</v>
      </c>
      <c r="D5" s="67">
        <f>$J5*E5%</f>
        <v>490.84200000000004</v>
      </c>
      <c r="E5" s="14">
        <v>40.700000000000003</v>
      </c>
      <c r="F5" s="67">
        <f>$J5*G5%</f>
        <v>399.18600000000004</v>
      </c>
      <c r="G5" s="14">
        <v>33.1</v>
      </c>
      <c r="H5" s="67">
        <f t="shared" si="1"/>
        <v>253.26</v>
      </c>
      <c r="I5" s="14">
        <v>21</v>
      </c>
      <c r="J5" s="67">
        <v>1206</v>
      </c>
      <c r="K5" s="67"/>
    </row>
    <row r="6" spans="1:11" x14ac:dyDescent="0.2">
      <c r="A6" s="12" t="s">
        <v>36</v>
      </c>
      <c r="B6" s="67">
        <f t="shared" si="0"/>
        <v>160.13999999999999</v>
      </c>
      <c r="C6" s="14">
        <v>10.199999999999999</v>
      </c>
      <c r="D6" s="67">
        <v>743</v>
      </c>
      <c r="E6" s="14">
        <v>47.4</v>
      </c>
      <c r="F6" s="67">
        <f>$J6*G6%</f>
        <v>395.64</v>
      </c>
      <c r="G6" s="14">
        <v>25.2</v>
      </c>
      <c r="H6" s="67">
        <f t="shared" si="1"/>
        <v>271.61</v>
      </c>
      <c r="I6" s="14">
        <v>17.3</v>
      </c>
      <c r="J6" s="67">
        <v>1570</v>
      </c>
      <c r="K6" s="67"/>
    </row>
    <row r="7" spans="1:11" x14ac:dyDescent="0.2">
      <c r="A7" s="12" t="s">
        <v>37</v>
      </c>
      <c r="B7" s="67">
        <f t="shared" si="0"/>
        <v>72.335999999999999</v>
      </c>
      <c r="C7" s="14">
        <v>6.6</v>
      </c>
      <c r="D7" s="67">
        <v>529</v>
      </c>
      <c r="E7" s="14">
        <v>48.4</v>
      </c>
      <c r="F7" s="67">
        <f>$J7*G7%</f>
        <v>332.08799999999997</v>
      </c>
      <c r="G7" s="14">
        <v>30.3</v>
      </c>
      <c r="H7" s="67">
        <f t="shared" si="1"/>
        <v>162.20800000000003</v>
      </c>
      <c r="I7" s="14">
        <v>14.8</v>
      </c>
      <c r="J7" s="67">
        <v>1096</v>
      </c>
      <c r="K7" s="67"/>
    </row>
    <row r="8" spans="1:11" x14ac:dyDescent="0.2">
      <c r="A8" s="12" t="s">
        <v>38</v>
      </c>
      <c r="B8" s="67">
        <f t="shared" si="0"/>
        <v>95.108000000000004</v>
      </c>
      <c r="C8" s="14">
        <v>6.2</v>
      </c>
      <c r="D8" s="67">
        <v>587</v>
      </c>
      <c r="E8" s="14">
        <v>38.299999999999997</v>
      </c>
      <c r="F8" s="67">
        <v>389</v>
      </c>
      <c r="G8" s="14">
        <v>25.4</v>
      </c>
      <c r="H8" s="67">
        <f t="shared" si="1"/>
        <v>463.26799999999997</v>
      </c>
      <c r="I8" s="14">
        <v>30.2</v>
      </c>
      <c r="J8" s="67">
        <v>1534</v>
      </c>
      <c r="K8" s="67"/>
    </row>
    <row r="9" spans="1:11" x14ac:dyDescent="0.2">
      <c r="A9" s="12" t="s">
        <v>7</v>
      </c>
      <c r="B9" s="68">
        <v>127</v>
      </c>
      <c r="C9" s="14">
        <f>B9*100/$J$9</f>
        <v>10.444078947368421</v>
      </c>
      <c r="D9" s="68">
        <v>570</v>
      </c>
      <c r="E9" s="14">
        <f>D9*100/$J$9</f>
        <v>46.875</v>
      </c>
      <c r="F9" s="68">
        <v>354</v>
      </c>
      <c r="G9" s="14">
        <f>F9*100/$J$9</f>
        <v>29.111842105263158</v>
      </c>
      <c r="H9" s="68">
        <v>165</v>
      </c>
      <c r="I9" s="14">
        <f>H9*100/$J$9</f>
        <v>13.569078947368421</v>
      </c>
      <c r="J9" s="12">
        <f>B9+D9+F9+H9</f>
        <v>1216</v>
      </c>
      <c r="K9" s="67"/>
    </row>
    <row r="10" spans="1:11" x14ac:dyDescent="0.2">
      <c r="A10" s="58" t="s">
        <v>828</v>
      </c>
      <c r="B10" s="67">
        <v>143</v>
      </c>
      <c r="C10" s="14">
        <v>12.2</v>
      </c>
      <c r="D10" s="67">
        <v>567</v>
      </c>
      <c r="E10" s="14">
        <v>48.3</v>
      </c>
      <c r="F10" s="67">
        <v>324</v>
      </c>
      <c r="G10" s="14">
        <v>27.6</v>
      </c>
      <c r="H10" s="67">
        <v>141</v>
      </c>
      <c r="I10" s="14">
        <v>12</v>
      </c>
      <c r="J10" s="12">
        <f>B10+D10+F10+H10</f>
        <v>1175</v>
      </c>
      <c r="K10" s="67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workbookViewId="0">
      <selection activeCell="F10" sqref="F10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77" t="s">
        <v>23</v>
      </c>
      <c r="E1" s="77"/>
      <c r="F1" s="77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A10" s="15" t="s">
        <v>828</v>
      </c>
      <c r="B10" s="13">
        <v>1322</v>
      </c>
      <c r="C10" s="12">
        <v>12.5</v>
      </c>
      <c r="D10" s="13">
        <v>22325</v>
      </c>
      <c r="E10" s="13">
        <v>27550</v>
      </c>
      <c r="F10" s="13">
        <v>24114</v>
      </c>
      <c r="G10" s="12">
        <v>23.4</v>
      </c>
      <c r="H10" s="14">
        <f>F10*100/D10-100</f>
        <v>8.0134378499440118</v>
      </c>
      <c r="I10" s="14">
        <f>E10*100/F10-100</f>
        <v>14.248983992701341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zoomScale="144" workbookViewId="0">
      <selection activeCell="K28" sqref="K28"/>
    </sheetView>
  </sheetViews>
  <sheetFormatPr baseColWidth="10" defaultRowHeight="16" x14ac:dyDescent="0.2"/>
  <cols>
    <col min="1" max="21" width="9.83203125" customWidth="1"/>
  </cols>
  <sheetData>
    <row r="1" spans="1:21" s="24" customFormat="1" x14ac:dyDescent="0.2">
      <c r="A1" s="23" t="s">
        <v>93</v>
      </c>
      <c r="B1" s="78" t="s">
        <v>65</v>
      </c>
      <c r="C1" s="78"/>
      <c r="D1" s="78" t="s">
        <v>66</v>
      </c>
      <c r="E1" s="78"/>
      <c r="F1" s="78" t="s">
        <v>67</v>
      </c>
      <c r="G1" s="78"/>
      <c r="H1" s="78" t="s">
        <v>68</v>
      </c>
      <c r="I1" s="78"/>
      <c r="J1" s="78" t="s">
        <v>69</v>
      </c>
      <c r="K1" s="78"/>
      <c r="L1" s="78" t="s">
        <v>70</v>
      </c>
      <c r="M1" s="78"/>
      <c r="N1" s="78" t="s">
        <v>71</v>
      </c>
      <c r="O1" s="78"/>
      <c r="P1" s="78" t="s">
        <v>72</v>
      </c>
      <c r="Q1" s="78"/>
      <c r="R1" s="78" t="s">
        <v>73</v>
      </c>
      <c r="S1" s="78"/>
      <c r="T1" s="78" t="s">
        <v>74</v>
      </c>
      <c r="U1" s="78"/>
    </row>
    <row r="2" spans="1:21" x14ac:dyDescent="0.2">
      <c r="A2" s="17" t="s">
        <v>33</v>
      </c>
      <c r="B2" s="21">
        <v>12.8</v>
      </c>
      <c r="C2" s="21" t="s">
        <v>39</v>
      </c>
      <c r="D2" s="21">
        <v>32.9</v>
      </c>
      <c r="E2" s="21" t="s">
        <v>44</v>
      </c>
      <c r="F2" s="21">
        <v>9.9</v>
      </c>
      <c r="G2" s="21" t="s">
        <v>47</v>
      </c>
      <c r="H2" s="21">
        <v>15.4</v>
      </c>
      <c r="I2" s="21" t="s">
        <v>75</v>
      </c>
      <c r="J2" s="21">
        <v>9.9</v>
      </c>
      <c r="K2" s="21" t="s">
        <v>53</v>
      </c>
      <c r="L2" s="21">
        <v>18.600000000000001</v>
      </c>
      <c r="M2" s="21" t="s">
        <v>76</v>
      </c>
      <c r="N2" s="21">
        <v>8.5</v>
      </c>
      <c r="O2" s="21" t="s">
        <v>77</v>
      </c>
      <c r="P2" s="21">
        <v>12.9</v>
      </c>
      <c r="Q2" s="21" t="s">
        <v>59</v>
      </c>
      <c r="R2" s="21">
        <v>18.100000000000001</v>
      </c>
      <c r="S2" s="21" t="s">
        <v>78</v>
      </c>
      <c r="T2" s="21">
        <v>19.2</v>
      </c>
      <c r="U2" s="21" t="s">
        <v>64</v>
      </c>
    </row>
    <row r="3" spans="1:21" x14ac:dyDescent="0.2">
      <c r="A3" s="17" t="s">
        <v>34</v>
      </c>
      <c r="B3" s="21">
        <v>28.4</v>
      </c>
      <c r="C3" s="21" t="s">
        <v>79</v>
      </c>
      <c r="D3" s="21">
        <v>40.4</v>
      </c>
      <c r="E3" s="21" t="s">
        <v>45</v>
      </c>
      <c r="F3" s="21">
        <v>30.6</v>
      </c>
      <c r="G3" s="21" t="s">
        <v>48</v>
      </c>
      <c r="H3" s="21">
        <v>27.8</v>
      </c>
      <c r="I3" s="21" t="s">
        <v>50</v>
      </c>
      <c r="J3" s="21">
        <v>25.2</v>
      </c>
      <c r="K3" s="21" t="s">
        <v>54</v>
      </c>
      <c r="L3" s="21">
        <v>33.6</v>
      </c>
      <c r="M3" s="21" t="s">
        <v>80</v>
      </c>
      <c r="N3" s="21">
        <v>22.5</v>
      </c>
      <c r="O3" s="21" t="s">
        <v>81</v>
      </c>
      <c r="P3" s="21">
        <v>26.7</v>
      </c>
      <c r="Q3" s="21" t="s">
        <v>82</v>
      </c>
      <c r="R3" s="21">
        <v>28</v>
      </c>
      <c r="S3" s="21" t="s">
        <v>62</v>
      </c>
      <c r="T3" s="21">
        <v>52.6</v>
      </c>
      <c r="U3" s="21" t="s">
        <v>83</v>
      </c>
    </row>
    <row r="4" spans="1:21" x14ac:dyDescent="0.2">
      <c r="A4" s="17" t="s">
        <v>35</v>
      </c>
      <c r="B4" s="21">
        <v>8.1</v>
      </c>
      <c r="C4" s="21" t="s">
        <v>40</v>
      </c>
      <c r="D4" s="21">
        <v>11</v>
      </c>
      <c r="E4" s="21" t="s">
        <v>46</v>
      </c>
      <c r="F4" s="21">
        <v>6.6</v>
      </c>
      <c r="G4" s="21" t="s">
        <v>49</v>
      </c>
      <c r="H4" s="21">
        <v>11.5</v>
      </c>
      <c r="I4" s="21" t="s">
        <v>51</v>
      </c>
      <c r="J4" s="21">
        <v>6.8</v>
      </c>
      <c r="K4" s="21" t="s">
        <v>84</v>
      </c>
      <c r="L4" s="21">
        <v>6.1</v>
      </c>
      <c r="M4" s="21" t="s">
        <v>57</v>
      </c>
      <c r="N4" s="21">
        <v>8.6999999999999993</v>
      </c>
      <c r="O4" s="21" t="s">
        <v>85</v>
      </c>
      <c r="P4" s="21">
        <v>5.0999999999999996</v>
      </c>
      <c r="Q4" s="21" t="s">
        <v>60</v>
      </c>
      <c r="R4" s="21">
        <v>5.8</v>
      </c>
      <c r="S4" s="21" t="s">
        <v>86</v>
      </c>
      <c r="T4" s="21">
        <v>11.5</v>
      </c>
      <c r="U4" s="21" t="s">
        <v>87</v>
      </c>
    </row>
    <row r="5" spans="1:21" x14ac:dyDescent="0.2">
      <c r="A5" s="17" t="s">
        <v>36</v>
      </c>
      <c r="B5" s="21">
        <v>23</v>
      </c>
      <c r="C5" s="21" t="s">
        <v>41</v>
      </c>
      <c r="D5" s="21">
        <v>20.2</v>
      </c>
      <c r="E5" s="21" t="s">
        <v>88</v>
      </c>
      <c r="F5" s="21">
        <v>21.9</v>
      </c>
      <c r="G5" s="21" t="s">
        <v>89</v>
      </c>
      <c r="H5" s="21">
        <v>24.2</v>
      </c>
      <c r="I5" s="21" t="s">
        <v>90</v>
      </c>
      <c r="J5" s="21">
        <v>18.899999999999999</v>
      </c>
      <c r="K5" s="21" t="s">
        <v>55</v>
      </c>
      <c r="L5" s="21">
        <v>16.8</v>
      </c>
      <c r="M5" s="21" t="s">
        <v>58</v>
      </c>
      <c r="N5" s="21">
        <v>19.3</v>
      </c>
      <c r="O5" s="21" t="s">
        <v>91</v>
      </c>
      <c r="P5" s="21">
        <v>25.1</v>
      </c>
      <c r="Q5" s="21" t="s">
        <v>61</v>
      </c>
      <c r="R5" s="21">
        <v>33.799999999999997</v>
      </c>
      <c r="S5" s="21" t="s">
        <v>63</v>
      </c>
      <c r="T5" s="21">
        <v>24.8</v>
      </c>
      <c r="U5" s="21" t="s">
        <v>92</v>
      </c>
    </row>
    <row r="6" spans="1:21" s="52" customFormat="1" x14ac:dyDescent="0.2">
      <c r="A6" s="51" t="s">
        <v>37</v>
      </c>
      <c r="B6" s="33">
        <v>11.8</v>
      </c>
      <c r="C6" s="33" t="s">
        <v>42</v>
      </c>
      <c r="D6" s="33">
        <v>7.9</v>
      </c>
      <c r="E6" s="33" t="s">
        <v>849</v>
      </c>
      <c r="F6" s="33">
        <v>12.9</v>
      </c>
      <c r="G6" s="33" t="s">
        <v>850</v>
      </c>
      <c r="H6" s="33">
        <v>13.8</v>
      </c>
      <c r="I6" s="33" t="s">
        <v>851</v>
      </c>
      <c r="J6" s="33">
        <v>11.5</v>
      </c>
      <c r="K6" s="33" t="s">
        <v>852</v>
      </c>
      <c r="L6" s="33">
        <v>12.7</v>
      </c>
      <c r="M6" s="33" t="s">
        <v>853</v>
      </c>
      <c r="N6" s="33">
        <v>8.6999999999999993</v>
      </c>
      <c r="O6" s="33" t="s">
        <v>854</v>
      </c>
      <c r="P6" s="33">
        <v>11.5</v>
      </c>
      <c r="Q6" s="33" t="s">
        <v>855</v>
      </c>
      <c r="R6" s="33">
        <v>10.1</v>
      </c>
      <c r="S6" s="33" t="s">
        <v>856</v>
      </c>
      <c r="T6" s="33">
        <v>12.3</v>
      </c>
      <c r="U6" s="33" t="s">
        <v>857</v>
      </c>
    </row>
    <row r="7" spans="1:21" s="52" customFormat="1" x14ac:dyDescent="0.2">
      <c r="A7" s="53" t="s">
        <v>38</v>
      </c>
      <c r="B7" s="54">
        <v>15.2</v>
      </c>
      <c r="C7" s="54" t="s">
        <v>43</v>
      </c>
      <c r="D7" s="54">
        <v>9.9</v>
      </c>
      <c r="E7" s="54" t="s">
        <v>848</v>
      </c>
      <c r="F7" s="54">
        <v>11.5</v>
      </c>
      <c r="G7" s="54" t="s">
        <v>847</v>
      </c>
      <c r="H7" s="54">
        <v>17</v>
      </c>
      <c r="I7" s="54" t="s">
        <v>52</v>
      </c>
      <c r="J7" s="54">
        <v>17.5</v>
      </c>
      <c r="K7" s="54" t="s">
        <v>56</v>
      </c>
      <c r="L7" s="54">
        <v>16.2</v>
      </c>
      <c r="M7" s="54" t="s">
        <v>846</v>
      </c>
      <c r="N7" s="54">
        <v>13</v>
      </c>
      <c r="O7" s="54" t="s">
        <v>845</v>
      </c>
      <c r="P7" s="54">
        <v>11.4</v>
      </c>
      <c r="Q7" s="54" t="s">
        <v>844</v>
      </c>
      <c r="R7" s="54">
        <v>17.7</v>
      </c>
      <c r="S7" s="54" t="s">
        <v>843</v>
      </c>
      <c r="T7" s="54">
        <v>19.600000000000001</v>
      </c>
      <c r="U7" s="54" t="s">
        <v>842</v>
      </c>
    </row>
    <row r="8" spans="1:21" x14ac:dyDescent="0.2">
      <c r="A8" s="17" t="s">
        <v>7</v>
      </c>
      <c r="B8" s="46">
        <v>12.605780497331077</v>
      </c>
      <c r="C8" s="46" t="s">
        <v>685</v>
      </c>
      <c r="D8" s="46">
        <v>10.36468330134357</v>
      </c>
      <c r="E8" s="46" t="s">
        <v>835</v>
      </c>
      <c r="F8" s="46">
        <v>12.770504942559445</v>
      </c>
      <c r="G8" s="46" t="s">
        <v>836</v>
      </c>
      <c r="H8" s="46">
        <v>14.124922696351268</v>
      </c>
      <c r="I8" s="46" t="s">
        <v>837</v>
      </c>
      <c r="J8" s="46">
        <v>11.425186188219364</v>
      </c>
      <c r="K8" s="46" t="s">
        <v>686</v>
      </c>
      <c r="L8" s="46">
        <v>11.66936790923825</v>
      </c>
      <c r="M8" s="46" t="s">
        <v>838</v>
      </c>
      <c r="N8" s="46">
        <v>11.069182389937106</v>
      </c>
      <c r="O8" s="46" t="s">
        <v>687</v>
      </c>
      <c r="P8" s="46">
        <v>12.354690456880238</v>
      </c>
      <c r="Q8" s="46" t="s">
        <v>839</v>
      </c>
      <c r="R8" s="46">
        <v>9.8852040816326525</v>
      </c>
      <c r="S8" s="46" t="s">
        <v>840</v>
      </c>
      <c r="T8" s="46">
        <v>20.066889632107024</v>
      </c>
      <c r="U8" s="46" t="s">
        <v>841</v>
      </c>
    </row>
    <row r="9" spans="1:21" x14ac:dyDescent="0.2">
      <c r="A9" s="17" t="s">
        <v>828</v>
      </c>
      <c r="B9" s="33">
        <v>12.7</v>
      </c>
      <c r="C9" s="33" t="s">
        <v>829</v>
      </c>
      <c r="D9" s="33">
        <v>11.6</v>
      </c>
      <c r="E9" s="33" t="s">
        <v>830</v>
      </c>
      <c r="F9" s="33">
        <v>14.2</v>
      </c>
      <c r="G9" s="33" t="s">
        <v>935</v>
      </c>
      <c r="H9" s="33">
        <v>14.1</v>
      </c>
      <c r="I9" s="33" t="s">
        <v>936</v>
      </c>
      <c r="J9" s="33">
        <v>12.7</v>
      </c>
      <c r="K9" s="33" t="s">
        <v>831</v>
      </c>
      <c r="L9" s="33">
        <v>10.8</v>
      </c>
      <c r="M9" s="33" t="s">
        <v>832</v>
      </c>
      <c r="N9" s="33">
        <v>11</v>
      </c>
      <c r="O9" s="33" t="s">
        <v>937</v>
      </c>
      <c r="P9" s="33">
        <v>9.6999999999999993</v>
      </c>
      <c r="Q9" s="33" t="s">
        <v>938</v>
      </c>
      <c r="R9" s="33">
        <v>12.3</v>
      </c>
      <c r="S9" s="33" t="s">
        <v>833</v>
      </c>
      <c r="T9" s="33">
        <v>17.100000000000001</v>
      </c>
      <c r="U9" s="33" t="s">
        <v>834</v>
      </c>
    </row>
    <row r="10" spans="1:21" x14ac:dyDescent="0.2">
      <c r="A10" s="17"/>
    </row>
    <row r="11" spans="1:21" x14ac:dyDescent="0.2">
      <c r="A11" s="18"/>
    </row>
    <row r="12" spans="1:21" x14ac:dyDescent="0.2">
      <c r="A12" s="18"/>
    </row>
    <row r="13" spans="1:21" x14ac:dyDescent="0.2">
      <c r="A13" s="19"/>
    </row>
    <row r="14" spans="1:21" x14ac:dyDescent="0.2">
      <c r="A14" s="20"/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workbookViewId="0">
      <selection activeCell="M30" sqref="M30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70" t="s">
        <v>546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x14ac:dyDescent="0.2">
      <c r="A2" s="11" t="s">
        <v>93</v>
      </c>
      <c r="B2" s="72" t="s">
        <v>537</v>
      </c>
      <c r="C2" s="72"/>
      <c r="D2" s="72" t="s">
        <v>544</v>
      </c>
      <c r="E2" s="72"/>
      <c r="F2" s="72" t="s">
        <v>538</v>
      </c>
      <c r="G2" s="72"/>
      <c r="H2" s="72" t="s">
        <v>539</v>
      </c>
      <c r="I2" s="72"/>
      <c r="J2" s="72" t="s">
        <v>540</v>
      </c>
      <c r="K2" s="72"/>
      <c r="L2" s="72" t="s">
        <v>545</v>
      </c>
      <c r="M2" s="72"/>
      <c r="N2" s="72" t="s">
        <v>541</v>
      </c>
      <c r="O2" s="72"/>
      <c r="P2" s="72" t="s">
        <v>542</v>
      </c>
      <c r="Q2" s="72"/>
      <c r="R2" s="72" t="s">
        <v>543</v>
      </c>
      <c r="S2" s="72"/>
    </row>
    <row r="3" spans="1:19" x14ac:dyDescent="0.2">
      <c r="A3" s="26" t="s">
        <v>33</v>
      </c>
      <c r="B3" s="21" t="s">
        <v>94</v>
      </c>
      <c r="C3" s="21" t="s">
        <v>94</v>
      </c>
      <c r="D3" s="21" t="s">
        <v>94</v>
      </c>
      <c r="E3" s="21"/>
      <c r="F3" s="21" t="s">
        <v>94</v>
      </c>
      <c r="G3" s="21"/>
      <c r="H3" s="21" t="s">
        <v>94</v>
      </c>
      <c r="I3" s="21"/>
      <c r="J3" s="21" t="s">
        <v>94</v>
      </c>
      <c r="K3" s="21"/>
      <c r="L3" s="21" t="s">
        <v>94</v>
      </c>
      <c r="M3" s="21"/>
      <c r="N3" s="21" t="s">
        <v>94</v>
      </c>
      <c r="O3" s="21"/>
      <c r="P3" s="28">
        <v>0.31819999999999998</v>
      </c>
      <c r="Q3" s="21" t="s">
        <v>111</v>
      </c>
      <c r="R3" s="21" t="s">
        <v>94</v>
      </c>
      <c r="S3" s="33" t="s">
        <v>94</v>
      </c>
    </row>
    <row r="4" spans="1:19" x14ac:dyDescent="0.2">
      <c r="A4" s="26" t="s">
        <v>34</v>
      </c>
      <c r="B4" s="21" t="s">
        <v>94</v>
      </c>
      <c r="C4" s="21"/>
      <c r="D4" s="28">
        <v>0.40300000000000002</v>
      </c>
      <c r="E4" s="21" t="s">
        <v>95</v>
      </c>
      <c r="F4" s="28">
        <v>0.4224</v>
      </c>
      <c r="G4" s="21" t="s">
        <v>96</v>
      </c>
      <c r="H4" s="28">
        <v>0.42709999999999998</v>
      </c>
      <c r="I4" s="21" t="s">
        <v>98</v>
      </c>
      <c r="J4" s="21" t="s">
        <v>94</v>
      </c>
      <c r="K4" s="21"/>
      <c r="L4" s="28">
        <v>0.2472</v>
      </c>
      <c r="M4" s="21" t="s">
        <v>103</v>
      </c>
      <c r="N4" s="28">
        <v>0.53720000000000001</v>
      </c>
      <c r="O4" s="21" t="s">
        <v>547</v>
      </c>
      <c r="P4" s="28">
        <v>0.30080000000000001</v>
      </c>
      <c r="Q4" s="21" t="s">
        <v>112</v>
      </c>
      <c r="R4" s="21" t="s">
        <v>94</v>
      </c>
    </row>
    <row r="5" spans="1:19" x14ac:dyDescent="0.2">
      <c r="A5" s="26" t="s">
        <v>35</v>
      </c>
      <c r="B5" s="21" t="s">
        <v>94</v>
      </c>
      <c r="C5" s="21"/>
      <c r="D5" s="21" t="s">
        <v>94</v>
      </c>
      <c r="E5" s="21"/>
      <c r="F5" s="21" t="s">
        <v>94</v>
      </c>
      <c r="G5" s="21"/>
      <c r="H5" s="28">
        <v>0.23530000000000001</v>
      </c>
      <c r="I5" s="21" t="s">
        <v>99</v>
      </c>
      <c r="J5" s="21" t="s">
        <v>94</v>
      </c>
      <c r="K5" s="21"/>
      <c r="L5" s="28">
        <v>3.5499999999999997E-2</v>
      </c>
      <c r="M5" s="21" t="s">
        <v>104</v>
      </c>
      <c r="N5" s="28">
        <v>0.2051</v>
      </c>
      <c r="O5" s="21" t="s">
        <v>108</v>
      </c>
      <c r="P5" s="28">
        <v>4.1700000000000001E-2</v>
      </c>
      <c r="Q5" s="21" t="s">
        <v>113</v>
      </c>
      <c r="R5" s="21" t="s">
        <v>94</v>
      </c>
    </row>
    <row r="6" spans="1:19" x14ac:dyDescent="0.2">
      <c r="A6" s="26" t="s">
        <v>36</v>
      </c>
      <c r="B6" s="21" t="s">
        <v>94</v>
      </c>
      <c r="C6" s="21"/>
      <c r="D6" s="21" t="s">
        <v>94</v>
      </c>
      <c r="E6" s="21"/>
      <c r="F6" s="28">
        <v>0.31459999999999999</v>
      </c>
      <c r="G6" s="21" t="s">
        <v>97</v>
      </c>
      <c r="H6" s="21" t="s">
        <v>94</v>
      </c>
      <c r="I6" s="21"/>
      <c r="J6" s="28">
        <v>0.2893</v>
      </c>
      <c r="K6" s="21" t="s">
        <v>100</v>
      </c>
      <c r="L6" s="28">
        <v>0.1222</v>
      </c>
      <c r="M6" s="21" t="s">
        <v>105</v>
      </c>
      <c r="N6" s="28">
        <v>0.20949999999999999</v>
      </c>
      <c r="O6" s="21" t="s">
        <v>109</v>
      </c>
      <c r="P6" s="28">
        <v>0.2757</v>
      </c>
      <c r="Q6" s="21" t="s">
        <v>114</v>
      </c>
      <c r="R6" s="21" t="s">
        <v>94</v>
      </c>
    </row>
    <row r="7" spans="1:19" x14ac:dyDescent="0.2">
      <c r="A7" s="27" t="s">
        <v>37</v>
      </c>
      <c r="B7" s="22" t="s">
        <v>94</v>
      </c>
      <c r="C7" s="22"/>
      <c r="D7" s="22" t="s">
        <v>94</v>
      </c>
      <c r="E7" s="22"/>
      <c r="F7" s="22" t="s">
        <v>94</v>
      </c>
      <c r="G7" s="22"/>
      <c r="H7" s="22" t="s">
        <v>94</v>
      </c>
      <c r="I7" s="22"/>
      <c r="J7" s="29">
        <v>9.4899999999999998E-2</v>
      </c>
      <c r="K7" s="22" t="s">
        <v>101</v>
      </c>
      <c r="L7" s="29">
        <v>6.4500000000000002E-2</v>
      </c>
      <c r="M7" s="22" t="s">
        <v>106</v>
      </c>
      <c r="N7" s="29">
        <v>0.05</v>
      </c>
      <c r="O7" s="22" t="s">
        <v>110</v>
      </c>
      <c r="P7" s="29">
        <v>0.1196</v>
      </c>
      <c r="Q7" s="22" t="s">
        <v>115</v>
      </c>
      <c r="R7" s="22" t="s">
        <v>94</v>
      </c>
    </row>
    <row r="8" spans="1:19" x14ac:dyDescent="0.2">
      <c r="A8" s="27" t="s">
        <v>38</v>
      </c>
      <c r="B8" s="22" t="s">
        <v>94</v>
      </c>
      <c r="C8" s="22"/>
      <c r="D8" s="22" t="s">
        <v>94</v>
      </c>
      <c r="E8" s="22"/>
      <c r="F8" s="28" t="s">
        <v>94</v>
      </c>
      <c r="G8" s="28"/>
      <c r="H8" s="28" t="s">
        <v>94</v>
      </c>
      <c r="I8" s="28"/>
      <c r="J8" s="28">
        <v>0.16300000000000001</v>
      </c>
      <c r="K8" s="28" t="s">
        <v>102</v>
      </c>
      <c r="L8" s="28">
        <v>8.1600000000000006E-2</v>
      </c>
      <c r="M8" s="28" t="s">
        <v>107</v>
      </c>
      <c r="N8" s="28" t="s">
        <v>94</v>
      </c>
      <c r="O8" s="28"/>
      <c r="P8" s="28">
        <v>5.5800000000000002E-2</v>
      </c>
      <c r="Q8" s="28" t="s">
        <v>116</v>
      </c>
      <c r="R8" s="28" t="s">
        <v>94</v>
      </c>
      <c r="S8" s="28"/>
    </row>
    <row r="9" spans="1:19" x14ac:dyDescent="0.2">
      <c r="A9" s="31" t="s">
        <v>7</v>
      </c>
      <c r="B9" s="22" t="s">
        <v>94</v>
      </c>
      <c r="D9" s="22" t="s">
        <v>94</v>
      </c>
      <c r="F9" s="28" t="s">
        <v>94</v>
      </c>
      <c r="G9" s="28"/>
      <c r="H9" s="28" t="s">
        <v>94</v>
      </c>
      <c r="I9" s="28"/>
      <c r="J9" s="28">
        <v>8.0500000000000002E-2</v>
      </c>
      <c r="K9" s="28" t="s">
        <v>688</v>
      </c>
      <c r="L9" s="28" t="s">
        <v>94</v>
      </c>
      <c r="M9" s="28"/>
      <c r="N9" s="28">
        <v>0.15090000000000001</v>
      </c>
      <c r="O9" s="28" t="s">
        <v>466</v>
      </c>
      <c r="P9" s="28">
        <v>0.13109999999999999</v>
      </c>
      <c r="Q9" s="28" t="s">
        <v>689</v>
      </c>
      <c r="R9" s="28" t="s">
        <v>94</v>
      </c>
      <c r="S9" s="28"/>
    </row>
    <row r="10" spans="1:19" x14ac:dyDescent="0.2">
      <c r="A10" s="31" t="s">
        <v>828</v>
      </c>
      <c r="B10" s="22" t="s">
        <v>94</v>
      </c>
      <c r="D10" s="22" t="s">
        <v>94</v>
      </c>
      <c r="F10" s="28" t="s">
        <v>94</v>
      </c>
      <c r="G10" s="28"/>
      <c r="H10" s="28" t="s">
        <v>94</v>
      </c>
      <c r="I10" s="28"/>
      <c r="J10" s="28">
        <v>0.15279999999999999</v>
      </c>
      <c r="K10" s="28" t="s">
        <v>858</v>
      </c>
      <c r="L10" s="28">
        <v>0.19389999999999999</v>
      </c>
      <c r="M10" s="28" t="s">
        <v>859</v>
      </c>
      <c r="N10" s="28">
        <v>0.1246</v>
      </c>
      <c r="O10" s="28" t="s">
        <v>860</v>
      </c>
      <c r="P10" s="28">
        <v>4.1000000000000002E-2</v>
      </c>
      <c r="Q10" s="28" t="s">
        <v>861</v>
      </c>
      <c r="R10" s="28" t="s">
        <v>94</v>
      </c>
      <c r="S10" s="28"/>
    </row>
    <row r="11" spans="1:19" x14ac:dyDescent="0.2">
      <c r="A11" s="3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"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L10" sqref="L10"/>
    </sheetView>
  </sheetViews>
  <sheetFormatPr baseColWidth="10" defaultRowHeight="16" x14ac:dyDescent="0.2"/>
  <cols>
    <col min="7" max="7" width="16.5" customWidth="1"/>
  </cols>
  <sheetData>
    <row r="1" spans="1:21" x14ac:dyDescent="0.2">
      <c r="B1" s="34" t="s">
        <v>548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">
      <c r="A2" s="11" t="s">
        <v>93</v>
      </c>
      <c r="B2" s="72" t="s">
        <v>549</v>
      </c>
      <c r="C2" s="72"/>
      <c r="D2" s="72" t="s">
        <v>550</v>
      </c>
      <c r="E2" s="72"/>
      <c r="F2" s="72" t="s">
        <v>556</v>
      </c>
      <c r="G2" s="72"/>
      <c r="H2" s="72" t="s">
        <v>551</v>
      </c>
      <c r="I2" s="72"/>
      <c r="J2" s="72" t="s">
        <v>557</v>
      </c>
      <c r="K2" s="72"/>
      <c r="L2" s="72" t="s">
        <v>558</v>
      </c>
      <c r="M2" s="72"/>
      <c r="N2" s="72" t="s">
        <v>552</v>
      </c>
      <c r="O2" s="72"/>
      <c r="P2" s="72" t="s">
        <v>553</v>
      </c>
      <c r="Q2" s="72"/>
      <c r="R2" s="72" t="s">
        <v>554</v>
      </c>
      <c r="S2" s="72"/>
      <c r="T2" s="72" t="s">
        <v>555</v>
      </c>
      <c r="U2" s="72"/>
    </row>
    <row r="3" spans="1:21" x14ac:dyDescent="0.2">
      <c r="A3" s="26" t="s">
        <v>33</v>
      </c>
      <c r="B3" s="28">
        <v>0.1139</v>
      </c>
      <c r="C3" s="21" t="s">
        <v>117</v>
      </c>
      <c r="D3" s="28">
        <v>5.4800000000000001E-2</v>
      </c>
      <c r="E3" s="21" t="s">
        <v>122</v>
      </c>
      <c r="F3" s="28">
        <v>0.12659999999999999</v>
      </c>
      <c r="G3" s="21" t="s">
        <v>127</v>
      </c>
      <c r="H3" s="28">
        <v>6.7599999999999993E-2</v>
      </c>
      <c r="I3" s="21" t="s">
        <v>133</v>
      </c>
      <c r="J3" s="28">
        <v>0.1532</v>
      </c>
      <c r="K3" s="21" t="s">
        <v>139</v>
      </c>
      <c r="L3" s="28">
        <v>7.0900000000000005E-2</v>
      </c>
      <c r="M3" s="21" t="s">
        <v>145</v>
      </c>
      <c r="N3" s="28">
        <v>0.1232</v>
      </c>
      <c r="O3" s="21" t="s">
        <v>151</v>
      </c>
      <c r="P3" s="21" t="s">
        <v>94</v>
      </c>
      <c r="Q3" s="21"/>
      <c r="R3" s="28">
        <v>7.4700000000000003E-2</v>
      </c>
      <c r="S3" s="21" t="s">
        <v>162</v>
      </c>
      <c r="T3" s="21" t="s">
        <v>94</v>
      </c>
      <c r="U3" s="21"/>
    </row>
    <row r="4" spans="1:21" x14ac:dyDescent="0.2">
      <c r="A4" s="26" t="s">
        <v>34</v>
      </c>
      <c r="B4" s="28">
        <v>0.3246</v>
      </c>
      <c r="C4" s="21" t="s">
        <v>118</v>
      </c>
      <c r="D4" s="28">
        <v>0.56410000000000005</v>
      </c>
      <c r="E4" s="21" t="s">
        <v>406</v>
      </c>
      <c r="F4" s="28">
        <v>0.54549999999999998</v>
      </c>
      <c r="G4" s="21" t="s">
        <v>128</v>
      </c>
      <c r="H4" s="28">
        <v>0.34549999999999997</v>
      </c>
      <c r="I4" s="21" t="s">
        <v>134</v>
      </c>
      <c r="J4" s="28">
        <v>0.26450000000000001</v>
      </c>
      <c r="K4" s="21" t="s">
        <v>140</v>
      </c>
      <c r="L4" s="28">
        <v>0.28749999999999998</v>
      </c>
      <c r="M4" s="21" t="s">
        <v>146</v>
      </c>
      <c r="N4" s="28">
        <v>0.25840000000000002</v>
      </c>
      <c r="O4" s="21" t="s">
        <v>152</v>
      </c>
      <c r="P4" s="28">
        <v>0.3236</v>
      </c>
      <c r="Q4" s="21" t="s">
        <v>157</v>
      </c>
      <c r="R4" s="28">
        <v>0.21779999999999999</v>
      </c>
      <c r="S4" s="21" t="s">
        <v>163</v>
      </c>
      <c r="T4" s="21" t="s">
        <v>94</v>
      </c>
      <c r="U4" s="21"/>
    </row>
    <row r="5" spans="1:21" x14ac:dyDescent="0.2">
      <c r="A5" s="26" t="s">
        <v>35</v>
      </c>
      <c r="B5" s="28">
        <v>3.8600000000000002E-2</v>
      </c>
      <c r="C5" s="21" t="s">
        <v>651</v>
      </c>
      <c r="D5" s="28">
        <v>5.9299999999999999E-2</v>
      </c>
      <c r="E5" s="21" t="s">
        <v>123</v>
      </c>
      <c r="F5" s="28">
        <v>0.121</v>
      </c>
      <c r="G5" s="21" t="s">
        <v>129</v>
      </c>
      <c r="H5" s="28">
        <v>4.9799999999999997E-2</v>
      </c>
      <c r="I5" s="21" t="s">
        <v>135</v>
      </c>
      <c r="J5" s="28">
        <v>7.2800000000000004E-2</v>
      </c>
      <c r="K5" s="21" t="s">
        <v>141</v>
      </c>
      <c r="L5" s="28">
        <v>5.8099999999999999E-2</v>
      </c>
      <c r="M5" s="21" t="s">
        <v>147</v>
      </c>
      <c r="N5" s="28">
        <v>0.1132</v>
      </c>
      <c r="O5" s="21" t="s">
        <v>153</v>
      </c>
      <c r="P5" s="28">
        <v>5.6000000000000001E-2</v>
      </c>
      <c r="Q5" s="21" t="s">
        <v>158</v>
      </c>
      <c r="R5" s="28">
        <v>6.6000000000000003E-2</v>
      </c>
      <c r="S5" s="21" t="s">
        <v>164</v>
      </c>
      <c r="T5" s="21" t="s">
        <v>94</v>
      </c>
      <c r="U5" s="21"/>
    </row>
    <row r="6" spans="1:21" x14ac:dyDescent="0.2">
      <c r="A6" s="26" t="s">
        <v>36</v>
      </c>
      <c r="B6" s="28">
        <v>0.40110000000000001</v>
      </c>
      <c r="C6" s="21" t="s">
        <v>119</v>
      </c>
      <c r="D6" s="28">
        <v>0.19950000000000001</v>
      </c>
      <c r="E6" s="21" t="s">
        <v>124</v>
      </c>
      <c r="F6" s="28">
        <v>0.52429999999999999</v>
      </c>
      <c r="G6" s="21" t="s">
        <v>130</v>
      </c>
      <c r="H6" s="28">
        <v>0.15340000000000001</v>
      </c>
      <c r="I6" s="21" t="s">
        <v>136</v>
      </c>
      <c r="J6" s="28">
        <v>0.41049999999999998</v>
      </c>
      <c r="K6" s="21" t="s">
        <v>142</v>
      </c>
      <c r="L6" s="28">
        <v>0.1734</v>
      </c>
      <c r="M6" s="21" t="s">
        <v>148</v>
      </c>
      <c r="N6" s="28">
        <v>0.1905</v>
      </c>
      <c r="O6" s="21" t="s">
        <v>154</v>
      </c>
      <c r="P6" s="28">
        <v>0.2064</v>
      </c>
      <c r="Q6" s="21" t="s">
        <v>159</v>
      </c>
      <c r="R6" s="28">
        <v>0.1176</v>
      </c>
      <c r="S6" s="21" t="s">
        <v>165</v>
      </c>
      <c r="T6" s="28">
        <v>8.3699999999999997E-2</v>
      </c>
      <c r="U6" s="21" t="s">
        <v>168</v>
      </c>
    </row>
    <row r="7" spans="1:21" x14ac:dyDescent="0.2">
      <c r="A7" s="27" t="s">
        <v>37</v>
      </c>
      <c r="B7" s="29">
        <v>0.1399</v>
      </c>
      <c r="C7" s="22" t="s">
        <v>120</v>
      </c>
      <c r="D7" s="29">
        <v>0.14510000000000001</v>
      </c>
      <c r="E7" s="22" t="s">
        <v>125</v>
      </c>
      <c r="F7" s="29">
        <v>0.25790000000000002</v>
      </c>
      <c r="G7" s="22" t="s">
        <v>131</v>
      </c>
      <c r="H7" s="29">
        <v>6.1600000000000002E-2</v>
      </c>
      <c r="I7" s="22" t="s">
        <v>137</v>
      </c>
      <c r="J7" s="29">
        <v>0.20480000000000001</v>
      </c>
      <c r="K7" s="22" t="s">
        <v>143</v>
      </c>
      <c r="L7" s="29">
        <v>0.1211</v>
      </c>
      <c r="M7" s="22" t="s">
        <v>149</v>
      </c>
      <c r="N7" s="29">
        <v>0.12820000000000001</v>
      </c>
      <c r="O7" s="22" t="s">
        <v>155</v>
      </c>
      <c r="P7" s="29">
        <v>0.1512</v>
      </c>
      <c r="Q7" s="22" t="s">
        <v>160</v>
      </c>
      <c r="R7" s="29">
        <v>6.5100000000000005E-2</v>
      </c>
      <c r="S7" s="22" t="s">
        <v>166</v>
      </c>
      <c r="T7" s="22" t="s">
        <v>94</v>
      </c>
      <c r="U7" s="22"/>
    </row>
    <row r="8" spans="1:21" x14ac:dyDescent="0.2">
      <c r="A8" s="27" t="s">
        <v>38</v>
      </c>
      <c r="B8" s="29">
        <v>7.0599999999999996E-2</v>
      </c>
      <c r="C8" s="22" t="s">
        <v>121</v>
      </c>
      <c r="D8" s="29">
        <v>0.1203</v>
      </c>
      <c r="E8" s="22" t="s">
        <v>126</v>
      </c>
      <c r="F8" s="29">
        <v>0.13539999999999999</v>
      </c>
      <c r="G8" s="22" t="s">
        <v>132</v>
      </c>
      <c r="H8" s="29">
        <v>0.11219999999999999</v>
      </c>
      <c r="I8" s="22" t="s">
        <v>138</v>
      </c>
      <c r="J8" s="29">
        <v>7.22E-2</v>
      </c>
      <c r="K8" s="22" t="s">
        <v>144</v>
      </c>
      <c r="L8" s="29">
        <v>0.1196</v>
      </c>
      <c r="M8" s="22" t="s">
        <v>150</v>
      </c>
      <c r="N8" s="29">
        <v>0.1217</v>
      </c>
      <c r="O8" s="22" t="s">
        <v>156</v>
      </c>
      <c r="P8" s="29">
        <v>0.23280000000000001</v>
      </c>
      <c r="Q8" s="22" t="s">
        <v>161</v>
      </c>
      <c r="R8" s="29">
        <v>0.1232</v>
      </c>
      <c r="S8" s="22" t="s">
        <v>167</v>
      </c>
      <c r="T8" s="22" t="s">
        <v>94</v>
      </c>
      <c r="U8" s="22"/>
    </row>
    <row r="9" spans="1:21" x14ac:dyDescent="0.2">
      <c r="A9" s="31" t="s">
        <v>7</v>
      </c>
      <c r="B9" s="29">
        <v>8.8099999999999998E-2</v>
      </c>
      <c r="C9" s="29" t="s">
        <v>690</v>
      </c>
      <c r="D9" s="29">
        <v>0.1124</v>
      </c>
      <c r="E9" s="29" t="s">
        <v>691</v>
      </c>
      <c r="F9" s="29">
        <v>8.8599999999999998E-2</v>
      </c>
      <c r="G9" s="29" t="s">
        <v>127</v>
      </c>
      <c r="H9" s="29">
        <v>0.13519999999999999</v>
      </c>
      <c r="I9" s="29" t="s">
        <v>692</v>
      </c>
      <c r="J9" s="29">
        <v>0.18579999999999999</v>
      </c>
      <c r="K9" s="29" t="s">
        <v>693</v>
      </c>
      <c r="L9" s="29">
        <v>0.1754</v>
      </c>
      <c r="M9" s="29" t="s">
        <v>694</v>
      </c>
      <c r="N9" s="29">
        <v>6.08E-2</v>
      </c>
      <c r="O9" s="29" t="s">
        <v>695</v>
      </c>
      <c r="P9" s="29">
        <v>0.15379999999999999</v>
      </c>
      <c r="Q9" s="29" t="s">
        <v>696</v>
      </c>
      <c r="R9" s="29">
        <v>0.10249999999999999</v>
      </c>
      <c r="S9" s="29" t="s">
        <v>697</v>
      </c>
      <c r="T9" s="29" t="s">
        <v>94</v>
      </c>
      <c r="U9" s="29"/>
    </row>
    <row r="10" spans="1:21" x14ac:dyDescent="0.2">
      <c r="A10" s="31" t="s">
        <v>828</v>
      </c>
      <c r="B10" s="56" t="s">
        <v>94</v>
      </c>
      <c r="C10" s="29"/>
      <c r="D10" s="29">
        <v>0.12540000000000001</v>
      </c>
      <c r="E10" s="29" t="s">
        <v>862</v>
      </c>
      <c r="F10" s="29">
        <v>0.31169999999999998</v>
      </c>
      <c r="G10" s="29" t="s">
        <v>863</v>
      </c>
      <c r="H10" s="29">
        <v>0.20949999999999999</v>
      </c>
      <c r="I10" s="29" t="s">
        <v>467</v>
      </c>
      <c r="J10" s="29">
        <v>0.13350000000000001</v>
      </c>
      <c r="K10" s="29" t="s">
        <v>864</v>
      </c>
      <c r="L10" s="29">
        <v>0.1482</v>
      </c>
      <c r="M10" s="29" t="s">
        <v>865</v>
      </c>
      <c r="N10" s="29">
        <v>0.1288</v>
      </c>
      <c r="O10" s="29" t="s">
        <v>706</v>
      </c>
      <c r="P10" s="29">
        <v>0.20860000000000001</v>
      </c>
      <c r="Q10" s="29" t="s">
        <v>866</v>
      </c>
      <c r="R10" s="29">
        <v>0.13850000000000001</v>
      </c>
      <c r="S10" s="29" t="s">
        <v>867</v>
      </c>
      <c r="T10" s="29">
        <v>7.0499999999999993E-2</v>
      </c>
      <c r="U10" s="29" t="s">
        <v>868</v>
      </c>
    </row>
    <row r="11" spans="1:2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11"/>
  <sheetViews>
    <sheetView workbookViewId="0">
      <selection activeCell="N11" sqref="N11"/>
    </sheetView>
  </sheetViews>
  <sheetFormatPr baseColWidth="10" defaultRowHeight="16" x14ac:dyDescent="0.2"/>
  <sheetData>
    <row r="1" spans="1:51" x14ac:dyDescent="0.2">
      <c r="B1" s="34" t="s">
        <v>559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51" x14ac:dyDescent="0.2">
      <c r="A2" s="11" t="s">
        <v>93</v>
      </c>
      <c r="B2" s="79" t="s">
        <v>560</v>
      </c>
      <c r="C2" s="79"/>
      <c r="D2" s="79" t="s">
        <v>561</v>
      </c>
      <c r="E2" s="79"/>
      <c r="F2" s="72" t="s">
        <v>580</v>
      </c>
      <c r="G2" s="72"/>
      <c r="H2" s="79" t="s">
        <v>563</v>
      </c>
      <c r="I2" s="79"/>
      <c r="J2" s="79" t="s">
        <v>564</v>
      </c>
      <c r="K2" s="79"/>
      <c r="L2" s="79" t="s">
        <v>565</v>
      </c>
      <c r="M2" s="79"/>
      <c r="N2" s="79" t="s">
        <v>566</v>
      </c>
      <c r="O2" s="79"/>
      <c r="P2" s="79" t="s">
        <v>567</v>
      </c>
      <c r="Q2" s="79"/>
      <c r="R2" s="72" t="s">
        <v>581</v>
      </c>
      <c r="S2" s="72"/>
      <c r="T2" s="79" t="s">
        <v>568</v>
      </c>
      <c r="U2" s="79"/>
      <c r="V2" s="79" t="s">
        <v>569</v>
      </c>
      <c r="W2" s="79"/>
      <c r="X2" s="79" t="s">
        <v>570</v>
      </c>
      <c r="Y2" s="79"/>
      <c r="Z2" s="79" t="s">
        <v>571</v>
      </c>
      <c r="AA2" s="79"/>
      <c r="AB2" s="79" t="s">
        <v>572</v>
      </c>
      <c r="AC2" s="79"/>
      <c r="AD2" s="79" t="s">
        <v>573</v>
      </c>
      <c r="AE2" s="79"/>
      <c r="AF2" s="79" t="s">
        <v>574</v>
      </c>
      <c r="AG2" s="79"/>
      <c r="AH2" s="72" t="s">
        <v>575</v>
      </c>
      <c r="AI2" s="72"/>
      <c r="AJ2" s="72" t="s">
        <v>582</v>
      </c>
      <c r="AK2" s="72"/>
      <c r="AL2" s="79" t="s">
        <v>576</v>
      </c>
      <c r="AM2" s="79"/>
      <c r="AN2" s="32" t="s">
        <v>583</v>
      </c>
      <c r="AO2" s="32"/>
      <c r="AP2" s="72" t="s">
        <v>584</v>
      </c>
      <c r="AQ2" s="72"/>
      <c r="AR2" s="30" t="s">
        <v>577</v>
      </c>
      <c r="AS2" s="30"/>
      <c r="AT2" s="72" t="s">
        <v>585</v>
      </c>
      <c r="AU2" s="72"/>
      <c r="AV2" s="79" t="s">
        <v>578</v>
      </c>
      <c r="AW2" s="79"/>
      <c r="AX2" s="79" t="s">
        <v>579</v>
      </c>
      <c r="AY2" s="79"/>
    </row>
    <row r="3" spans="1:51" x14ac:dyDescent="0.2">
      <c r="A3" s="26" t="s">
        <v>33</v>
      </c>
      <c r="B3" s="28">
        <v>0.1575</v>
      </c>
      <c r="C3" s="21" t="s">
        <v>169</v>
      </c>
      <c r="D3" s="28">
        <v>7.9200000000000007E-2</v>
      </c>
      <c r="E3" s="21" t="s">
        <v>175</v>
      </c>
      <c r="F3" s="21" t="s">
        <v>94</v>
      </c>
      <c r="G3" s="21"/>
      <c r="H3" s="28">
        <v>0.27779999999999999</v>
      </c>
      <c r="I3" s="21" t="s">
        <v>184</v>
      </c>
      <c r="J3" s="28">
        <v>7.6600000000000001E-2</v>
      </c>
      <c r="K3" s="21" t="s">
        <v>190</v>
      </c>
      <c r="L3" s="28">
        <v>0.33460000000000001</v>
      </c>
      <c r="M3" s="21" t="s">
        <v>196</v>
      </c>
      <c r="N3" s="28">
        <v>0.18149999999999999</v>
      </c>
      <c r="O3" s="21" t="s">
        <v>202</v>
      </c>
      <c r="P3" s="28">
        <v>0.1406</v>
      </c>
      <c r="Q3" s="21" t="s">
        <v>209</v>
      </c>
      <c r="R3" s="21" t="s">
        <v>94</v>
      </c>
      <c r="S3" s="21"/>
      <c r="T3" s="21" t="s">
        <v>94</v>
      </c>
      <c r="U3" s="21"/>
      <c r="V3" s="28">
        <v>0.1489</v>
      </c>
      <c r="W3" s="21" t="s">
        <v>220</v>
      </c>
      <c r="X3" s="28">
        <v>7.6399999999999996E-2</v>
      </c>
      <c r="Y3" s="21" t="s">
        <v>225</v>
      </c>
      <c r="Z3" s="28">
        <v>0.17849999999999999</v>
      </c>
      <c r="AA3" s="21" t="s">
        <v>231</v>
      </c>
      <c r="AB3" s="28">
        <v>0.1656</v>
      </c>
      <c r="AC3" s="21" t="s">
        <v>237</v>
      </c>
      <c r="AD3" s="28">
        <v>0.1134</v>
      </c>
      <c r="AE3" s="21" t="s">
        <v>243</v>
      </c>
      <c r="AF3" s="28">
        <v>7.7399999999999997E-2</v>
      </c>
      <c r="AG3" s="21" t="s">
        <v>249</v>
      </c>
      <c r="AH3" s="21" t="s">
        <v>94</v>
      </c>
      <c r="AI3" s="35" t="s">
        <v>94</v>
      </c>
      <c r="AJ3" s="28">
        <v>0.1215</v>
      </c>
      <c r="AK3" s="21" t="s">
        <v>255</v>
      </c>
      <c r="AL3" s="28">
        <v>0.18709999999999999</v>
      </c>
      <c r="AM3" s="21" t="s">
        <v>260</v>
      </c>
      <c r="AN3" s="21" t="s">
        <v>94</v>
      </c>
      <c r="AO3" s="21"/>
      <c r="AP3" s="28">
        <v>0.1961</v>
      </c>
      <c r="AQ3" s="21" t="s">
        <v>266</v>
      </c>
      <c r="AR3" s="21" t="s">
        <v>94</v>
      </c>
      <c r="AS3" s="21"/>
      <c r="AT3" s="28">
        <v>0.1008</v>
      </c>
      <c r="AU3" s="21" t="s">
        <v>271</v>
      </c>
      <c r="AV3" s="28">
        <v>0.20630000000000001</v>
      </c>
      <c r="AW3" s="21" t="s">
        <v>277</v>
      </c>
      <c r="AX3" s="28">
        <v>2.1700000000000001E-2</v>
      </c>
      <c r="AY3" s="21" t="s">
        <v>281</v>
      </c>
    </row>
    <row r="4" spans="1:51" x14ac:dyDescent="0.2">
      <c r="A4" s="26" t="s">
        <v>34</v>
      </c>
      <c r="B4" s="28">
        <v>0.1976</v>
      </c>
      <c r="C4" s="21" t="s">
        <v>170</v>
      </c>
      <c r="D4" s="28">
        <v>0.31630000000000003</v>
      </c>
      <c r="E4" s="21" t="s">
        <v>176</v>
      </c>
      <c r="F4" s="28">
        <v>0.4778</v>
      </c>
      <c r="G4" s="21" t="s">
        <v>180</v>
      </c>
      <c r="H4" s="28">
        <v>0.2833</v>
      </c>
      <c r="I4" s="21" t="s">
        <v>185</v>
      </c>
      <c r="J4" s="28">
        <v>0.26319999999999999</v>
      </c>
      <c r="K4" s="21" t="s">
        <v>191</v>
      </c>
      <c r="L4" s="28">
        <v>0.31069999999999998</v>
      </c>
      <c r="M4" s="21" t="s">
        <v>197</v>
      </c>
      <c r="N4" s="21" t="s">
        <v>203</v>
      </c>
      <c r="O4" s="21" t="s">
        <v>204</v>
      </c>
      <c r="P4" s="28">
        <v>0.43640000000000001</v>
      </c>
      <c r="Q4" s="21" t="s">
        <v>210</v>
      </c>
      <c r="R4" s="21" t="s">
        <v>94</v>
      </c>
      <c r="S4" s="21"/>
      <c r="T4" s="28">
        <v>0.25190000000000001</v>
      </c>
      <c r="U4" s="21" t="s">
        <v>215</v>
      </c>
      <c r="V4" s="28">
        <v>0.10580000000000001</v>
      </c>
      <c r="W4" s="21" t="s">
        <v>221</v>
      </c>
      <c r="X4" s="28">
        <v>0.32529999999999998</v>
      </c>
      <c r="Y4" s="21" t="s">
        <v>226</v>
      </c>
      <c r="Z4" s="28">
        <v>0.2235</v>
      </c>
      <c r="AA4" s="21" t="s">
        <v>232</v>
      </c>
      <c r="AB4" s="28">
        <v>0.2908</v>
      </c>
      <c r="AC4" s="21" t="s">
        <v>238</v>
      </c>
      <c r="AD4" s="28">
        <v>0.44829999999999998</v>
      </c>
      <c r="AE4" s="21" t="s">
        <v>244</v>
      </c>
      <c r="AF4" s="28">
        <v>0.14480000000000001</v>
      </c>
      <c r="AG4" s="21" t="s">
        <v>250</v>
      </c>
      <c r="AH4" s="21" t="s">
        <v>94</v>
      </c>
      <c r="AI4" s="21"/>
      <c r="AJ4" s="28">
        <v>0.2462</v>
      </c>
      <c r="AK4" s="21" t="s">
        <v>256</v>
      </c>
      <c r="AL4" s="28">
        <v>0.1263</v>
      </c>
      <c r="AM4" s="21" t="s">
        <v>261</v>
      </c>
      <c r="AN4" s="22" t="s">
        <v>94</v>
      </c>
      <c r="AO4" s="22"/>
      <c r="AP4" s="22" t="s">
        <v>94</v>
      </c>
      <c r="AQ4" s="22"/>
      <c r="AR4" s="21" t="s">
        <v>94</v>
      </c>
      <c r="AS4" s="21"/>
      <c r="AT4" s="28">
        <v>0.4637</v>
      </c>
      <c r="AU4" s="21" t="s">
        <v>272</v>
      </c>
      <c r="AV4" s="28">
        <v>0.31990000000000002</v>
      </c>
      <c r="AW4" s="21" t="s">
        <v>278</v>
      </c>
      <c r="AX4" s="28">
        <v>0.20930000000000001</v>
      </c>
      <c r="AY4" s="21" t="s">
        <v>282</v>
      </c>
    </row>
    <row r="5" spans="1:51" x14ac:dyDescent="0.2">
      <c r="A5" s="26" t="s">
        <v>35</v>
      </c>
      <c r="B5" s="28">
        <v>9.35E-2</v>
      </c>
      <c r="C5" s="21" t="s">
        <v>171</v>
      </c>
      <c r="D5" s="28">
        <v>0</v>
      </c>
      <c r="E5" s="21" t="s">
        <v>177</v>
      </c>
      <c r="F5" s="21" t="s">
        <v>94</v>
      </c>
      <c r="G5" s="21"/>
      <c r="H5" s="28">
        <v>0.16830000000000001</v>
      </c>
      <c r="I5" s="21" t="s">
        <v>186</v>
      </c>
      <c r="J5" s="28">
        <v>0.1424</v>
      </c>
      <c r="K5" s="21" t="s">
        <v>192</v>
      </c>
      <c r="L5" s="21" t="s">
        <v>198</v>
      </c>
      <c r="M5" s="21" t="s">
        <v>199</v>
      </c>
      <c r="N5" s="28">
        <v>8.3199999999999996E-2</v>
      </c>
      <c r="O5" s="21" t="s">
        <v>205</v>
      </c>
      <c r="P5" s="28">
        <v>8.4199999999999997E-2</v>
      </c>
      <c r="Q5" s="21" t="s">
        <v>211</v>
      </c>
      <c r="R5" s="21" t="s">
        <v>94</v>
      </c>
      <c r="S5" s="21"/>
      <c r="T5" s="28">
        <v>2.1299999999999999E-2</v>
      </c>
      <c r="U5" s="21" t="s">
        <v>216</v>
      </c>
      <c r="V5" s="21" t="s">
        <v>94</v>
      </c>
      <c r="W5" s="21"/>
      <c r="X5" s="28">
        <v>0.1517</v>
      </c>
      <c r="Y5" s="21" t="s">
        <v>227</v>
      </c>
      <c r="Z5" s="28">
        <v>9.4700000000000006E-2</v>
      </c>
      <c r="AA5" s="21" t="s">
        <v>233</v>
      </c>
      <c r="AB5" s="28">
        <v>0.1515</v>
      </c>
      <c r="AC5" s="21" t="s">
        <v>239</v>
      </c>
      <c r="AD5" s="28">
        <v>0.29380000000000001</v>
      </c>
      <c r="AE5" s="21" t="s">
        <v>245</v>
      </c>
      <c r="AF5" s="28">
        <v>0.1046</v>
      </c>
      <c r="AG5" s="21" t="s">
        <v>251</v>
      </c>
      <c r="AH5" s="21" t="s">
        <v>94</v>
      </c>
      <c r="AI5" s="21"/>
      <c r="AJ5" s="21" t="s">
        <v>94</v>
      </c>
      <c r="AK5" s="21"/>
      <c r="AL5" s="28">
        <v>7.5300000000000006E-2</v>
      </c>
      <c r="AM5" s="21" t="s">
        <v>262</v>
      </c>
      <c r="AN5" s="21" t="s">
        <v>94</v>
      </c>
      <c r="AO5" s="21"/>
      <c r="AP5" s="28">
        <v>0.13450000000000001</v>
      </c>
      <c r="AQ5" s="21" t="s">
        <v>267</v>
      </c>
      <c r="AR5" s="21" t="s">
        <v>94</v>
      </c>
      <c r="AS5" s="21"/>
      <c r="AT5" s="28">
        <v>0.17929999999999999</v>
      </c>
      <c r="AU5" s="21" t="s">
        <v>273</v>
      </c>
      <c r="AV5" s="28">
        <v>0.28989999999999999</v>
      </c>
      <c r="AW5" s="21" t="s">
        <v>279</v>
      </c>
      <c r="AX5" s="28">
        <v>8.77E-2</v>
      </c>
      <c r="AY5" s="21" t="s">
        <v>283</v>
      </c>
    </row>
    <row r="6" spans="1:51" x14ac:dyDescent="0.2">
      <c r="A6" s="26" t="s">
        <v>36</v>
      </c>
      <c r="B6" s="28">
        <v>0.37090000000000001</v>
      </c>
      <c r="C6" s="21" t="s">
        <v>172</v>
      </c>
      <c r="D6" s="28">
        <v>0.1636</v>
      </c>
      <c r="E6" s="21" t="s">
        <v>178</v>
      </c>
      <c r="F6" s="28">
        <v>8.8599999999999998E-2</v>
      </c>
      <c r="G6" s="21" t="s">
        <v>181</v>
      </c>
      <c r="H6" s="28">
        <v>0.1953</v>
      </c>
      <c r="I6" s="21" t="s">
        <v>187</v>
      </c>
      <c r="J6" s="28">
        <v>0.2104</v>
      </c>
      <c r="K6" s="21" t="s">
        <v>193</v>
      </c>
      <c r="L6" s="28">
        <v>0.1205</v>
      </c>
      <c r="M6" s="21" t="s">
        <v>179</v>
      </c>
      <c r="N6" s="28">
        <v>0.1457</v>
      </c>
      <c r="O6" s="21" t="s">
        <v>206</v>
      </c>
      <c r="P6" s="28">
        <v>0.2177</v>
      </c>
      <c r="Q6" s="21" t="s">
        <v>212</v>
      </c>
      <c r="R6" s="21" t="s">
        <v>94</v>
      </c>
      <c r="S6" s="21"/>
      <c r="T6" s="28">
        <v>0.1341</v>
      </c>
      <c r="U6" s="21" t="s">
        <v>217</v>
      </c>
      <c r="V6" s="28">
        <v>6.13E-2</v>
      </c>
      <c r="W6" s="21" t="s">
        <v>222</v>
      </c>
      <c r="X6" s="28">
        <v>0.29299999999999998</v>
      </c>
      <c r="Y6" s="21" t="s">
        <v>228</v>
      </c>
      <c r="Z6" s="28">
        <v>0.26840000000000003</v>
      </c>
      <c r="AA6" s="21" t="s">
        <v>234</v>
      </c>
      <c r="AB6" s="28">
        <v>0.25230000000000002</v>
      </c>
      <c r="AC6" s="21" t="s">
        <v>240</v>
      </c>
      <c r="AD6" s="28">
        <v>0.25409999999999999</v>
      </c>
      <c r="AE6" s="21" t="s">
        <v>246</v>
      </c>
      <c r="AF6" s="28">
        <v>0.44309999999999999</v>
      </c>
      <c r="AG6" s="21" t="s">
        <v>252</v>
      </c>
      <c r="AH6" s="21" t="s">
        <v>94</v>
      </c>
      <c r="AI6" s="21"/>
      <c r="AJ6" s="28">
        <v>0.2555</v>
      </c>
      <c r="AK6" s="21" t="s">
        <v>257</v>
      </c>
      <c r="AL6" s="28">
        <v>0.13070000000000001</v>
      </c>
      <c r="AM6" s="21" t="s">
        <v>263</v>
      </c>
      <c r="AN6" s="21" t="s">
        <v>94</v>
      </c>
      <c r="AO6" s="21"/>
      <c r="AP6" s="28">
        <v>0.28210000000000002</v>
      </c>
      <c r="AQ6" s="21" t="s">
        <v>268</v>
      </c>
      <c r="AR6" s="21" t="s">
        <v>94</v>
      </c>
      <c r="AS6" s="21"/>
      <c r="AT6" s="28">
        <v>0.1366</v>
      </c>
      <c r="AU6" s="21" t="s">
        <v>274</v>
      </c>
      <c r="AV6" s="21" t="s">
        <v>280</v>
      </c>
      <c r="AW6" s="21"/>
      <c r="AX6" s="28">
        <v>0.30959999999999999</v>
      </c>
      <c r="AY6" s="21" t="s">
        <v>284</v>
      </c>
    </row>
    <row r="7" spans="1:51" x14ac:dyDescent="0.2">
      <c r="A7" s="27" t="s">
        <v>37</v>
      </c>
      <c r="B7" s="29">
        <v>0.1386</v>
      </c>
      <c r="C7" s="22" t="s">
        <v>173</v>
      </c>
      <c r="D7" s="22" t="s">
        <v>94</v>
      </c>
      <c r="E7" s="22"/>
      <c r="F7" s="29">
        <v>0.16420000000000001</v>
      </c>
      <c r="G7" s="22" t="s">
        <v>182</v>
      </c>
      <c r="H7" s="29">
        <v>0.17480000000000001</v>
      </c>
      <c r="I7" s="22" t="s">
        <v>188</v>
      </c>
      <c r="J7" s="29">
        <v>0.2145</v>
      </c>
      <c r="K7" s="22" t="s">
        <v>194</v>
      </c>
      <c r="L7" s="29">
        <v>5.45E-2</v>
      </c>
      <c r="M7" s="22" t="s">
        <v>200</v>
      </c>
      <c r="N7" s="29">
        <v>0.19070000000000001</v>
      </c>
      <c r="O7" s="22" t="s">
        <v>207</v>
      </c>
      <c r="P7" s="29">
        <v>0.16470000000000001</v>
      </c>
      <c r="Q7" s="22" t="s">
        <v>213</v>
      </c>
      <c r="R7" s="22" t="s">
        <v>94</v>
      </c>
      <c r="S7" s="22"/>
      <c r="T7" s="29">
        <v>0.15970000000000001</v>
      </c>
      <c r="U7" s="22" t="s">
        <v>218</v>
      </c>
      <c r="V7" s="29">
        <v>0.10979999999999999</v>
      </c>
      <c r="W7" s="22" t="s">
        <v>223</v>
      </c>
      <c r="X7" s="29">
        <v>0.1229</v>
      </c>
      <c r="Y7" s="22" t="s">
        <v>229</v>
      </c>
      <c r="Z7" s="29">
        <v>0.1158</v>
      </c>
      <c r="AA7" s="22" t="s">
        <v>235</v>
      </c>
      <c r="AB7" s="29">
        <v>0.14499999999999999</v>
      </c>
      <c r="AC7" s="22" t="s">
        <v>241</v>
      </c>
      <c r="AD7" s="29">
        <v>0.1019</v>
      </c>
      <c r="AE7" s="22" t="s">
        <v>247</v>
      </c>
      <c r="AF7" s="29">
        <v>8.3799999999999999E-2</v>
      </c>
      <c r="AG7" s="22" t="s">
        <v>253</v>
      </c>
      <c r="AH7" s="22" t="s">
        <v>94</v>
      </c>
      <c r="AI7" s="22"/>
      <c r="AJ7" s="29">
        <v>0.1338</v>
      </c>
      <c r="AK7" s="22" t="s">
        <v>258</v>
      </c>
      <c r="AL7" s="29">
        <v>0.13830000000000001</v>
      </c>
      <c r="AM7" s="22" t="s">
        <v>264</v>
      </c>
      <c r="AN7" s="22" t="s">
        <v>94</v>
      </c>
      <c r="AO7" s="22"/>
      <c r="AP7" s="29">
        <v>0.21390000000000001</v>
      </c>
      <c r="AQ7" s="22" t="s">
        <v>269</v>
      </c>
      <c r="AR7" s="22" t="s">
        <v>94</v>
      </c>
      <c r="AS7" s="22"/>
      <c r="AT7" s="29">
        <v>0.1236</v>
      </c>
      <c r="AU7" s="22" t="s">
        <v>275</v>
      </c>
      <c r="AV7" s="22" t="s">
        <v>280</v>
      </c>
      <c r="AW7" s="22"/>
      <c r="AX7" s="29">
        <v>0.1651</v>
      </c>
      <c r="AY7" s="22" t="s">
        <v>285</v>
      </c>
    </row>
    <row r="8" spans="1:51" x14ac:dyDescent="0.2">
      <c r="A8" s="27" t="s">
        <v>38</v>
      </c>
      <c r="B8" s="29">
        <v>0.24740000000000001</v>
      </c>
      <c r="C8" s="22" t="s">
        <v>174</v>
      </c>
      <c r="D8" s="29">
        <v>8.43E-2</v>
      </c>
      <c r="E8" s="22" t="s">
        <v>179</v>
      </c>
      <c r="F8" s="29">
        <v>0.1842</v>
      </c>
      <c r="G8" s="22" t="s">
        <v>183</v>
      </c>
      <c r="H8" s="29">
        <v>0.1084</v>
      </c>
      <c r="I8" s="22" t="s">
        <v>189</v>
      </c>
      <c r="J8" s="29">
        <v>0.1143</v>
      </c>
      <c r="K8" s="22" t="s">
        <v>195</v>
      </c>
      <c r="L8" s="29">
        <v>0.28689999999999999</v>
      </c>
      <c r="M8" s="22" t="s">
        <v>201</v>
      </c>
      <c r="N8" s="29">
        <v>0.13439999999999999</v>
      </c>
      <c r="O8" s="22" t="s">
        <v>208</v>
      </c>
      <c r="P8" s="29">
        <v>0.1195</v>
      </c>
      <c r="Q8" s="22" t="s">
        <v>214</v>
      </c>
      <c r="R8" s="22" t="s">
        <v>94</v>
      </c>
      <c r="S8" s="22"/>
      <c r="T8" s="29">
        <v>0.1459</v>
      </c>
      <c r="U8" s="22" t="s">
        <v>219</v>
      </c>
      <c r="V8" s="29">
        <v>0.13250000000000001</v>
      </c>
      <c r="W8" s="22" t="s">
        <v>224</v>
      </c>
      <c r="X8" s="29">
        <v>0.1789</v>
      </c>
      <c r="Y8" s="22" t="s">
        <v>230</v>
      </c>
      <c r="Z8" s="29">
        <v>0.15629999999999999</v>
      </c>
      <c r="AA8" s="22" t="s">
        <v>236</v>
      </c>
      <c r="AB8" s="29">
        <v>0.15240000000000001</v>
      </c>
      <c r="AC8" s="22" t="s">
        <v>242</v>
      </c>
      <c r="AD8" s="29">
        <v>0.1724</v>
      </c>
      <c r="AE8" s="22" t="s">
        <v>248</v>
      </c>
      <c r="AF8" s="29">
        <v>0.19650000000000001</v>
      </c>
      <c r="AG8" s="22" t="s">
        <v>254</v>
      </c>
      <c r="AH8" s="22" t="s">
        <v>94</v>
      </c>
      <c r="AI8" s="22"/>
      <c r="AJ8" s="29">
        <v>8.14E-2</v>
      </c>
      <c r="AK8" s="22" t="s">
        <v>259</v>
      </c>
      <c r="AL8" s="29">
        <v>0.20860000000000001</v>
      </c>
      <c r="AM8" s="22" t="s">
        <v>265</v>
      </c>
      <c r="AN8" s="29">
        <v>0.65329999999999999</v>
      </c>
      <c r="AO8" s="22" t="s">
        <v>453</v>
      </c>
      <c r="AP8" s="29">
        <v>0.1182</v>
      </c>
      <c r="AQ8" s="22" t="s">
        <v>270</v>
      </c>
      <c r="AR8" s="22" t="s">
        <v>94</v>
      </c>
      <c r="AS8" s="22"/>
      <c r="AT8" s="29">
        <v>0.1149</v>
      </c>
      <c r="AU8" s="22" t="s">
        <v>276</v>
      </c>
      <c r="AV8" s="22" t="s">
        <v>280</v>
      </c>
      <c r="AW8" s="22"/>
      <c r="AX8" s="29">
        <v>0.1797</v>
      </c>
      <c r="AY8" s="22" t="s">
        <v>286</v>
      </c>
    </row>
    <row r="9" spans="1:51" s="29" customFormat="1" ht="14" x14ac:dyDescent="0.2">
      <c r="A9" s="27" t="s">
        <v>7</v>
      </c>
      <c r="B9" s="29">
        <v>0.25590000000000002</v>
      </c>
      <c r="C9" s="29" t="s">
        <v>698</v>
      </c>
      <c r="D9" s="29" t="s">
        <v>716</v>
      </c>
      <c r="E9" s="29" t="s">
        <v>307</v>
      </c>
      <c r="F9" s="29" t="s">
        <v>717</v>
      </c>
      <c r="G9" s="29" t="s">
        <v>699</v>
      </c>
      <c r="H9" s="29" t="s">
        <v>718</v>
      </c>
      <c r="I9" s="29" t="s">
        <v>700</v>
      </c>
      <c r="J9" s="29" t="s">
        <v>719</v>
      </c>
      <c r="K9" s="29" t="s">
        <v>701</v>
      </c>
      <c r="L9" s="29" t="s">
        <v>720</v>
      </c>
      <c r="M9" s="29" t="s">
        <v>702</v>
      </c>
      <c r="N9" s="29" t="s">
        <v>721</v>
      </c>
      <c r="O9" s="29" t="s">
        <v>703</v>
      </c>
      <c r="P9" s="29" t="s">
        <v>722</v>
      </c>
      <c r="Q9" s="29" t="s">
        <v>704</v>
      </c>
      <c r="R9" s="29" t="s">
        <v>94</v>
      </c>
      <c r="T9" s="29" t="s">
        <v>723</v>
      </c>
      <c r="U9" s="29" t="s">
        <v>705</v>
      </c>
      <c r="V9" s="29" t="s">
        <v>724</v>
      </c>
      <c r="W9" s="29" t="s">
        <v>706</v>
      </c>
      <c r="X9" s="29" t="s">
        <v>725</v>
      </c>
      <c r="Y9" s="29" t="s">
        <v>707</v>
      </c>
      <c r="Z9" s="29" t="s">
        <v>726</v>
      </c>
      <c r="AA9" s="29" t="s">
        <v>708</v>
      </c>
      <c r="AB9" s="29" t="s">
        <v>727</v>
      </c>
      <c r="AC9" s="29" t="s">
        <v>709</v>
      </c>
      <c r="AD9" s="29" t="s">
        <v>728</v>
      </c>
      <c r="AE9" s="29" t="s">
        <v>710</v>
      </c>
      <c r="AF9" s="29" t="s">
        <v>729</v>
      </c>
      <c r="AG9" s="29" t="s">
        <v>711</v>
      </c>
      <c r="AH9" s="29" t="s">
        <v>94</v>
      </c>
      <c r="AJ9" s="29" t="s">
        <v>730</v>
      </c>
      <c r="AK9" s="29" t="s">
        <v>712</v>
      </c>
      <c r="AL9" s="29" t="s">
        <v>731</v>
      </c>
      <c r="AM9" s="29" t="s">
        <v>713</v>
      </c>
      <c r="AN9" s="29" t="s">
        <v>94</v>
      </c>
      <c r="AP9" s="29" t="s">
        <v>732</v>
      </c>
      <c r="AQ9" s="29" t="s">
        <v>132</v>
      </c>
      <c r="AR9" s="29" t="s">
        <v>94</v>
      </c>
      <c r="AT9" s="29" t="s">
        <v>733</v>
      </c>
      <c r="AU9" s="29" t="s">
        <v>714</v>
      </c>
      <c r="AV9" s="29" t="s">
        <v>280</v>
      </c>
      <c r="AX9" s="29" t="s">
        <v>734</v>
      </c>
      <c r="AY9" s="29" t="s">
        <v>715</v>
      </c>
    </row>
    <row r="10" spans="1:51" x14ac:dyDescent="0.2">
      <c r="A10" s="27" t="s">
        <v>828</v>
      </c>
      <c r="B10" s="29">
        <v>0.1389</v>
      </c>
      <c r="C10" s="29" t="s">
        <v>869</v>
      </c>
      <c r="D10" s="29">
        <v>0.1429</v>
      </c>
      <c r="E10" s="29" t="s">
        <v>870</v>
      </c>
      <c r="F10" s="29">
        <v>0.08</v>
      </c>
      <c r="G10" s="29" t="s">
        <v>871</v>
      </c>
      <c r="H10" s="29">
        <v>0.17469999999999999</v>
      </c>
      <c r="I10" s="29" t="s">
        <v>872</v>
      </c>
      <c r="J10" s="29">
        <v>0.1389</v>
      </c>
      <c r="K10" s="29" t="s">
        <v>873</v>
      </c>
      <c r="L10" s="29">
        <v>7.2099999999999997E-2</v>
      </c>
      <c r="M10" s="29" t="s">
        <v>874</v>
      </c>
      <c r="N10" s="29">
        <v>0.1449</v>
      </c>
      <c r="O10" s="29" t="s">
        <v>875</v>
      </c>
      <c r="P10" s="29">
        <v>0.1149</v>
      </c>
      <c r="Q10" s="29" t="s">
        <v>876</v>
      </c>
      <c r="R10" s="29"/>
      <c r="S10" s="29"/>
      <c r="T10" s="29">
        <v>0.17280000000000001</v>
      </c>
      <c r="U10" s="29" t="s">
        <v>877</v>
      </c>
      <c r="V10" s="29">
        <v>0.13389999999999999</v>
      </c>
      <c r="W10" s="29" t="s">
        <v>491</v>
      </c>
      <c r="X10" s="29">
        <v>0.17979999999999999</v>
      </c>
      <c r="Y10" s="29" t="s">
        <v>878</v>
      </c>
      <c r="Z10" s="29">
        <v>0.1484</v>
      </c>
      <c r="AA10" s="29" t="s">
        <v>879</v>
      </c>
      <c r="AB10" s="29">
        <v>0.13289999999999999</v>
      </c>
      <c r="AC10" s="29" t="s">
        <v>880</v>
      </c>
      <c r="AD10" s="29">
        <v>0.219</v>
      </c>
      <c r="AE10" s="29" t="s">
        <v>881</v>
      </c>
      <c r="AF10" s="29">
        <v>0.11849999999999999</v>
      </c>
      <c r="AG10" s="29" t="s">
        <v>882</v>
      </c>
      <c r="AH10" s="29" t="s">
        <v>94</v>
      </c>
      <c r="AI10" s="29"/>
      <c r="AJ10" s="29">
        <v>0.1042</v>
      </c>
      <c r="AK10" s="29" t="s">
        <v>883</v>
      </c>
      <c r="AL10" s="29">
        <v>0.24829999999999999</v>
      </c>
      <c r="AM10" s="29" t="s">
        <v>884</v>
      </c>
      <c r="AN10" s="29" t="s">
        <v>94</v>
      </c>
      <c r="AO10" s="29"/>
      <c r="AP10" s="29" t="s">
        <v>94</v>
      </c>
      <c r="AQ10" s="29"/>
      <c r="AR10" s="29" t="s">
        <v>94</v>
      </c>
      <c r="AS10" s="29"/>
      <c r="AT10" s="29">
        <v>0.1258</v>
      </c>
      <c r="AU10" s="29" t="s">
        <v>885</v>
      </c>
      <c r="AV10" s="29" t="s">
        <v>280</v>
      </c>
      <c r="AW10" s="29"/>
      <c r="AX10" s="29">
        <v>0.1588</v>
      </c>
      <c r="AY10" s="29" t="s">
        <v>886</v>
      </c>
    </row>
    <row r="11" spans="1:5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</row>
  </sheetData>
  <mergeCells count="23"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  <mergeCell ref="P2:Q2"/>
    <mergeCell ref="T2:U2"/>
    <mergeCell ref="B2:C2"/>
    <mergeCell ref="D2:E2"/>
    <mergeCell ref="H2:I2"/>
    <mergeCell ref="J2:K2"/>
    <mergeCell ref="L2:M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beteiligungsrate</vt:lpstr>
      <vt:lpstr>papier-zeitschrift-internet</vt:lpstr>
      <vt:lpstr>behandlung</vt:lpstr>
      <vt:lpstr>königinnen-probleme</vt:lpstr>
      <vt:lpstr>population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2021-07-19T14:55:19Z</dcterms:modified>
</cp:coreProperties>
</file>