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ro\Documents\"/>
    </mc:Choice>
  </mc:AlternateContent>
  <xr:revisionPtr revIDLastSave="0" documentId="8_{E29F3B3E-ED36-4A50-8C98-39419AE37D2B}" xr6:coauthVersionLast="36" xr6:coauthVersionMax="36" xr10:uidLastSave="{00000000-0000-0000-0000-000000000000}"/>
  <bookViews>
    <workbookView xWindow="0" yWindow="0" windowWidth="20400" windowHeight="7695" xr2:uid="{FBDC40F3-0DD1-46D9-B785-73A52FD4F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J6" i="1"/>
  <c r="J3" i="1"/>
  <c r="I3" i="1"/>
  <c r="J4" i="1"/>
  <c r="J5" i="1"/>
  <c r="J7" i="1"/>
  <c r="J8" i="1"/>
  <c r="J9" i="1"/>
  <c r="J10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<sst xmlns="http://schemas.openxmlformats.org/spreadsheetml/2006/main" count="44" uniqueCount="37">
  <si>
    <t>TT</t>
  </si>
  <si>
    <t xml:space="preserve">Họ Và Tên </t>
  </si>
  <si>
    <t xml:space="preserve">Ngày Sinh </t>
  </si>
  <si>
    <t xml:space="preserve">Lớp </t>
  </si>
  <si>
    <t>Điểm TB</t>
  </si>
  <si>
    <t>Vẽ 
Đồ 
Họa</t>
  </si>
  <si>
    <t>Phân 
tích
 thiết 
kế 
hệ 
thống</t>
  </si>
  <si>
    <t>Lắp 
ráp
và 
Cài 
đặt
máy 
tính</t>
  </si>
  <si>
    <t xml:space="preserve">Xếp
 loại 
học
 lực </t>
  </si>
  <si>
    <t>Điểm 
rèn
 luyện</t>
  </si>
  <si>
    <t>Xếp 
loại 
hạnh 
kiểm</t>
  </si>
  <si>
    <t>Xếp 
loại 
học 
bổng</t>
  </si>
  <si>
    <t>Ghi 
chú</t>
  </si>
  <si>
    <t>Học Kỳ I</t>
  </si>
  <si>
    <t xml:space="preserve">Lê Quốc </t>
  </si>
  <si>
    <t>Anh</t>
  </si>
  <si>
    <t>Trần Quang</t>
  </si>
  <si>
    <t>Bắc</t>
  </si>
  <si>
    <t>Đinh Xuân</t>
  </si>
  <si>
    <t>Nguyễn Quang</t>
  </si>
  <si>
    <t>Bùi Quang</t>
  </si>
  <si>
    <t>Lê Văn</t>
  </si>
  <si>
    <t>Trần Văn</t>
  </si>
  <si>
    <t>Bùi Gia</t>
  </si>
  <si>
    <t>Bách</t>
  </si>
  <si>
    <t>Bình</t>
  </si>
  <si>
    <t>Duy</t>
  </si>
  <si>
    <t>Hạ</t>
  </si>
  <si>
    <t>Hải</t>
  </si>
  <si>
    <t>Huy</t>
  </si>
  <si>
    <t>22/11/2006</t>
  </si>
  <si>
    <t>18/9/2006</t>
  </si>
  <si>
    <t>13/9/2006</t>
  </si>
  <si>
    <t>25/9/2005</t>
  </si>
  <si>
    <t>15/11/2006</t>
  </si>
  <si>
    <t>17/12/2006</t>
  </si>
  <si>
    <t>TC VHN CNTT K50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</si>
</sst>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7201-3876-47EB-A572-C9FD629D92AF}">
  <dimension ref="A1:N10"/>
  <sheetViews>
    <sheetView showGridLines="0" showRowColHeaders="0" tabSelected="1" zoomScale="115" zoomScaleNormal="115" workbookViewId="0">
      <selection activeCell="M4" sqref="M4"/>
    </sheetView>
  </sheetViews>
  <sheetFormatPr defaultRowHeight="15" x14ac:dyDescent="0.25"/>
  <cols>
    <col min="1" max="1" width="3" bestFit="1" customWidth="1"/>
    <col min="2" max="2" width="13" customWidth="1"/>
    <col min="3" max="3" width="5.7109375" customWidth="1"/>
    <col min="4" max="4" width="19.5703125" customWidth="1"/>
    <col min="5" max="5" width="17.42578125" customWidth="1"/>
    <col min="6" max="6" width="10" customWidth="1"/>
    <col min="7" max="7" width="9" customWidth="1"/>
    <col min="8" max="8" width="9.5703125" customWidth="1"/>
    <col min="9" max="9" width="9.42578125" customWidth="1"/>
    <col min="10" max="10" width="11.5703125" customWidth="1"/>
    <col min="12" max="12" width="10.5703125" customWidth="1"/>
    <col min="13" max="13" width="13.140625" customWidth="1"/>
  </cols>
  <sheetData>
    <row r="1" spans="1:14" ht="23.25" customHeight="1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13</v>
      </c>
      <c r="G1" s="2"/>
      <c r="H1" s="2"/>
      <c r="I1" s="3" t="s">
        <v>4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24.5" customHeight="1" x14ac:dyDescent="0.25">
      <c r="A2" s="1"/>
      <c r="B2" s="1"/>
      <c r="C2" s="1"/>
      <c r="D2" s="1"/>
      <c r="E2" s="1"/>
      <c r="F2" s="4" t="s">
        <v>5</v>
      </c>
      <c r="G2" s="4" t="s">
        <v>6</v>
      </c>
      <c r="H2" s="4" t="s">
        <v>7</v>
      </c>
      <c r="I2" s="3"/>
      <c r="J2" s="3"/>
      <c r="K2" s="3"/>
      <c r="L2" s="3"/>
      <c r="M2" s="3"/>
      <c r="N2" s="3"/>
    </row>
    <row r="3" spans="1:14" x14ac:dyDescent="0.25">
      <c r="A3" s="5">
        <v>1</v>
      </c>
      <c r="B3" s="10" t="s">
        <v>14</v>
      </c>
      <c r="C3" s="11" t="s">
        <v>15</v>
      </c>
      <c r="D3" s="6" t="s">
        <v>30</v>
      </c>
      <c r="E3" s="5" t="s">
        <v>36</v>
      </c>
      <c r="F3" s="5">
        <v>7</v>
      </c>
      <c r="G3" s="5">
        <v>7</v>
      </c>
      <c r="H3" s="5">
        <v>6</v>
      </c>
      <c r="I3" s="5">
        <f>ROUND((F3+G3+H3)/3, 1)</f>
        <v>6.7</v>
      </c>
      <c r="J3" s="7" t="str">
        <f>IF(I3&gt;=8, "Giỏi", IF(I3&gt;=7, "Khá", IF(I3&gt;=5, "Trung bình", "Yếu")))</f>
        <v>Trung bình</v>
      </c>
      <c r="K3" s="5">
        <v>70</v>
      </c>
      <c r="L3" s="5" t="str">
        <f>IF(K3 &gt;= 80, "Tốt", IF(K3 &gt;=  70, "Khá",IF(K3 &gt;= 50, "Trung Bình", "Yếu")))</f>
        <v>Khá</v>
      </c>
      <c r="M3" s="8" t="str">
        <f>IF(AND(J3="Giỏi", L3="Tốt"), "Mức 1", IF(AND(J3="Khá", OR(L3="Tốt", L3="Khá")), "Mức 2", "Không đạt"))</f>
        <v>Không đạt</v>
      </c>
      <c r="N3" s="5"/>
    </row>
    <row r="4" spans="1:14" x14ac:dyDescent="0.25">
      <c r="A4" s="5">
        <v>2</v>
      </c>
      <c r="B4" s="10" t="s">
        <v>16</v>
      </c>
      <c r="C4" s="11" t="s">
        <v>17</v>
      </c>
      <c r="D4" s="6" t="s">
        <v>31</v>
      </c>
      <c r="E4" s="5" t="s">
        <v>36</v>
      </c>
      <c r="F4" s="5">
        <v>7</v>
      </c>
      <c r="G4" s="5">
        <v>7</v>
      </c>
      <c r="H4" s="5">
        <v>5</v>
      </c>
      <c r="I4" s="5">
        <f t="shared" ref="I4:I10" si="0">ROUND((F4+G4+H4)/3, 1)</f>
        <v>6.3</v>
      </c>
      <c r="J4" s="7" t="str">
        <f t="shared" ref="J4:J10" si="1">IF(I4&gt;=8, "Giỏi", IF(I4&gt;=7, "Khá", IF(I4&gt;=5, "Trung bình", "Yếu")))</f>
        <v>Trung bình</v>
      </c>
      <c r="K4" s="5">
        <v>72</v>
      </c>
      <c r="L4" s="5" t="str">
        <f t="shared" ref="L4:L10" si="2">IF(K4 &gt;= 80, "Tốt", IF(K4 &gt;=  70, "Khá",IF(K4 &gt;= 50, "Trung Bình", "Yếu")))</f>
        <v>Khá</v>
      </c>
      <c r="M4" s="8" t="str">
        <f t="shared" ref="M4:M10" si="3">IF(AND(J4="Giỏi", L4="Tốt"), "Mức 1", IF(AND(J4="Khá", OR(L4="Tốt", L4="Khá")), "Mức 2", "Không đạt"))</f>
        <v>Không đạt</v>
      </c>
      <c r="N4" s="5"/>
    </row>
    <row r="5" spans="1:14" x14ac:dyDescent="0.25">
      <c r="A5" s="5">
        <v>3</v>
      </c>
      <c r="B5" s="10" t="s">
        <v>18</v>
      </c>
      <c r="C5" s="11" t="s">
        <v>24</v>
      </c>
      <c r="D5" s="6" t="s">
        <v>32</v>
      </c>
      <c r="E5" s="5" t="s">
        <v>36</v>
      </c>
      <c r="F5" s="5">
        <v>8</v>
      </c>
      <c r="G5" s="5">
        <v>6</v>
      </c>
      <c r="H5" s="5">
        <v>8</v>
      </c>
      <c r="I5" s="5">
        <f t="shared" si="0"/>
        <v>7.3</v>
      </c>
      <c r="J5" s="7" t="str">
        <f t="shared" si="1"/>
        <v>Khá</v>
      </c>
      <c r="K5" s="5">
        <v>75</v>
      </c>
      <c r="L5" s="5" t="str">
        <f t="shared" si="2"/>
        <v>Khá</v>
      </c>
      <c r="M5" s="8" t="str">
        <f t="shared" si="3"/>
        <v>Mức 2</v>
      </c>
      <c r="N5" s="5"/>
    </row>
    <row r="6" spans="1:14" x14ac:dyDescent="0.25">
      <c r="A6" s="5">
        <v>4</v>
      </c>
      <c r="B6" s="10" t="s">
        <v>19</v>
      </c>
      <c r="C6" s="11" t="s">
        <v>25</v>
      </c>
      <c r="D6" s="6" t="s">
        <v>33</v>
      </c>
      <c r="E6" s="5" t="s">
        <v>36</v>
      </c>
      <c r="F6" s="5">
        <v>6</v>
      </c>
      <c r="G6" s="5">
        <v>5</v>
      </c>
      <c r="H6" s="5">
        <v>6</v>
      </c>
      <c r="I6" s="5">
        <f t="shared" si="0"/>
        <v>5.7</v>
      </c>
      <c r="J6" s="7" t="str">
        <f>IF(I6&gt;=8, "Giỏi", IF(I6&gt;=7, "Khá", IF(I6&gt;=5, "Trung bình", "Yếu")))</f>
        <v>Trung bình</v>
      </c>
      <c r="K6" s="5">
        <v>65</v>
      </c>
      <c r="L6" s="5" t="str">
        <f t="shared" si="2"/>
        <v>Trung Bình</v>
      </c>
      <c r="M6" s="8" t="str">
        <f t="shared" si="3"/>
        <v>Không đạt</v>
      </c>
      <c r="N6" s="5"/>
    </row>
    <row r="7" spans="1:14" x14ac:dyDescent="0.25">
      <c r="A7" s="5">
        <v>5</v>
      </c>
      <c r="B7" s="10" t="s">
        <v>20</v>
      </c>
      <c r="C7" s="11" t="s">
        <v>26</v>
      </c>
      <c r="D7" s="6" t="s">
        <v>34</v>
      </c>
      <c r="E7" s="5" t="s">
        <v>36</v>
      </c>
      <c r="F7" s="5">
        <v>8</v>
      </c>
      <c r="G7" s="5">
        <v>7</v>
      </c>
      <c r="H7" s="5">
        <v>7</v>
      </c>
      <c r="I7" s="5">
        <f t="shared" si="0"/>
        <v>7.3</v>
      </c>
      <c r="J7" s="7" t="str">
        <f t="shared" si="1"/>
        <v>Khá</v>
      </c>
      <c r="K7" s="5">
        <v>76</v>
      </c>
      <c r="L7" s="5" t="str">
        <f t="shared" si="2"/>
        <v>Khá</v>
      </c>
      <c r="M7" s="8" t="str">
        <f t="shared" si="3"/>
        <v>Mức 2</v>
      </c>
      <c r="N7" s="5"/>
    </row>
    <row r="8" spans="1:14" x14ac:dyDescent="0.25">
      <c r="A8" s="5">
        <v>6</v>
      </c>
      <c r="B8" s="10" t="s">
        <v>21</v>
      </c>
      <c r="C8" s="11" t="s">
        <v>27</v>
      </c>
      <c r="D8" s="9">
        <v>38449</v>
      </c>
      <c r="E8" s="5" t="s">
        <v>36</v>
      </c>
      <c r="F8" s="5">
        <v>7</v>
      </c>
      <c r="G8" s="5">
        <v>8</v>
      </c>
      <c r="H8" s="5">
        <v>8</v>
      </c>
      <c r="I8" s="5">
        <f t="shared" si="0"/>
        <v>7.7</v>
      </c>
      <c r="J8" s="7" t="str">
        <f t="shared" si="1"/>
        <v>Khá</v>
      </c>
      <c r="K8" s="5">
        <v>80</v>
      </c>
      <c r="L8" s="5" t="str">
        <f t="shared" si="2"/>
        <v>Tốt</v>
      </c>
      <c r="M8" s="8" t="str">
        <f t="shared" si="3"/>
        <v>Mức 2</v>
      </c>
      <c r="N8" s="5"/>
    </row>
    <row r="9" spans="1:14" x14ac:dyDescent="0.25">
      <c r="A9" s="5">
        <v>7</v>
      </c>
      <c r="B9" s="10" t="s">
        <v>22</v>
      </c>
      <c r="C9" s="11" t="s">
        <v>28</v>
      </c>
      <c r="D9" s="9">
        <v>38483</v>
      </c>
      <c r="E9" s="5" t="s">
        <v>36</v>
      </c>
      <c r="F9" s="5">
        <v>5</v>
      </c>
      <c r="G9" s="5">
        <v>7</v>
      </c>
      <c r="H9" s="5">
        <v>7</v>
      </c>
      <c r="I9" s="5">
        <f t="shared" si="0"/>
        <v>6.3</v>
      </c>
      <c r="J9" s="7" t="str">
        <f t="shared" si="1"/>
        <v>Trung bình</v>
      </c>
      <c r="K9" s="5">
        <v>73</v>
      </c>
      <c r="L9" s="5" t="str">
        <f t="shared" si="2"/>
        <v>Khá</v>
      </c>
      <c r="M9" s="8" t="str">
        <f t="shared" si="3"/>
        <v>Không đạt</v>
      </c>
      <c r="N9" s="5"/>
    </row>
    <row r="10" spans="1:14" x14ac:dyDescent="0.25">
      <c r="A10" s="5">
        <v>8</v>
      </c>
      <c r="B10" s="10" t="s">
        <v>23</v>
      </c>
      <c r="C10" s="11" t="s">
        <v>29</v>
      </c>
      <c r="D10" s="6" t="s">
        <v>35</v>
      </c>
      <c r="E10" s="5" t="s">
        <v>36</v>
      </c>
      <c r="F10" s="5">
        <v>8</v>
      </c>
      <c r="G10" s="5">
        <v>8</v>
      </c>
      <c r="H10" s="5">
        <v>9</v>
      </c>
      <c r="I10" s="5">
        <f t="shared" si="0"/>
        <v>8.3000000000000007</v>
      </c>
      <c r="J10" s="7" t="str">
        <f t="shared" si="1"/>
        <v>Giỏi</v>
      </c>
      <c r="K10" s="5">
        <v>90</v>
      </c>
      <c r="L10" s="5" t="str">
        <f t="shared" si="2"/>
        <v>Tốt</v>
      </c>
      <c r="M10" s="8" t="str">
        <f t="shared" si="3"/>
        <v>Mức 1</v>
      </c>
      <c r="N10" s="5"/>
    </row>
  </sheetData>
  <mergeCells count="11">
    <mergeCell ref="N1:N2"/>
    <mergeCell ref="E1:E2"/>
    <mergeCell ref="I1:I2"/>
    <mergeCell ref="J1:J2"/>
    <mergeCell ref="K1:K2"/>
    <mergeCell ref="L1:L2"/>
    <mergeCell ref="M1:M2"/>
    <mergeCell ref="B1:C2"/>
    <mergeCell ref="F1:H1"/>
    <mergeCell ref="A1:A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nopro</dc:creator>
  <cp:lastModifiedBy>nopro</cp:lastModifiedBy>
  <dcterms:created xsi:type="dcterms:W3CDTF">2025-05-24T16:17:11Z</dcterms:created>
  <dcterms:modified xsi:type="dcterms:W3CDTF">2025-05-24T17:27:48Z</dcterms:modified>
</cp:coreProperties>
</file>