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shan/Desktop/summer/174E/"/>
    </mc:Choice>
  </mc:AlternateContent>
  <xr:revisionPtr revIDLastSave="0" documentId="13_ncr:1_{EADB7ABF-CFCF-A54B-B416-87254E9F1CF4}" xr6:coauthVersionLast="47" xr6:coauthVersionMax="47" xr10:uidLastSave="{00000000-0000-0000-0000-000000000000}"/>
  <bookViews>
    <workbookView xWindow="22620" yWindow="2100" windowWidth="15780" windowHeight="17120" xr2:uid="{0E9E8D43-CD81-594F-AC25-660B5D9E8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B8" i="1"/>
  <c r="B7" i="1"/>
  <c r="B6" i="1"/>
  <c r="B21" i="1"/>
  <c r="B23" i="1" s="1"/>
  <c r="B12" i="1"/>
  <c r="B11" i="1"/>
</calcChain>
</file>

<file path=xl/sharedStrings.xml><?xml version="1.0" encoding="utf-8"?>
<sst xmlns="http://schemas.openxmlformats.org/spreadsheetml/2006/main" count="19" uniqueCount="19">
  <si>
    <t>K</t>
  </si>
  <si>
    <t>r</t>
  </si>
  <si>
    <t>T-t</t>
  </si>
  <si>
    <t>Upper bnd</t>
  </si>
  <si>
    <t>put price</t>
  </si>
  <si>
    <t>call price</t>
  </si>
  <si>
    <t>put price by parity</t>
  </si>
  <si>
    <t>call price by parity</t>
  </si>
  <si>
    <t>Spot of option</t>
  </si>
  <si>
    <t>spot of stock</t>
  </si>
  <si>
    <t>U:storage cost</t>
  </si>
  <si>
    <t>interest rate</t>
  </si>
  <si>
    <t>T remain</t>
  </si>
  <si>
    <t>future</t>
  </si>
  <si>
    <t>spot price</t>
  </si>
  <si>
    <t>upper bound</t>
  </si>
  <si>
    <t>yield</t>
  </si>
  <si>
    <t>lower bnd euro</t>
  </si>
  <si>
    <t>lower bnd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</si>
</sst>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E3B8-DFCF-4E42-81ED-FC5029435CA1}">
  <dimension ref="A1:D23"/>
  <sheetViews>
    <sheetView tabSelected="1" zoomScale="182" zoomScaleNormal="182" workbookViewId="0">
      <selection activeCell="D8" sqref="D8"/>
    </sheetView>
  </sheetViews>
  <sheetFormatPr baseColWidth="10" defaultRowHeight="16" x14ac:dyDescent="0.2"/>
  <cols>
    <col min="1" max="1" width="20.6640625" customWidth="1"/>
  </cols>
  <sheetData>
    <row r="1" spans="1:4" x14ac:dyDescent="0.2">
      <c r="A1" t="s">
        <v>0</v>
      </c>
      <c r="B1">
        <v>100</v>
      </c>
    </row>
    <row r="2" spans="1:4" x14ac:dyDescent="0.2">
      <c r="A2" t="s">
        <v>2</v>
      </c>
      <c r="B2">
        <v>1</v>
      </c>
    </row>
    <row r="3" spans="1:4" x14ac:dyDescent="0.2">
      <c r="A3" t="s">
        <v>1</v>
      </c>
      <c r="B3">
        <v>0.03</v>
      </c>
    </row>
    <row r="4" spans="1:4" x14ac:dyDescent="0.2">
      <c r="A4" t="s">
        <v>8</v>
      </c>
      <c r="B4">
        <v>15</v>
      </c>
    </row>
    <row r="5" spans="1:4" x14ac:dyDescent="0.2">
      <c r="A5" t="s">
        <v>9</v>
      </c>
      <c r="B5">
        <v>100</v>
      </c>
    </row>
    <row r="6" spans="1:4" x14ac:dyDescent="0.2">
      <c r="A6" t="s">
        <v>3</v>
      </c>
      <c r="B6">
        <f>B1*EXP(-B3*B2)</f>
        <v>97.044553354850819</v>
      </c>
    </row>
    <row r="7" spans="1:4" x14ac:dyDescent="0.2">
      <c r="A7" t="s">
        <v>17</v>
      </c>
      <c r="B7">
        <f>B1*EXP(-B3*B2)</f>
        <v>97.044553354850819</v>
      </c>
      <c r="D7">
        <f>EXP(-B3*B2)</f>
        <v>0.97044553354850815</v>
      </c>
    </row>
    <row r="8" spans="1:4" x14ac:dyDescent="0.2">
      <c r="A8" t="s">
        <v>18</v>
      </c>
      <c r="B8">
        <f>B1</f>
        <v>100</v>
      </c>
    </row>
    <row r="11" spans="1:4" x14ac:dyDescent="0.2">
      <c r="A11" t="s">
        <v>6</v>
      </c>
      <c r="B11">
        <f>B4-B5+B1*EXP(-B3*B2)</f>
        <v>12.044553354850819</v>
      </c>
    </row>
    <row r="12" spans="1:4" x14ac:dyDescent="0.2">
      <c r="A12" t="s">
        <v>7</v>
      </c>
      <c r="B12">
        <f>B4+B5-B1*EXP(-B3*B2)</f>
        <v>17.955446645149181</v>
      </c>
    </row>
    <row r="13" spans="1:4" x14ac:dyDescent="0.2">
      <c r="A13" t="s">
        <v>5</v>
      </c>
      <c r="B13">
        <v>3</v>
      </c>
    </row>
    <row r="14" spans="1:4" x14ac:dyDescent="0.2">
      <c r="A14" t="s">
        <v>4</v>
      </c>
    </row>
    <row r="16" spans="1:4" x14ac:dyDescent="0.2">
      <c r="A16" t="s">
        <v>13</v>
      </c>
      <c r="B16">
        <v>100</v>
      </c>
    </row>
    <row r="17" spans="1:2" x14ac:dyDescent="0.2">
      <c r="A17" t="s">
        <v>10</v>
      </c>
      <c r="B17">
        <v>3</v>
      </c>
    </row>
    <row r="18" spans="1:2" x14ac:dyDescent="0.2">
      <c r="A18" t="s">
        <v>11</v>
      </c>
      <c r="B18">
        <v>0</v>
      </c>
    </row>
    <row r="19" spans="1:2" x14ac:dyDescent="0.2">
      <c r="A19" t="s">
        <v>12</v>
      </c>
      <c r="B19">
        <v>1</v>
      </c>
    </row>
    <row r="20" spans="1:2" x14ac:dyDescent="0.2">
      <c r="A20" t="s">
        <v>14</v>
      </c>
      <c r="B20">
        <v>80</v>
      </c>
    </row>
    <row r="21" spans="1:2" x14ac:dyDescent="0.2">
      <c r="A21" t="s">
        <v>15</v>
      </c>
      <c r="B21">
        <f>(B17+B16)*EXP(B18*B19)</f>
        <v>103</v>
      </c>
    </row>
    <row r="23" spans="1:2" x14ac:dyDescent="0.2">
      <c r="A23" t="s">
        <v>16</v>
      </c>
      <c r="B23">
        <f>LN(B21/B20)</f>
        <v>0.25270235355575421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Han</dc:creator>
  <cp:lastModifiedBy>hans Han</cp:lastModifiedBy>
  <dcterms:created xsi:type="dcterms:W3CDTF">2022-08-27T00:11:33Z</dcterms:created>
  <dcterms:modified xsi:type="dcterms:W3CDTF">2022-08-27T04:10:35Z</dcterms:modified>
</cp:coreProperties>
</file>