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brems/wrk/dev/apps/github/website-astro/tools/"/>
    </mc:Choice>
  </mc:AlternateContent>
  <xr:revisionPtr revIDLastSave="0" documentId="13_ncr:1_{188BE8EB-AEF4-C94B-8BFE-2096A152B0E0}" xr6:coauthVersionLast="47" xr6:coauthVersionMax="47" xr10:uidLastSave="{00000000-0000-0000-0000-000000000000}"/>
  <bookViews>
    <workbookView xWindow="33600" yWindow="500" windowWidth="38400" windowHeight="21100" xr2:uid="{5F6399DE-E4DA-FC4D-BEC3-57A68BDB32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" l="1"/>
  <c r="L15" i="1"/>
  <c r="L16" i="1"/>
  <c r="L17" i="1"/>
  <c r="L18" i="1"/>
  <c r="L19" i="1"/>
  <c r="L20" i="1"/>
  <c r="L21" i="1"/>
  <c r="L22" i="1"/>
  <c r="L13" i="1"/>
  <c r="J14" i="1"/>
  <c r="J15" i="1"/>
  <c r="J16" i="1"/>
  <c r="J17" i="1"/>
  <c r="J18" i="1"/>
  <c r="J19" i="1"/>
  <c r="J20" i="1"/>
  <c r="J21" i="1"/>
  <c r="J22" i="1"/>
  <c r="J13" i="1"/>
  <c r="F14" i="1"/>
  <c r="F18" i="1"/>
  <c r="F19" i="1"/>
  <c r="F20" i="1"/>
  <c r="D13" i="1"/>
  <c r="E13" i="1"/>
  <c r="F13" i="1" s="1"/>
  <c r="E15" i="1"/>
  <c r="E16" i="1" s="1"/>
  <c r="E17" i="1" s="1"/>
  <c r="E18" i="1" s="1"/>
  <c r="E19" i="1" s="1"/>
  <c r="E20" i="1" s="1"/>
  <c r="E21" i="1" s="1"/>
  <c r="E22" i="1" s="1"/>
  <c r="F22" i="1" s="1"/>
  <c r="C13" i="1"/>
  <c r="C9" i="1"/>
  <c r="C14" i="1"/>
  <c r="D14" i="1" s="1"/>
  <c r="F16" i="1" l="1"/>
  <c r="F17" i="1"/>
  <c r="F15" i="1"/>
  <c r="F21" i="1"/>
  <c r="K13" i="1"/>
  <c r="G13" i="1"/>
  <c r="H13" i="1" s="1"/>
  <c r="K14" i="1"/>
  <c r="G14" i="1"/>
  <c r="H14" i="1" s="1"/>
  <c r="C15" i="1"/>
  <c r="D15" i="1" s="1"/>
  <c r="I13" i="1" l="1"/>
  <c r="I14" i="1"/>
  <c r="C16" i="1"/>
  <c r="D16" i="1" s="1"/>
  <c r="K15" i="1"/>
  <c r="G15" i="1"/>
  <c r="H15" i="1" s="1"/>
  <c r="N13" i="1" l="1"/>
  <c r="M13" i="1"/>
  <c r="N14" i="1"/>
  <c r="I15" i="1"/>
  <c r="G16" i="1"/>
  <c r="H16" i="1" s="1"/>
  <c r="K16" i="1"/>
  <c r="C17" i="1"/>
  <c r="D17" i="1" s="1"/>
  <c r="M14" i="1" l="1"/>
  <c r="N15" i="1"/>
  <c r="I16" i="1"/>
  <c r="G17" i="1"/>
  <c r="H17" i="1" s="1"/>
  <c r="K17" i="1"/>
  <c r="C18" i="1"/>
  <c r="D18" i="1" s="1"/>
  <c r="M15" i="1" l="1"/>
  <c r="N16" i="1"/>
  <c r="I17" i="1"/>
  <c r="G18" i="1"/>
  <c r="H18" i="1" s="1"/>
  <c r="K18" i="1"/>
  <c r="C19" i="1"/>
  <c r="D19" i="1" s="1"/>
  <c r="M16" i="1" l="1"/>
  <c r="N17" i="1"/>
  <c r="I18" i="1"/>
  <c r="G19" i="1"/>
  <c r="H19" i="1" s="1"/>
  <c r="K19" i="1"/>
  <c r="C20" i="1"/>
  <c r="D20" i="1" s="1"/>
  <c r="M17" i="1" l="1"/>
  <c r="N18" i="1"/>
  <c r="I19" i="1"/>
  <c r="G20" i="1"/>
  <c r="H20" i="1" s="1"/>
  <c r="K20" i="1"/>
  <c r="B24" i="1"/>
  <c r="C21" i="1"/>
  <c r="D21" i="1" s="1"/>
  <c r="M18" i="1" l="1"/>
  <c r="N19" i="1"/>
  <c r="I20" i="1"/>
  <c r="G21" i="1"/>
  <c r="H21" i="1" s="1"/>
  <c r="K21" i="1"/>
  <c r="C22" i="1"/>
  <c r="D22" i="1" s="1"/>
  <c r="N20" i="1" l="1"/>
  <c r="M19" i="1"/>
  <c r="I21" i="1"/>
  <c r="G22" i="1"/>
  <c r="H22" i="1" s="1"/>
  <c r="K22" i="1"/>
  <c r="M20" i="1" l="1"/>
  <c r="N21" i="1"/>
  <c r="I22" i="1"/>
  <c r="M21" i="1" l="1"/>
  <c r="N22" i="1"/>
  <c r="M22" i="1" l="1"/>
</calcChain>
</file>

<file path=xl/sharedStrings.xml><?xml version="1.0" encoding="utf-8"?>
<sst xmlns="http://schemas.openxmlformats.org/spreadsheetml/2006/main" count="26" uniqueCount="26">
  <si>
    <t>p</t>
  </si>
  <si>
    <t>h6</t>
  </si>
  <si>
    <t>h5</t>
  </si>
  <si>
    <t>h4</t>
  </si>
  <si>
    <t>h3</t>
  </si>
  <si>
    <t>h2</t>
  </si>
  <si>
    <t>h1</t>
  </si>
  <si>
    <t>Element/Class</t>
  </si>
  <si>
    <t>Font-Size</t>
  </si>
  <si>
    <t>Font-Size (text)</t>
  </si>
  <si>
    <t>Font-Size (rem)</t>
  </si>
  <si>
    <t>Base Font Size</t>
  </si>
  <si>
    <t>Base Line Height</t>
  </si>
  <si>
    <t>Typographic Scale</t>
  </si>
  <si>
    <t>Line Height Mult</t>
  </si>
  <si>
    <t>Margin</t>
  </si>
  <si>
    <t>Line Height (em)</t>
  </si>
  <si>
    <t>Line Height (px)</t>
  </si>
  <si>
    <t>CSS</t>
  </si>
  <si>
    <t>Line Height (em-text)</t>
  </si>
  <si>
    <t>Margin (text)</t>
  </si>
  <si>
    <t>small</t>
  </si>
  <si>
    <t>Font-Size(rem-text)</t>
  </si>
  <si>
    <t>xl</t>
  </si>
  <si>
    <t>xxl</t>
  </si>
  <si>
    <t>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</si>
</sst>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/>
    <xf numFmtId="49" fontId="1" fillId="0" borderId="0" xfId="0" applyNumberFormat="1" applyFon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8CA3A-A304-5A48-9B9B-0548BD91F8F7}">
  <dimension ref="B2:N24"/>
  <sheetViews>
    <sheetView tabSelected="1" workbookViewId="0">
      <selection activeCell="B26" sqref="B26"/>
    </sheetView>
  </sheetViews>
  <sheetFormatPr baseColWidth="10" defaultRowHeight="16" x14ac:dyDescent="0.2"/>
  <cols>
    <col min="1" max="1" width="2.83203125" customWidth="1"/>
    <col min="2" max="2" width="18.83203125" customWidth="1"/>
    <col min="3" max="9" width="17.83203125" customWidth="1"/>
    <col min="10" max="10" width="20.5" customWidth="1"/>
    <col min="11" max="12" width="17.83203125" customWidth="1"/>
  </cols>
  <sheetData>
    <row r="2" spans="2:14" x14ac:dyDescent="0.2">
      <c r="B2" s="2" t="s">
        <v>11</v>
      </c>
    </row>
    <row r="3" spans="2:14" x14ac:dyDescent="0.2">
      <c r="B3">
        <v>16</v>
      </c>
    </row>
    <row r="5" spans="2:14" x14ac:dyDescent="0.2">
      <c r="B5" s="2" t="s">
        <v>13</v>
      </c>
    </row>
    <row r="6" spans="2:14" x14ac:dyDescent="0.2">
      <c r="B6">
        <v>1.2</v>
      </c>
    </row>
    <row r="8" spans="2:14" x14ac:dyDescent="0.2">
      <c r="B8" s="2" t="s">
        <v>12</v>
      </c>
    </row>
    <row r="9" spans="2:14" x14ac:dyDescent="0.2">
      <c r="B9">
        <v>1.5</v>
      </c>
      <c r="C9">
        <f>B3*B9</f>
        <v>24</v>
      </c>
    </row>
    <row r="12" spans="2:14" x14ac:dyDescent="0.2">
      <c r="B12" s="2" t="s">
        <v>7</v>
      </c>
      <c r="C12" s="2" t="s">
        <v>8</v>
      </c>
      <c r="D12" s="2" t="s">
        <v>9</v>
      </c>
      <c r="E12" s="2" t="s">
        <v>10</v>
      </c>
      <c r="F12" s="2" t="s">
        <v>22</v>
      </c>
      <c r="G12" s="2" t="s">
        <v>14</v>
      </c>
      <c r="H12" s="2" t="s">
        <v>17</v>
      </c>
      <c r="I12" s="2" t="s">
        <v>16</v>
      </c>
      <c r="J12" s="2" t="s">
        <v>19</v>
      </c>
      <c r="K12" s="2" t="s">
        <v>15</v>
      </c>
      <c r="L12" s="2" t="s">
        <v>20</v>
      </c>
      <c r="M12" s="2" t="s">
        <v>18</v>
      </c>
      <c r="N12" s="2" t="s">
        <v>25</v>
      </c>
    </row>
    <row r="13" spans="2:14" x14ac:dyDescent="0.2">
      <c r="B13" s="2" t="s">
        <v>21</v>
      </c>
      <c r="C13" s="5">
        <f>B3/B6</f>
        <v>13.333333333333334</v>
      </c>
      <c r="D13" t="str">
        <f>SUBSTITUTE(TEXT(C13,"0,00"), ",", ".")</f>
        <v>13.33</v>
      </c>
      <c r="E13" s="1">
        <f>E14/$B$6</f>
        <v>0.83333333333333337</v>
      </c>
      <c r="F13" t="str">
        <f>SUBSTITUTE(TEXT(E13,"0,00"), ",", ".")</f>
        <v>0.83</v>
      </c>
      <c r="G13" s="1">
        <f>CEILING(C13/$C$9, 1)</f>
        <v>1</v>
      </c>
      <c r="H13">
        <f>$C$9*G13</f>
        <v>24</v>
      </c>
      <c r="I13" s="4">
        <f>K13*G13</f>
        <v>1.7999999999999998</v>
      </c>
      <c r="J13" t="str">
        <f>SUBSTITUTE(TEXT(I13,"0,0000"), ",", ".")</f>
        <v>1.8000</v>
      </c>
      <c r="K13" s="4">
        <f>$C$9/C13</f>
        <v>1.7999999999999998</v>
      </c>
      <c r="L13" t="str">
        <f>SUBSTITUTE(TEXT(K13,"0,0000"), ",", ".")</f>
        <v>1.8000</v>
      </c>
      <c r="M13" t="str">
        <f>_xlfn.CONCAT(B13, " { ", "font-size: ", F13, "em; ", "line-height: ", J13, "em; ", "margin-top: ", L13, "em; ", "margin-bottom: ", L13, "em; ", "}")</f>
        <v>small { font-size: 0.83em; line-height: 1.8000em; margin-top: 1.8000em; margin-bottom: 1.8000em; }</v>
      </c>
      <c r="N13" t="str">
        <f>_xlfn.CONCAT("--app-",B13, "-font-size: ", F13, "em; ","--app-",B13, "-line-height: ", J13, "em; ","--app-",B13, "-margin: ", L13, "em; ")</f>
        <v xml:space="preserve">--app-small-font-size: 0.83em; --app-small-line-height: 1.8000em; --app-small-margin: 1.8000em; </v>
      </c>
    </row>
    <row r="14" spans="2:14" x14ac:dyDescent="0.2">
      <c r="B14" s="3" t="s">
        <v>0</v>
      </c>
      <c r="C14" s="1">
        <f>$B$3</f>
        <v>16</v>
      </c>
      <c r="D14" t="str">
        <f t="shared" ref="D14:D22" si="0">SUBSTITUTE(TEXT(C14,"0,00"), ",", ".")</f>
        <v>16.00</v>
      </c>
      <c r="E14" s="1">
        <v>1</v>
      </c>
      <c r="F14" t="str">
        <f t="shared" ref="F14:F22" si="1">SUBSTITUTE(TEXT(E14,"0,00"), ",", ".")</f>
        <v>1.00</v>
      </c>
      <c r="G14" s="1">
        <f>CEILING(C14/$C$9, 1)</f>
        <v>1</v>
      </c>
      <c r="H14">
        <f>$C$9*G14</f>
        <v>24</v>
      </c>
      <c r="I14" s="4">
        <f>K14*G14</f>
        <v>1.5</v>
      </c>
      <c r="J14" t="str">
        <f t="shared" ref="J14:J22" si="2">SUBSTITUTE(TEXT(I14,"0,0000"), ",", ".")</f>
        <v>1.5000</v>
      </c>
      <c r="K14" s="4">
        <f>$C$9/C14</f>
        <v>1.5</v>
      </c>
      <c r="L14" t="str">
        <f t="shared" ref="L14:L22" si="3">SUBSTITUTE(TEXT(K14,"0,0000"), ",", ".")</f>
        <v>1.5000</v>
      </c>
      <c r="M14" t="str">
        <f>_xlfn.CONCAT(B14, " { ", "font-size: ", F14, "em; ", "line-height: ", J14, "em; ", "margin-top: ", L14, "em; ", "margin-bottom: ", L14, "em; ", "}")</f>
        <v>p { font-size: 1.00em; line-height: 1.5000em; margin-top: 1.5000em; margin-bottom: 1.5000em; }</v>
      </c>
      <c r="N14" t="str">
        <f>_xlfn.CONCAT("--app-",B14, "-font-size: ", F14, "em; ","--app-",B14, "-line-height: ", J14, "em; ","--app-",B14, "-margin: ", L14, "em; ")</f>
        <v xml:space="preserve">--app-p-font-size: 1.00em; --app-p-line-height: 1.5000em; --app-p-margin: 1.5000em; </v>
      </c>
    </row>
    <row r="15" spans="2:14" x14ac:dyDescent="0.2">
      <c r="B15" s="3" t="s">
        <v>1</v>
      </c>
      <c r="C15" s="1">
        <f t="shared" ref="C15:C22" si="4">C14*$B$6</f>
        <v>19.2</v>
      </c>
      <c r="D15" t="str">
        <f t="shared" si="0"/>
        <v>19.20</v>
      </c>
      <c r="E15" s="1">
        <f t="shared" ref="E15:E22" si="5">E14*$B$6</f>
        <v>1.2</v>
      </c>
      <c r="F15" t="str">
        <f t="shared" si="1"/>
        <v>1.20</v>
      </c>
      <c r="G15" s="1">
        <f t="shared" ref="G15:G22" si="6">CEILING(C15/$C$9, 1)</f>
        <v>1</v>
      </c>
      <c r="H15">
        <f t="shared" ref="H15:H22" si="7">$C$9*G15</f>
        <v>24</v>
      </c>
      <c r="I15" s="4">
        <f t="shared" ref="I15:I22" si="8">K15*G15</f>
        <v>1.25</v>
      </c>
      <c r="J15" t="str">
        <f t="shared" si="2"/>
        <v>1.2500</v>
      </c>
      <c r="K15" s="4">
        <f t="shared" ref="K15:K22" si="9">$C$9/C15</f>
        <v>1.25</v>
      </c>
      <c r="L15" t="str">
        <f t="shared" si="3"/>
        <v>1.2500</v>
      </c>
      <c r="M15" t="str">
        <f t="shared" ref="M15:M22" si="10">_xlfn.CONCAT(B15, " { ", "font-size: ", F15, "em; ", "line-height: ", J15, "em; ", "margin-top: ", L15, "em; ", "margin-bottom: ", L15, "em; ", "}")</f>
        <v>h6 { font-size: 1.20em; line-height: 1.2500em; margin-top: 1.2500em; margin-bottom: 1.2500em; }</v>
      </c>
      <c r="N15" t="str">
        <f t="shared" ref="N15:N22" si="11">_xlfn.CONCAT("--app-",B15, "-font-size: ", F15, "em; ","--app-",B15, "-line-height: ", J15, "em; ","--app-",B15, "-margin: ", L15, "em; ")</f>
        <v xml:space="preserve">--app-h6-font-size: 1.20em; --app-h6-line-height: 1.2500em; --app-h6-margin: 1.2500em; </v>
      </c>
    </row>
    <row r="16" spans="2:14" x14ac:dyDescent="0.2">
      <c r="B16" s="3" t="s">
        <v>2</v>
      </c>
      <c r="C16" s="1">
        <f t="shared" si="4"/>
        <v>23.04</v>
      </c>
      <c r="D16" t="str">
        <f t="shared" si="0"/>
        <v>23.04</v>
      </c>
      <c r="E16" s="1">
        <f t="shared" si="5"/>
        <v>1.44</v>
      </c>
      <c r="F16" t="str">
        <f t="shared" si="1"/>
        <v>1.44</v>
      </c>
      <c r="G16" s="1">
        <f t="shared" si="6"/>
        <v>1</v>
      </c>
      <c r="H16">
        <f t="shared" si="7"/>
        <v>24</v>
      </c>
      <c r="I16" s="4">
        <f t="shared" si="8"/>
        <v>1.0416666666666667</v>
      </c>
      <c r="J16" t="str">
        <f t="shared" si="2"/>
        <v>1.0417</v>
      </c>
      <c r="K16" s="4">
        <f t="shared" si="9"/>
        <v>1.0416666666666667</v>
      </c>
      <c r="L16" t="str">
        <f t="shared" si="3"/>
        <v>1.0417</v>
      </c>
      <c r="M16" t="str">
        <f t="shared" si="10"/>
        <v>h5 { font-size: 1.44em; line-height: 1.0417em; margin-top: 1.0417em; margin-bottom: 1.0417em; }</v>
      </c>
      <c r="N16" t="str">
        <f t="shared" si="11"/>
        <v xml:space="preserve">--app-h5-font-size: 1.44em; --app-h5-line-height: 1.0417em; --app-h5-margin: 1.0417em; </v>
      </c>
    </row>
    <row r="17" spans="2:14" x14ac:dyDescent="0.2">
      <c r="B17" s="3" t="s">
        <v>3</v>
      </c>
      <c r="C17" s="1">
        <f t="shared" si="4"/>
        <v>27.648</v>
      </c>
      <c r="D17" t="str">
        <f t="shared" si="0"/>
        <v>27.65</v>
      </c>
      <c r="E17" s="1">
        <f t="shared" si="5"/>
        <v>1.728</v>
      </c>
      <c r="F17" t="str">
        <f t="shared" si="1"/>
        <v>1.73</v>
      </c>
      <c r="G17" s="1">
        <f t="shared" si="6"/>
        <v>2</v>
      </c>
      <c r="H17">
        <f t="shared" si="7"/>
        <v>48</v>
      </c>
      <c r="I17" s="4">
        <f t="shared" si="8"/>
        <v>1.7361111111111112</v>
      </c>
      <c r="J17" t="str">
        <f t="shared" si="2"/>
        <v>1.7361</v>
      </c>
      <c r="K17" s="4">
        <f t="shared" si="9"/>
        <v>0.86805555555555558</v>
      </c>
      <c r="L17" t="str">
        <f t="shared" si="3"/>
        <v>0.8681</v>
      </c>
      <c r="M17" t="str">
        <f t="shared" si="10"/>
        <v>h4 { font-size: 1.73em; line-height: 1.7361em; margin-top: 0.8681em; margin-bottom: 0.8681em; }</v>
      </c>
      <c r="N17" t="str">
        <f t="shared" si="11"/>
        <v xml:space="preserve">--app-h4-font-size: 1.73em; --app-h4-line-height: 1.7361em; --app-h4-margin: 0.8681em; </v>
      </c>
    </row>
    <row r="18" spans="2:14" x14ac:dyDescent="0.2">
      <c r="B18" s="3" t="s">
        <v>4</v>
      </c>
      <c r="C18" s="1">
        <f t="shared" si="4"/>
        <v>33.177599999999998</v>
      </c>
      <c r="D18" t="str">
        <f t="shared" si="0"/>
        <v>33.18</v>
      </c>
      <c r="E18" s="1">
        <f t="shared" si="5"/>
        <v>2.0735999999999999</v>
      </c>
      <c r="F18" t="str">
        <f t="shared" si="1"/>
        <v>2.07</v>
      </c>
      <c r="G18" s="1">
        <f t="shared" si="6"/>
        <v>2</v>
      </c>
      <c r="H18">
        <f t="shared" si="7"/>
        <v>48</v>
      </c>
      <c r="I18" s="4">
        <f t="shared" si="8"/>
        <v>1.4467592592592593</v>
      </c>
      <c r="J18" t="str">
        <f t="shared" si="2"/>
        <v>1.4468</v>
      </c>
      <c r="K18" s="4">
        <f t="shared" si="9"/>
        <v>0.72337962962962965</v>
      </c>
      <c r="L18" t="str">
        <f t="shared" si="3"/>
        <v>0.7234</v>
      </c>
      <c r="M18" t="str">
        <f t="shared" si="10"/>
        <v>h3 { font-size: 2.07em; line-height: 1.4468em; margin-top: 0.7234em; margin-bottom: 0.7234em; }</v>
      </c>
      <c r="N18" t="str">
        <f t="shared" si="11"/>
        <v xml:space="preserve">--app-h3-font-size: 2.07em; --app-h3-line-height: 1.4468em; --app-h3-margin: 0.7234em; </v>
      </c>
    </row>
    <row r="19" spans="2:14" x14ac:dyDescent="0.2">
      <c r="B19" s="3" t="s">
        <v>5</v>
      </c>
      <c r="C19" s="1">
        <f t="shared" si="4"/>
        <v>39.813119999999998</v>
      </c>
      <c r="D19" t="str">
        <f t="shared" si="0"/>
        <v>39.81</v>
      </c>
      <c r="E19" s="1">
        <f t="shared" si="5"/>
        <v>2.4883199999999999</v>
      </c>
      <c r="F19" t="str">
        <f t="shared" si="1"/>
        <v>2.49</v>
      </c>
      <c r="G19" s="1">
        <f t="shared" si="6"/>
        <v>2</v>
      </c>
      <c r="H19">
        <f t="shared" si="7"/>
        <v>48</v>
      </c>
      <c r="I19" s="4">
        <f t="shared" si="8"/>
        <v>1.2056327160493827</v>
      </c>
      <c r="J19" t="str">
        <f t="shared" si="2"/>
        <v>1.2056</v>
      </c>
      <c r="K19" s="4">
        <f t="shared" si="9"/>
        <v>0.60281635802469136</v>
      </c>
      <c r="L19" t="str">
        <f t="shared" si="3"/>
        <v>0.6028</v>
      </c>
      <c r="M19" t="str">
        <f t="shared" si="10"/>
        <v>h2 { font-size: 2.49em; line-height: 1.2056em; margin-top: 0.6028em; margin-bottom: 0.6028em; }</v>
      </c>
      <c r="N19" t="str">
        <f t="shared" si="11"/>
        <v xml:space="preserve">--app-h2-font-size: 2.49em; --app-h2-line-height: 1.2056em; --app-h2-margin: 0.6028em; </v>
      </c>
    </row>
    <row r="20" spans="2:14" x14ac:dyDescent="0.2">
      <c r="B20" s="3" t="s">
        <v>6</v>
      </c>
      <c r="C20" s="1">
        <f t="shared" si="4"/>
        <v>47.775743999999996</v>
      </c>
      <c r="D20" t="str">
        <f t="shared" si="0"/>
        <v>47.78</v>
      </c>
      <c r="E20" s="1">
        <f t="shared" si="5"/>
        <v>2.9859839999999997</v>
      </c>
      <c r="F20" t="str">
        <f t="shared" si="1"/>
        <v>2.99</v>
      </c>
      <c r="G20" s="1">
        <f t="shared" si="6"/>
        <v>2</v>
      </c>
      <c r="H20">
        <f t="shared" si="7"/>
        <v>48</v>
      </c>
      <c r="I20" s="4">
        <f t="shared" si="8"/>
        <v>1.0046939300411524</v>
      </c>
      <c r="J20" t="str">
        <f t="shared" si="2"/>
        <v>1.0047</v>
      </c>
      <c r="K20" s="4">
        <f t="shared" si="9"/>
        <v>0.50234696502057619</v>
      </c>
      <c r="L20" t="str">
        <f t="shared" si="3"/>
        <v>0.5023</v>
      </c>
      <c r="M20" t="str">
        <f t="shared" si="10"/>
        <v>h1 { font-size: 2.99em; line-height: 1.0047em; margin-top: 0.5023em; margin-bottom: 0.5023em; }</v>
      </c>
      <c r="N20" t="str">
        <f t="shared" si="11"/>
        <v xml:space="preserve">--app-h1-font-size: 2.99em; --app-h1-line-height: 1.0047em; --app-h1-margin: 0.5023em; </v>
      </c>
    </row>
    <row r="21" spans="2:14" x14ac:dyDescent="0.2">
      <c r="B21" s="3" t="s">
        <v>23</v>
      </c>
      <c r="C21" s="1">
        <f t="shared" si="4"/>
        <v>57.330892799999994</v>
      </c>
      <c r="D21" t="str">
        <f t="shared" si="0"/>
        <v>57.33</v>
      </c>
      <c r="E21" s="1">
        <f t="shared" si="5"/>
        <v>3.5831807999999996</v>
      </c>
      <c r="F21" t="str">
        <f t="shared" si="1"/>
        <v>3.58</v>
      </c>
      <c r="G21" s="1">
        <f t="shared" si="6"/>
        <v>3</v>
      </c>
      <c r="H21">
        <f t="shared" si="7"/>
        <v>72</v>
      </c>
      <c r="I21" s="4">
        <f t="shared" si="8"/>
        <v>1.2558674125514404</v>
      </c>
      <c r="J21" t="str">
        <f t="shared" si="2"/>
        <v>1.2559</v>
      </c>
      <c r="K21" s="4">
        <f t="shared" si="9"/>
        <v>0.41862247085048016</v>
      </c>
      <c r="L21" t="str">
        <f t="shared" si="3"/>
        <v>0.4186</v>
      </c>
      <c r="M21" t="str">
        <f t="shared" si="10"/>
        <v>xl { font-size: 3.58em; line-height: 1.2559em; margin-top: 0.4186em; margin-bottom: 0.4186em; }</v>
      </c>
      <c r="N21" t="str">
        <f t="shared" si="11"/>
        <v xml:space="preserve">--app-xl-font-size: 3.58em; --app-xl-line-height: 1.2559em; --app-xl-margin: 0.4186em; </v>
      </c>
    </row>
    <row r="22" spans="2:14" x14ac:dyDescent="0.2">
      <c r="B22" s="3" t="s">
        <v>24</v>
      </c>
      <c r="C22" s="1">
        <f t="shared" si="4"/>
        <v>68.79707135999999</v>
      </c>
      <c r="D22" t="str">
        <f t="shared" si="0"/>
        <v>68.80</v>
      </c>
      <c r="E22" s="1">
        <f t="shared" si="5"/>
        <v>4.2998169599999994</v>
      </c>
      <c r="F22" t="str">
        <f t="shared" si="1"/>
        <v>4.30</v>
      </c>
      <c r="G22" s="1">
        <f t="shared" si="6"/>
        <v>3</v>
      </c>
      <c r="H22">
        <f t="shared" si="7"/>
        <v>72</v>
      </c>
      <c r="I22" s="4">
        <f t="shared" si="8"/>
        <v>1.0465561771262004</v>
      </c>
      <c r="J22" t="str">
        <f t="shared" si="2"/>
        <v>1.0466</v>
      </c>
      <c r="K22" s="4">
        <f t="shared" si="9"/>
        <v>0.34885205904206679</v>
      </c>
      <c r="L22" t="str">
        <f t="shared" si="3"/>
        <v>0.3489</v>
      </c>
      <c r="M22" t="str">
        <f t="shared" si="10"/>
        <v>xxl { font-size: 4.30em; line-height: 1.0466em; margin-top: 0.3489em; margin-bottom: 0.3489em; }</v>
      </c>
      <c r="N22" t="str">
        <f t="shared" si="11"/>
        <v xml:space="preserve">--app-xxl-font-size: 4.30em; --app-xxl-line-height: 1.0466em; --app-xxl-margin: 0.3489em; </v>
      </c>
    </row>
    <row r="24" spans="2:14" x14ac:dyDescent="0.2">
      <c r="B24" t="str">
        <f>_xlfn.TEXTJOIN(",",TRUE,D13:D20)</f>
        <v>13.33,16.00,19.20,23.04,27.65,33.18,39.81,47.78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Brems</dc:creator>
  <cp:lastModifiedBy>Hans Brems</cp:lastModifiedBy>
  <dcterms:created xsi:type="dcterms:W3CDTF">2024-03-30T12:17:53Z</dcterms:created>
  <dcterms:modified xsi:type="dcterms:W3CDTF">2024-04-11T10:40:50Z</dcterms:modified>
</cp:coreProperties>
</file>