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ns.escobar\OneDrive - GFI\Documents\SICC\ISD-143348\"/>
    </mc:Choice>
  </mc:AlternateContent>
  <xr:revisionPtr revIDLastSave="0" documentId="13_ncr:1_{AEE7C6D2-FA16-4093-ABDA-AB8D8154402D}" xr6:coauthVersionLast="47" xr6:coauthVersionMax="47" xr10:uidLastSave="{00000000-0000-0000-0000-000000000000}"/>
  <bookViews>
    <workbookView xWindow="-120" yWindow="-120" windowWidth="20730" windowHeight="11160" xr2:uid="{0450A414-BAD9-447A-9340-ABCB65048666}"/>
  </bookViews>
  <sheets>
    <sheet name="Indices" sheetId="2" r:id="rId1"/>
    <sheet name="Resumen" sheetId="38" r:id="rId2"/>
    <sheet name="Observaciones" sheetId="1" r:id="rId3"/>
    <sheet name="Obs1" sheetId="3" r:id="rId4"/>
    <sheet name="Obs2" sheetId="4" r:id="rId5"/>
    <sheet name="Obs3" sheetId="5" r:id="rId6"/>
    <sheet name="Obs4" sheetId="6" r:id="rId7"/>
    <sheet name="Obs5" sheetId="7" r:id="rId8"/>
    <sheet name="Obs6" sheetId="8" r:id="rId9"/>
    <sheet name="Obs7" sheetId="9" r:id="rId10"/>
    <sheet name="Obs8" sheetId="10" r:id="rId11"/>
    <sheet name="Obs9" sheetId="11" r:id="rId12"/>
    <sheet name="Obs10" sheetId="12" r:id="rId13"/>
    <sheet name="Obs11" sheetId="13" r:id="rId14"/>
    <sheet name="Obs12" sheetId="14" r:id="rId15"/>
    <sheet name="Obs13" sheetId="15" r:id="rId16"/>
    <sheet name="Obs14" sheetId="16" r:id="rId17"/>
    <sheet name="Obs15" sheetId="21" r:id="rId18"/>
    <sheet name="Obs16" sheetId="22" r:id="rId19"/>
    <sheet name="Obs17" sheetId="23" r:id="rId20"/>
    <sheet name="Obs18" sheetId="24" r:id="rId21"/>
    <sheet name="Obs19" sheetId="25" r:id="rId22"/>
    <sheet name="Obs20" sheetId="26" r:id="rId23"/>
    <sheet name="Obs21" sheetId="28" r:id="rId24"/>
    <sheet name="Obs22" sheetId="29" r:id="rId25"/>
    <sheet name="Obs23" sheetId="30" r:id="rId26"/>
    <sheet name="Obs24" sheetId="31" r:id="rId27"/>
    <sheet name="Obs25" sheetId="32" r:id="rId28"/>
    <sheet name="Obs26" sheetId="33" r:id="rId29"/>
    <sheet name="Obs27" sheetId="34" r:id="rId30"/>
    <sheet name="Obs28" sheetId="35" r:id="rId31"/>
    <sheet name="Obs29" sheetId="36" r:id="rId32"/>
    <sheet name="Obs30" sheetId="37" r:id="rId33"/>
    <sheet name="Obs31" sheetId="39" r:id="rId34"/>
    <sheet name="Obs32" sheetId="40" r:id="rId35"/>
    <sheet name="Obs33" sheetId="41" r:id="rId36"/>
    <sheet name="Obs34" sheetId="42" r:id="rId37"/>
    <sheet name="Obs35" sheetId="43" r:id="rId38"/>
    <sheet name="Obs36" sheetId="44" r:id="rId39"/>
    <sheet name="Obs37" sheetId="45" r:id="rId40"/>
    <sheet name="Obs38" sheetId="46" r:id="rId41"/>
    <sheet name="Obs39" sheetId="47" r:id="rId42"/>
    <sheet name="Obs40" sheetId="48" r:id="rId43"/>
  </sheets>
  <definedNames>
    <definedName name="_xlnm._FilterDatabase" localSheetId="2" hidden="1">Observaciones!$A$1:$M$1</definedName>
    <definedName name="Criticidad">Indices!$A$11:$A$14</definedName>
    <definedName name="Devs">Indices!$E$2:$E$8</definedName>
    <definedName name="Estado">Indices!$C$2:$C$7</definedName>
    <definedName name="Plataforma">Indices!$A$2:$A$6</definedName>
    <definedName name="QA">Indices!$C$11:$C$17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38" l="1"/>
  <c r="G25" i="38"/>
  <c r="F25" i="38"/>
  <c r="E25" i="38"/>
  <c r="I19" i="38"/>
  <c r="J19" i="38" s="1"/>
  <c r="I18" i="38"/>
  <c r="J18" i="38" s="1"/>
  <c r="I17" i="38"/>
  <c r="J17" i="38" s="1"/>
  <c r="D19" i="38"/>
  <c r="E19" i="38" s="1"/>
  <c r="D18" i="38"/>
  <c r="E18" i="38" s="1"/>
  <c r="D17" i="38"/>
  <c r="E17" i="38" s="1"/>
  <c r="I11" i="38"/>
  <c r="J11" i="38" s="1"/>
  <c r="I10" i="38"/>
  <c r="J10" i="38" s="1"/>
  <c r="I9" i="38"/>
  <c r="J9" i="38" s="1"/>
  <c r="D11" i="38"/>
  <c r="E11" i="38" s="1"/>
  <c r="D10" i="38"/>
  <c r="E10" i="38" s="1"/>
  <c r="D9" i="38"/>
  <c r="E9" i="38" s="1"/>
  <c r="F26" i="38" l="1"/>
  <c r="E26" i="38"/>
  <c r="H26" i="38"/>
  <c r="G26" i="38"/>
  <c r="I26" i="3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tc={55F94BAD-2781-4BEC-BC62-C370EAE1CAC6}</author>
    <author>tc={4C7B67C2-611B-4696-B428-4CC60E69E339}</author>
    <author>tc={CDC560FD-6A33-4EFA-98A9-4BB906D40BDA}</author>
    <author>tc={8523036D-DFF6-4E31-8A02-4E1C1EEF0C69}</author>
  </authors>
  <commentList>
    <comment ref="E8" authorId="0" shapeId="0" xr:uid="{55F94BAD-2781-4BEC-BC62-C370EAE1CA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Incidencia mas antigua no resuelta</t>
      </text>
    </comment>
    <comment ref="J8" authorId="1" shapeId="0" xr:uid="{4C7B67C2-611B-4696-B428-4CC60E69E3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Incidencia mas antigua no resuelta</t>
      </text>
    </comment>
    <comment ref="E16" authorId="2" shapeId="0" xr:uid="{CDC560FD-6A33-4EFA-98A9-4BB906D40B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Incidencia mas antigua no resuelta</t>
      </text>
    </comment>
    <comment ref="J16" authorId="3" shapeId="0" xr:uid="{8523036D-DFF6-4E31-8A02-4E1C1EEF0C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Incidencia mas antigua no resuelta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tc={7FF302B5-D114-4C74-B03D-7DFDBDD045BE}</author>
    <author>tc={A9665250-6209-47C8-8CC6-6ACD7B053A39}</author>
  </authors>
  <commentList>
    <comment ref="H1" authorId="0" shapeId="0" xr:uid="{7FF302B5-D114-4C74-B03D-7DFDBDD045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BO :Bolivia
CL: Chile
CO: Colombia
EC: Ecuador
SV: El Salvador
GT: Guatemala
PE:Peru
DO: República Dominicana
CR: Costa Rica
MX: México
PA: Panamá
PR: Puerto Rico</t>
      </text>
    </comment>
    <comment ref="J1" authorId="1" shapeId="0" xr:uid="{A9665250-6209-47C8-8CC6-6ACD7B053A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Web
Mobile
APP-Android
APP-Servicios</t>
      </text>
    </comment>
  </commentList>
</comments>
</file>

<file path=xl/sharedStrings.xml><?xml version="1.0" encoding="utf-8"?>
<sst xmlns="http://schemas.openxmlformats.org/spreadsheetml/2006/main" count="398" uniqueCount="79">
  <si>
    <t>Plataforma</t>
  </si>
  <si>
    <t>Estado</t>
  </si>
  <si>
    <t>Devs.</t>
  </si>
  <si>
    <t>Seleccione</t>
  </si>
  <si>
    <t>WEB - DESKTOP</t>
  </si>
  <si>
    <t>Pendiente</t>
  </si>
  <si>
    <t>WEB - MOBILE</t>
  </si>
  <si>
    <t>APP - Android</t>
  </si>
  <si>
    <t>APP - Servicios</t>
  </si>
  <si>
    <t>Otro Ticket</t>
  </si>
  <si>
    <t>Criticidad</t>
  </si>
  <si>
    <t>QA</t>
  </si>
  <si>
    <t>Alta</t>
  </si>
  <si>
    <t>Media</t>
  </si>
  <si>
    <t>Baja</t>
  </si>
  <si>
    <t>Ambiente</t>
  </si>
  <si>
    <t>No Ticket Jira</t>
  </si>
  <si>
    <t>Descripcion</t>
  </si>
  <si>
    <t>Reporte de Incidencias Pendientes</t>
  </si>
  <si>
    <t>Cantidad</t>
  </si>
  <si>
    <t>Fecha</t>
  </si>
  <si>
    <t>Total de Incidencias</t>
  </si>
  <si>
    <t>No</t>
  </si>
  <si>
    <t>Fecha Registro</t>
  </si>
  <si>
    <t>Responsable de Solucion</t>
  </si>
  <si>
    <t>Pais</t>
  </si>
  <si>
    <t>Consultora</t>
  </si>
  <si>
    <t>Evidencia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</si>
  <si>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</si>
  <si>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</si>
  <si>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</si>
  <si>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</si>
  <si>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</si>
  <si>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</si>
  <si>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</si>
  <si>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</si>
  <si>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</si>
  <si>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</si>
  <si>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</si>
  <si>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</si>
  <si>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</si>
  <si>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</si>
  <si>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</si>
  <si>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</si>
  <si>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</si>
  <si>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</si>
  <si>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</si>
  <si>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</si>
  <si>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</si>
  <si>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</si>
  <si>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</si>
  <si>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</si>
  <si>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</si>
  <si>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</si>
  <si>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</si>
  <si>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</si>
  <si>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</si>
  <si>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</si>
  <si>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</si>
  <si>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</si>
  <si>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</si>
  <si>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</si>
  <si>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</si>
  <si>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</si>
  <si>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</si>
  <si>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</si>
  <si>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</si>
  <si>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</si>
  <si>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 xml:space="preserve">                      Regresar a lista de Observaciones</t>
  </si>
  <si>
    <t>Comentarios 
Adicionales</t>
  </si>
  <si>
    <t>TOTAL</t>
  </si>
  <si>
    <t>Desplegado</t>
  </si>
  <si>
    <t>Hans Escobar</t>
  </si>
  <si>
    <t>No es propio del ticket</t>
  </si>
  <si>
    <t>Validado</t>
  </si>
  <si>
    <t>Carlos Zarate</t>
  </si>
  <si>
    <t>DEV</t>
  </si>
  <si>
    <t>PDP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</si>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</sst>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1" xfId="1" applyBorder="1"/>
    <xf numFmtId="0" fontId="1" fillId="2" borderId="0" xfId="0" applyFont="1" applyFill="1"/>
    <xf numFmtId="0" fontId="5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5" xfId="0" applyBorder="1"/>
    <xf numFmtId="164" fontId="0" fillId="0" borderId="25" xfId="0" applyNumberFormat="1" applyBorder="1"/>
    <xf numFmtId="0" fontId="4" fillId="0" borderId="25" xfId="1" applyBorder="1"/>
    <xf numFmtId="0" fontId="0" fillId="0" borderId="26" xfId="0" applyBorder="1"/>
    <xf numFmtId="0" fontId="7" fillId="0" borderId="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4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D61EA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microsoft.com/office/2017/10/relationships/person" Target="persons/person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E5D2BF48-E881-4835-93A5-538FADF82AB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B4E696AA-FB6E-4248-926C-220130CE3A1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2BB0D0C0-C691-4723-A869-71535BB25627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10ABFEC8-7494-4866-9800-CDEACD9B51D6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5C3D86B8-12D0-4C39-9F0F-19C8324708AA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F3883EA5-D653-4481-8A28-679BF30ACD3D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78DCE6AC-33D1-4CC3-8AA3-FDE1AE09B405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81F9E300-771F-49DA-8AEF-7DC4D104EB71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4896EC2F-4AD8-4249-8835-0E977AB17A10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4712631E-9E23-484D-9E79-8CD17677430E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7B5587D2-BF56-44BB-8FFF-9EAC8C2FF7B7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0443E166-7505-4781-B5E5-5F9B1F84DCCE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0AF395E8-C118-4828-BFB7-1FD961698FBC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CD8C577D-5B29-47DD-AD4C-931947F431C7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287CF6E2-F015-479B-B8B7-1B1DC9442D4D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99DB62E0-8112-442F-A235-879C4D636D81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92B7C0E5-5AED-4D4A-8A49-2E92926BDAB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6AF6D7B6-3CF2-4F72-8524-1E27F7C41284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78DF81E9-6FB7-4CFF-BBAB-F654EBA980A9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DCE4086F-C18E-49D4-8C34-69EF1E056CE2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2BAA7FCE-31F5-41F1-ADAC-AC4D8A5036E4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2B219862-B3CE-49CA-BC7A-2F2D4226CDFF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38C6CF46-B1C2-4230-A6C2-4BE4356053F9}"/>
            </a:ext>
          </a:extLst>
        </xdr:cNvPr>
        <xdr:cNvSpPr/>
      </xdr:nvSpPr>
      <xdr:spPr>
        <a:xfrm>
          <a:off x="238125" y="57150"/>
          <a:ext cx="34290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B751150F-EB7A-4470-B34A-F5F558A4869D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B8F0D734-D128-4698-AB42-17309E77C72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CFCDED4F-DE2C-4E23-855A-E40F94ACE079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D2E6AC54-0B6E-427C-B6BE-4210FCB366B4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073BA8B0-835A-4A3F-9681-7789CD9B9C5A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BC067EEB-5E5E-44BE-ACC6-036D48FCE3BA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83E49BBA-A1F4-4419-962B-252EC3C92606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0ACD521D-9E22-4A60-B7AD-D9271EF1A280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8057E2DF-0274-4888-98A6-E089D2FFA15B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E64BF818-4E0C-45C8-BF34-472F70B8A1BD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98AECC62-7915-4572-A208-4FD53D6F8CCD}"/>
            </a:ext>
          </a:extLst>
        </xdr:cNvPr>
        <xdr:cNvSpPr/>
      </xdr:nvSpPr>
      <xdr:spPr>
        <a:xfrm>
          <a:off x="238125" y="57150"/>
          <a:ext cx="295275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06D78288-2731-4132-8184-3A9CFD7D4F41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4E03E6AB-8DCC-47F0-BDF1-5D4E031C56CF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8D5781DF-4E60-4210-B2AD-0EA6ACAB1164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5F3E2566-8CE9-4251-9B9F-A403AEA11E12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A4B8A549-4D17-4F55-97AC-F0EF8114D2F8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A766FC36-B993-46DB-9B8E-1B34D4BD4DA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Quispe-Casas Jesús" id="{8047E550-2137-44FC-B069-4663E600FAF7}" userId="S::jesus.quispe@inetum.world::b4f00957-cc35-41c7-8808-45b43679e6c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CB825-72D4-436C-AC7A-3908B5169947}" name="Tabla1" displayName="Tabla1" ref="A1:M41" totalsRowShown="0" headerRowDxfId="16" headerRowBorderDxfId="15" tableBorderDxfId="14" totalsRowBorderDxfId="13">
  <autoFilter ref="A1:M41" xr:uid="{CF9CB825-72D4-436C-AC7A-3908B5169947}"/>
  <tableColumns count="13">
    <tableColumn id="1" xr3:uid="{C88578A2-EB70-4964-934B-75495CA4E32C}" name="No" dataDxfId="12"/>
    <tableColumn id="2" xr3:uid="{0AF36C22-4DAD-455C-B309-1186C12D913E}" name="Descripcion" dataDxfId="11"/>
    <tableColumn id="3" xr3:uid="{3DD63341-F436-4697-9D5B-96214FF16C9D}" name="QA" dataDxfId="10"/>
    <tableColumn id="4" xr3:uid="{D75D219B-660C-4400-A801-CA20139A1CCF}" name="Ambiente" dataDxfId="9"/>
    <tableColumn id="5" xr3:uid="{F8DDB3C2-2A14-46F6-A664-05279EABEE46}" name="Fecha Registro" dataDxfId="8"/>
    <tableColumn id="6" xr3:uid="{4E66D270-8AB9-48F8-9988-588EF92004D8}" name="Criticidad" dataDxfId="7"/>
    <tableColumn id="7" xr3:uid="{89E77548-D078-4258-871D-D2C8746E4B1C}" name="Responsable de Solucion" dataDxfId="6"/>
    <tableColumn id="8" xr3:uid="{064948E0-6EA3-4EF5-9203-434406B62A6D}" name="Pais" dataDxfId="5"/>
    <tableColumn id="9" xr3:uid="{D34122E6-E729-4865-A430-7DA0C2322574}" name="Consultora" dataDxfId="4"/>
    <tableColumn id="10" xr3:uid="{89542155-ACE0-475C-A81C-8A240A11BD6A}" name="Plataforma" dataDxfId="3"/>
    <tableColumn id="11" xr3:uid="{9DBACF4F-0519-4E76-AFF6-BBCD056A2A99}" name="Evidencia" dataDxfId="2" dataCellStyle="Hipervínculo"/>
    <tableColumn id="12" xr3:uid="{94A904BA-B57A-484D-BBFA-35E4DDC474D3}" name="Estado" dataDxfId="1"/>
    <tableColumn id="13" xr3:uid="{7A63C83B-5B09-458E-B6B6-FE40D649AE06}" name="Comentarios _x000a_Adicional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1-06-10T05:22:57.65" personId="{8047E550-2137-44FC-B069-4663E600FAF7}" id="{55F94BAD-2781-4BEC-BC62-C370EAE1CAC6}">
    <text>Fecha de Incidencia mas antigua no resuelta</text>
  </threadedComment>
  <threadedComment ref="J8" dT="2021-06-10T05:22:57.65" personId="{8047E550-2137-44FC-B069-4663E600FAF7}" id="{4C7B67C2-611B-4696-B428-4CC60E69E339}">
    <text>Fecha de Incidencia mas antigua no resuelta</text>
  </threadedComment>
  <threadedComment ref="E16" dT="2021-06-10T05:22:57.65" personId="{8047E550-2137-44FC-B069-4663E600FAF7}" id="{CDC560FD-6A33-4EFA-98A9-4BB906D40BDA}">
    <text>Fecha de Incidencia mas antigua no resuelta</text>
  </threadedComment>
  <threadedComment ref="J16" dT="2021-06-10T05:22:57.65" personId="{8047E550-2137-44FC-B069-4663E600FAF7}" id="{8523036D-DFF6-4E31-8A02-4E1C1EEF0C69}">
    <text>Fecha de Incidencia mas antigua no resuelta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1-06-10T04:57:44.11" personId="{8047E550-2137-44FC-B069-4663E600FAF7}" id="{7FF302B5-D114-4C74-B03D-7DFDBDD045BE}">
    <text>BO :Bolivia
CL: Chile
CO: Colombia
EC: Ecuador
SV: El Salvador
GT: Guatemala
PE:Peru
DO: República Dominicana
CR: Costa Rica
MX: México
PA: Panamá
PR: Puerto Rico</text>
  </threadedComment>
  <threadedComment ref="J1" dT="2021-06-10T04:59:02.44" personId="{8047E550-2137-44FC-B069-4663E600FAF7}" id="{A9665250-6209-47C8-8CC6-6ACD7B053A39}">
    <text>Web
Mobile
APP-Android
APP-Servicios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D7DF-324A-428F-967A-433EBA4C7470}">
  <sheetPr codeName="Hoja1"/>
  <dimension ref="A1:E26"/>
  <sheetViews>
    <sheetView tabSelected="1" workbookViewId="0">
      <selection activeCell="E4" sqref="E4"/>
    </sheetView>
  </sheetViews>
  <sheetFormatPr baseColWidth="10" defaultColWidth="11.42578125" defaultRowHeight="15" x14ac:dyDescent="0.25"/>
  <cols>
    <col min="1" max="1" width="15.28515625" customWidth="1"/>
    <col min="3" max="3" width="21.7109375" customWidth="1"/>
    <col min="5" max="5" width="19.28515625" customWidth="1"/>
  </cols>
  <sheetData>
    <row r="1" spans="1:5" x14ac:dyDescent="0.25">
      <c r="A1" s="2" t="s">
        <v>0</v>
      </c>
      <c r="C1" s="2" t="s">
        <v>1</v>
      </c>
      <c r="E1" s="4" t="s">
        <v>2</v>
      </c>
    </row>
    <row r="2" spans="1:5" x14ac:dyDescent="0.25">
      <c r="A2" s="2" t="s">
        <v>3</v>
      </c>
      <c r="C2" s="2" t="s">
        <v>3</v>
      </c>
      <c r="E2" s="2" t="s">
        <v>3</v>
      </c>
    </row>
    <row r="3" spans="1:5" x14ac:dyDescent="0.25">
      <c r="A3" s="1" t="s">
        <v>4</v>
      </c>
      <c r="C3" s="1" t="s">
        <v>5</v>
      </c>
      <c r="E3" s="1" t="s">
        <v>75</v>
      </c>
    </row>
    <row r="4" spans="1:5" x14ac:dyDescent="0.25">
      <c r="A4" s="1"/>
      <c r="C4" s="1" t="s">
        <v>71</v>
      </c>
      <c r="E4" s="1"/>
    </row>
    <row r="5" spans="1:5" x14ac:dyDescent="0.25">
      <c r="A5" s="1"/>
      <c r="C5" s="1" t="s">
        <v>74</v>
      </c>
      <c r="E5" s="1"/>
    </row>
    <row r="6" spans="1:5" x14ac:dyDescent="0.25">
      <c r="A6" s="1"/>
      <c r="C6" s="1" t="s">
        <v>73</v>
      </c>
      <c r="E6" s="1"/>
    </row>
    <row r="7" spans="1:5" x14ac:dyDescent="0.25">
      <c r="A7" s="1"/>
      <c r="C7" s="1" t="s">
        <v>9</v>
      </c>
      <c r="E7" s="1"/>
    </row>
    <row r="8" spans="1:5" x14ac:dyDescent="0.25">
      <c r="E8" s="1"/>
    </row>
    <row r="9" spans="1:5" x14ac:dyDescent="0.25">
      <c r="E9" s="7"/>
    </row>
    <row r="10" spans="1:5" x14ac:dyDescent="0.25">
      <c r="A10" s="2" t="s">
        <v>10</v>
      </c>
      <c r="C10" s="4" t="s">
        <v>11</v>
      </c>
    </row>
    <row r="11" spans="1:5" x14ac:dyDescent="0.25">
      <c r="A11" s="2" t="s">
        <v>3</v>
      </c>
      <c r="C11" s="2" t="s">
        <v>3</v>
      </c>
    </row>
    <row r="12" spans="1:5" x14ac:dyDescent="0.25">
      <c r="A12" s="1" t="s">
        <v>12</v>
      </c>
      <c r="C12" s="1" t="s">
        <v>72</v>
      </c>
    </row>
    <row r="13" spans="1:5" x14ac:dyDescent="0.25">
      <c r="A13" s="1" t="s">
        <v>13</v>
      </c>
      <c r="C13" s="1"/>
    </row>
    <row r="14" spans="1:5" x14ac:dyDescent="0.25">
      <c r="A14" s="1" t="s">
        <v>14</v>
      </c>
      <c r="C14" s="1"/>
    </row>
    <row r="15" spans="1:5" x14ac:dyDescent="0.25">
      <c r="A15" s="1"/>
      <c r="C15" s="1"/>
    </row>
    <row r="16" spans="1:5" x14ac:dyDescent="0.25">
      <c r="A16" s="1"/>
      <c r="C16" s="1"/>
    </row>
    <row r="17" spans="1:3" x14ac:dyDescent="0.25">
      <c r="C17" s="1"/>
    </row>
    <row r="20" spans="1:3" x14ac:dyDescent="0.25">
      <c r="A20" s="2" t="s">
        <v>15</v>
      </c>
      <c r="C20" s="2"/>
    </row>
    <row r="21" spans="1:3" x14ac:dyDescent="0.25">
      <c r="A21" s="2" t="s">
        <v>3</v>
      </c>
      <c r="C21" s="2"/>
    </row>
    <row r="22" spans="1:3" x14ac:dyDescent="0.25">
      <c r="A22" s="1" t="s">
        <v>76</v>
      </c>
      <c r="C22" s="1"/>
    </row>
    <row r="23" spans="1:3" x14ac:dyDescent="0.25">
      <c r="A23" s="1" t="s">
        <v>11</v>
      </c>
      <c r="C23" s="1"/>
    </row>
    <row r="24" spans="1:3" x14ac:dyDescent="0.25">
      <c r="A24" s="1" t="s">
        <v>77</v>
      </c>
      <c r="C24" s="1"/>
    </row>
    <row r="25" spans="1:3" x14ac:dyDescent="0.25">
      <c r="A25" s="1" t="s">
        <v>78</v>
      </c>
      <c r="C25" s="1"/>
    </row>
    <row r="26" spans="1:3" x14ac:dyDescent="0.25">
      <c r="A26" s="1"/>
      <c r="C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3F94-7124-4B35-96B2-68422D9C20C0}">
  <sheetPr codeName="Hoja9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CB065360-96A1-4D34-BA93-F7EF8C96AC0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9D19-D812-43E6-862E-C8902A8A8389}">
  <sheetPr codeName="Hoja10"/>
  <dimension ref="A1:D1"/>
  <sheetViews>
    <sheetView workbookViewId="0">
      <selection activeCell="A13" sqref="A13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125A7A0-9E62-4774-8E25-787E32944F4E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1A8C-2256-4229-AF0D-8D805950A569}">
  <sheetPr codeName="Hoja11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69BAB846-6C5F-415E-9363-19D88962B47E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31D-5B7B-4BE3-8F6C-0D915481FEB9}">
  <sheetPr codeName="Hoja12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EEE53F94-6C9E-487E-81D0-218AEB2D4418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8F0B-1430-42AC-B77A-B8C26B0920E5}">
  <sheetPr codeName="Hoja13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BA6D770-98FE-4146-8893-2D4BFC6E555B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AF9B-A0CE-49AF-92C6-F6CC084D4BE0}">
  <sheetPr codeName="Hoja14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73666D69-F764-4E4E-B952-6150FA5B1489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AD75-1F84-4518-B1AC-D72FCB2FC1EA}">
  <sheetPr codeName="Hoja15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8DFA54C-9F94-435B-9182-7619FD3EF74A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84D9-1CD5-4193-B637-A6FFCAECA773}">
  <sheetPr codeName="Hoja16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03128BA0-6111-4894-AC34-3C3C4A31BBD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6990-15AF-4957-BCD7-4F36E41A4D8F}">
  <sheetPr codeName="Hoja17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AEF362D2-F5A2-48FF-817C-C022236A12F7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9B1F-5A29-4303-AE8A-763A28F3C71E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5D1C0CC7-15AD-4ED0-94B4-BCE008CC225F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668A-EF25-4045-8CEC-2835AC5E11E9}">
  <dimension ref="B1:J26"/>
  <sheetViews>
    <sheetView zoomScale="85" zoomScaleNormal="85" workbookViewId="0">
      <selection activeCell="C25" sqref="C25:D25"/>
    </sheetView>
  </sheetViews>
  <sheetFormatPr baseColWidth="10" defaultColWidth="11.42578125" defaultRowHeight="15" x14ac:dyDescent="0.25"/>
  <cols>
    <col min="2" max="2" width="9.42578125" customWidth="1"/>
    <col min="5" max="5" width="11.85546875" bestFit="1" customWidth="1"/>
    <col min="6" max="6" width="14.140625" customWidth="1"/>
  </cols>
  <sheetData>
    <row r="1" spans="2:10" ht="15.75" thickBot="1" x14ac:dyDescent="0.3"/>
    <row r="2" spans="2:10" ht="15.75" thickBot="1" x14ac:dyDescent="0.3">
      <c r="B2" s="44" t="s">
        <v>16</v>
      </c>
      <c r="C2" s="45"/>
      <c r="D2" s="47"/>
      <c r="E2" s="48"/>
      <c r="F2" s="49"/>
    </row>
    <row r="3" spans="2:10" ht="15.75" thickBot="1" x14ac:dyDescent="0.3">
      <c r="B3" s="50" t="s">
        <v>17</v>
      </c>
      <c r="C3" s="51"/>
      <c r="D3" s="47"/>
      <c r="E3" s="48"/>
      <c r="F3" s="49"/>
    </row>
    <row r="4" spans="2:10" x14ac:dyDescent="0.25">
      <c r="B4" s="9"/>
      <c r="C4" s="9"/>
    </row>
    <row r="5" spans="2:10" ht="21" x14ac:dyDescent="0.35">
      <c r="B5" s="46" t="s">
        <v>18</v>
      </c>
      <c r="C5" s="46"/>
      <c r="D5" s="46"/>
      <c r="E5" s="46"/>
      <c r="F5" s="46"/>
      <c r="G5" s="46"/>
      <c r="H5" s="46"/>
      <c r="I5" s="46"/>
      <c r="J5" s="46"/>
    </row>
    <row r="6" spans="2:10" ht="21" x14ac:dyDescent="0.35">
      <c r="B6" s="10"/>
      <c r="C6" s="10"/>
      <c r="D6" s="10"/>
      <c r="E6" s="10"/>
      <c r="F6" s="10"/>
      <c r="G6" s="10"/>
      <c r="H6" s="10"/>
      <c r="I6" s="10"/>
      <c r="J6" s="10"/>
    </row>
    <row r="7" spans="2:10" x14ac:dyDescent="0.25">
      <c r="B7" s="39" t="s">
        <v>4</v>
      </c>
      <c r="C7" s="39"/>
      <c r="D7" s="39"/>
      <c r="E7" s="39"/>
      <c r="G7" s="40" t="s">
        <v>6</v>
      </c>
      <c r="H7" s="41"/>
      <c r="I7" s="41"/>
      <c r="J7" s="42"/>
    </row>
    <row r="8" spans="2:10" x14ac:dyDescent="0.25">
      <c r="B8" s="5"/>
      <c r="C8" s="5"/>
      <c r="D8" s="6" t="s">
        <v>19</v>
      </c>
      <c r="E8" s="6" t="s">
        <v>20</v>
      </c>
      <c r="G8" s="5"/>
      <c r="H8" s="5"/>
      <c r="I8" s="6" t="s">
        <v>19</v>
      </c>
      <c r="J8" s="6" t="s">
        <v>20</v>
      </c>
    </row>
    <row r="9" spans="2:10" x14ac:dyDescent="0.25">
      <c r="B9" s="38" t="s">
        <v>10</v>
      </c>
      <c r="C9" s="1" t="s">
        <v>12</v>
      </c>
      <c r="D9" s="1">
        <f>COUNTIFS(Observaciones!F2:F41,Resumen!C9,Observaciones!J2:J41,Resumen!B7,Observaciones!L2:L41,"Pendiente")</f>
        <v>0</v>
      </c>
      <c r="E9" s="8" t="str">
        <f>IF(D9&gt;0,_xlfn.MINIFS(Observaciones!E2:E41,Observaciones!F2:F41,Resumen!C9,Observaciones!J2:J41,Resumen!B7,Observaciones!L2:L41,"Pendiente")," ")</f>
        <v xml:space="preserve"> </v>
      </c>
      <c r="G9" s="38" t="s">
        <v>10</v>
      </c>
      <c r="H9" s="1" t="s">
        <v>12</v>
      </c>
      <c r="I9" s="1">
        <f>COUNTIFS(Observaciones!F2:F41,Resumen!H9,Observaciones!J2:J41,Resumen!G7,Observaciones!L2:L41,"Pendiente")</f>
        <v>0</v>
      </c>
      <c r="J9" s="8" t="str">
        <f>IF(I9&gt;0,_xlfn.MINIFS(Observaciones!E2:E41,Observaciones!F2:F41,Resumen!H9,Observaciones!J2:J41,Resumen!G7,Observaciones!L2:L41,"Pendiente")," ")</f>
        <v xml:space="preserve"> </v>
      </c>
    </row>
    <row r="10" spans="2:10" x14ac:dyDescent="0.25">
      <c r="B10" s="38"/>
      <c r="C10" s="1" t="s">
        <v>13</v>
      </c>
      <c r="D10" s="1">
        <f>COUNTIFS(Observaciones!F2:F41,Resumen!C10,Observaciones!J2:J41,Resumen!B7,Observaciones!L2:L41,"Pendiente")</f>
        <v>0</v>
      </c>
      <c r="E10" s="8" t="str">
        <f>IF(D10&gt;0,_xlfn.MINIFS(Observaciones!E2:E41,Observaciones!F2:F41,Resumen!C10,Observaciones!J2:J41,Resumen!B7,Observaciones!L2:L41,"Pendiente")," ")</f>
        <v xml:space="preserve"> </v>
      </c>
      <c r="G10" s="38"/>
      <c r="H10" s="1" t="s">
        <v>13</v>
      </c>
      <c r="I10" s="1">
        <f>COUNTIFS(Observaciones!F2:F41,Resumen!H10,Observaciones!J2:J41,Resumen!G7,Observaciones!L2:L41,"Pendiente")</f>
        <v>0</v>
      </c>
      <c r="J10" s="8" t="str">
        <f>IF(I10&gt;0,_xlfn.MINIFS(Observaciones!E2:E41,Observaciones!F2:F41,Resumen!H10,Observaciones!J2:J41,Resumen!G7,Observaciones!L2:L41,"Pendiente")," ")</f>
        <v xml:space="preserve"> </v>
      </c>
    </row>
    <row r="11" spans="2:10" x14ac:dyDescent="0.25">
      <c r="B11" s="38"/>
      <c r="C11" s="1" t="s">
        <v>14</v>
      </c>
      <c r="D11" s="1">
        <f>COUNTIFS(Observaciones!F2:F41,Resumen!C11,Observaciones!J2:J41,Resumen!B7,Observaciones!L2:L41,"Pendiente")</f>
        <v>0</v>
      </c>
      <c r="E11" s="8" t="str">
        <f>IF(D11&gt;0,_xlfn.MINIFS(Observaciones!E2:E41,Observaciones!F2:F41,Resumen!C11,Observaciones!J2:J41,Resumen!B7,Observaciones!L2:L41,"Pendiente")," ")</f>
        <v xml:space="preserve"> </v>
      </c>
      <c r="G11" s="38"/>
      <c r="H11" s="1" t="s">
        <v>14</v>
      </c>
      <c r="I11" s="1">
        <f>COUNTIFS(Observaciones!F2:F41,Resumen!H11,Observaciones!J2:J41,Resumen!G7,Observaciones!L2:L41,"Pendiente")</f>
        <v>0</v>
      </c>
      <c r="J11" s="8" t="str">
        <f>IF(I11&gt;0,_xlfn.MINIFS(Observaciones!E2:E41,Observaciones!F2:F41,Resumen!H11,Observaciones!J2:J41,Resumen!G7,Observaciones!L2:L41,"Pendiente")," ")</f>
        <v xml:space="preserve"> </v>
      </c>
    </row>
    <row r="15" spans="2:10" x14ac:dyDescent="0.25">
      <c r="B15" s="40" t="s">
        <v>7</v>
      </c>
      <c r="C15" s="41"/>
      <c r="D15" s="41"/>
      <c r="E15" s="42"/>
      <c r="G15" s="43" t="s">
        <v>8</v>
      </c>
      <c r="H15" s="43"/>
      <c r="I15" s="43"/>
      <c r="J15" s="43"/>
    </row>
    <row r="16" spans="2:10" x14ac:dyDescent="0.25">
      <c r="B16" s="5"/>
      <c r="C16" s="5"/>
      <c r="D16" s="6" t="s">
        <v>19</v>
      </c>
      <c r="E16" s="6" t="s">
        <v>20</v>
      </c>
      <c r="G16" s="5"/>
      <c r="H16" s="5"/>
      <c r="I16" s="6" t="s">
        <v>19</v>
      </c>
      <c r="J16" s="6" t="s">
        <v>20</v>
      </c>
    </row>
    <row r="17" spans="2:10" x14ac:dyDescent="0.25">
      <c r="B17" s="38" t="s">
        <v>10</v>
      </c>
      <c r="C17" s="1" t="s">
        <v>12</v>
      </c>
      <c r="D17" s="1">
        <f>COUNTIFS(Observaciones!F2:F41,Resumen!C17,Observaciones!J2:J41,Resumen!B15,Observaciones!L2:L41,"Pendiente")</f>
        <v>0</v>
      </c>
      <c r="E17" s="8" t="str">
        <f>IF(D17&gt;0,_xlfn.MINIFS(Observaciones!E2:E41,Observaciones!F2:F41,Resumen!C17,Observaciones!J2:J41,Resumen!B15,Observaciones!L2:L41,"Pendiente")," ")</f>
        <v xml:space="preserve"> </v>
      </c>
      <c r="G17" s="38" t="s">
        <v>10</v>
      </c>
      <c r="H17" s="1" t="s">
        <v>12</v>
      </c>
      <c r="I17" s="1">
        <f>COUNTIFS(Observaciones!F2:F41,Resumen!H17,Observaciones!J2:J41,Resumen!G15,Observaciones!L2:L41,"Pendiente")</f>
        <v>0</v>
      </c>
      <c r="J17" s="8" t="str">
        <f>IF(I17&gt;0,_xlfn.MINIFS(Observaciones!E2:E41,Observaciones!F2:F41,Resumen!H17,Observaciones!J2:J41,Resumen!G15,Observaciones!L2:L41,"Pendiente")," ")</f>
        <v xml:space="preserve"> </v>
      </c>
    </row>
    <row r="18" spans="2:10" x14ac:dyDescent="0.25">
      <c r="B18" s="38"/>
      <c r="C18" s="1" t="s">
        <v>13</v>
      </c>
      <c r="D18" s="1">
        <f>COUNTIFS(Observaciones!F2:F41,Resumen!C18,Observaciones!J2:J41,Resumen!B15,Observaciones!L2:L41,"Pendiente")</f>
        <v>0</v>
      </c>
      <c r="E18" s="8" t="str">
        <f>IF(D18&gt;0,_xlfn.MINIFS(Observaciones!E2:E41,Observaciones!F2:F41,Resumen!C18,Observaciones!J2:J41,Resumen!B15,Observaciones!L2:L41,"Pendiente")," ")</f>
        <v xml:space="preserve"> </v>
      </c>
      <c r="G18" s="38"/>
      <c r="H18" s="1" t="s">
        <v>13</v>
      </c>
      <c r="I18" s="1">
        <f>COUNTIFS(Observaciones!F2:F41,Resumen!H18,Observaciones!J2:J41,Resumen!G15,Observaciones!L2:L41,"Pendiente")</f>
        <v>0</v>
      </c>
      <c r="J18" s="8" t="str">
        <f>IF(I18&gt;0,_xlfn.MINIFS(Observaciones!E2:E41,Observaciones!F2:F41,Resumen!H18,Observaciones!J2:J41,Resumen!G15,Observaciones!L2:L41,"Pendiente")," ")</f>
        <v xml:space="preserve"> </v>
      </c>
    </row>
    <row r="19" spans="2:10" x14ac:dyDescent="0.25">
      <c r="B19" s="38"/>
      <c r="C19" s="1" t="s">
        <v>14</v>
      </c>
      <c r="D19" s="1">
        <f>COUNTIFS(Observaciones!F2:F41,Resumen!C19,Observaciones!J2:J41,Resumen!B15,Observaciones!L2:L41,"Pendiente")</f>
        <v>0</v>
      </c>
      <c r="E19" s="8" t="str">
        <f>IF(D19&gt;0,_xlfn.MINIFS(Observaciones!E2:E41,Observaciones!F2:F41,Resumen!C19,Observaciones!J2:J41,Resumen!B15,Observaciones!L2:L41,"Pendiente")," ")</f>
        <v xml:space="preserve"> </v>
      </c>
      <c r="G19" s="38"/>
      <c r="H19" s="1" t="s">
        <v>14</v>
      </c>
      <c r="I19" s="1">
        <f>COUNTIFS(Observaciones!F2:F41,Resumen!H19,Observaciones!J2:J41,Resumen!G15,Observaciones!L2:L41,"Pendiente")</f>
        <v>0</v>
      </c>
      <c r="J19" s="8" t="str">
        <f>IF(I19&gt;0,_xlfn.MINIFS(Observaciones!E2:E41,Observaciones!F2:F41,Resumen!H19,Observaciones!J2:J41,Resumen!G15,Observaciones!L2:L41,"Pendiente")," ")</f>
        <v xml:space="preserve"> </v>
      </c>
    </row>
    <row r="22" spans="2:10" x14ac:dyDescent="0.25">
      <c r="B22" s="35" t="s">
        <v>21</v>
      </c>
      <c r="C22" s="35"/>
      <c r="D22" s="35"/>
      <c r="E22" s="35"/>
      <c r="F22" s="35"/>
      <c r="G22" s="35"/>
      <c r="H22" s="35"/>
      <c r="I22" s="35"/>
      <c r="J22" s="35"/>
    </row>
    <row r="23" spans="2:10" ht="15.75" thickBot="1" x14ac:dyDescent="0.3"/>
    <row r="24" spans="2:10" ht="15.75" thickBot="1" x14ac:dyDescent="0.3">
      <c r="E24" s="16" t="s">
        <v>5</v>
      </c>
      <c r="F24" s="17" t="s">
        <v>74</v>
      </c>
      <c r="G24" s="17" t="s">
        <v>73</v>
      </c>
      <c r="H24" s="18" t="s">
        <v>9</v>
      </c>
    </row>
    <row r="25" spans="2:10" ht="15.75" thickBot="1" x14ac:dyDescent="0.3">
      <c r="C25" s="36" t="s">
        <v>4</v>
      </c>
      <c r="D25" s="37"/>
      <c r="E25" s="19">
        <f>COUNTIFS(Observaciones!L2:L41,Resumen!E24,Observaciones!J2:J41,Resumen!C25)</f>
        <v>0</v>
      </c>
      <c r="F25" s="14">
        <f>COUNTIFS(Observaciones!L2:L41,Resumen!F24,Observaciones!J2:J41,Resumen!C25)</f>
        <v>0</v>
      </c>
      <c r="G25" s="14">
        <f>COUNTIFS(Observaciones!L2:L41,Resumen!G24,Observaciones!J2:J41,Resumen!C25)</f>
        <v>0</v>
      </c>
      <c r="H25" s="15">
        <f>COUNTIFS(Observaciones!L2:L41,Resumen!H24,Observaciones!J2:J41,Resumen!C25)</f>
        <v>0</v>
      </c>
    </row>
    <row r="26" spans="2:10" ht="15.75" thickBot="1" x14ac:dyDescent="0.3">
      <c r="C26" s="33" t="s">
        <v>70</v>
      </c>
      <c r="D26" s="34"/>
      <c r="E26" s="12">
        <f>SUM(E25:E25)</f>
        <v>0</v>
      </c>
      <c r="F26" s="12">
        <f>SUM(F25:F25)</f>
        <v>0</v>
      </c>
      <c r="G26" s="12">
        <f>SUM(G25:G25)</f>
        <v>0</v>
      </c>
      <c r="H26" s="13">
        <f>SUM(H25:H25)</f>
        <v>0</v>
      </c>
      <c r="I26" s="13">
        <f>SUM(E26:H26)</f>
        <v>0</v>
      </c>
    </row>
  </sheetData>
  <mergeCells count="16">
    <mergeCell ref="B7:E7"/>
    <mergeCell ref="G7:J7"/>
    <mergeCell ref="G15:J15"/>
    <mergeCell ref="B15:E15"/>
    <mergeCell ref="B2:C2"/>
    <mergeCell ref="B9:B11"/>
    <mergeCell ref="G9:G11"/>
    <mergeCell ref="B5:J5"/>
    <mergeCell ref="D2:F2"/>
    <mergeCell ref="B3:C3"/>
    <mergeCell ref="D3:F3"/>
    <mergeCell ref="C26:D26"/>
    <mergeCell ref="B22:J22"/>
    <mergeCell ref="C25:D25"/>
    <mergeCell ref="B17:B19"/>
    <mergeCell ref="G17:G19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914F-60D6-489F-A379-ED6182205F33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F60A6D9B-76BA-4F80-B149-FFA297176529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9B27-8C8F-49A6-B759-22B00BB837A4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17A1F066-067F-4969-8F56-0D308CFD8124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604C-87B5-4134-9249-DF6A6DA7A3B7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B4CB1CE2-04B0-4B16-9767-7124231F5C17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CB16-1572-456E-9F59-09FCFD907419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B8A405D9-756F-4438-BC16-DFE2D7AC9C4B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4502-C287-4AF9-A95E-FC3BCEFD7F6C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33812697-29F5-4ABD-AEB0-099053658D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459F-52B9-4F6D-B2A8-BD6D01528437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A199E484-FD4A-4950-A064-4D4257C00F79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9605-9D4A-44C1-BADA-FE3C5B1FF331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F3DC023E-A327-4F9B-9011-652BE64AAB12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2EE0-F2B3-48D5-9C9D-5A9E5DEDF56D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5D7FF73C-3DD4-4C0B-9A8B-86C636FE01C6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2F09-5633-4E01-9A7D-E8E698F9B309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DD3F8FE0-6849-410F-A6D7-C0FBE85E3B8F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9E79-0156-41BD-B72D-E7C582D3346E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63B94B7B-3307-4F13-A1C6-DEB0290D13E4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148C-8769-4FCB-AAEA-25BC83A0E09E}">
  <sheetPr codeName="Hoja2"/>
  <dimension ref="A1:M41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5.7109375" customWidth="1"/>
    <col min="2" max="2" width="66.85546875" customWidth="1"/>
    <col min="3" max="6" width="16.7109375" customWidth="1"/>
    <col min="7" max="7" width="25.140625" customWidth="1"/>
    <col min="9" max="9" width="14.42578125" customWidth="1"/>
    <col min="10" max="10" width="15.140625" customWidth="1"/>
    <col min="11" max="11" width="11.5703125" customWidth="1"/>
    <col min="12" max="12" width="21.7109375" customWidth="1"/>
    <col min="13" max="13" width="47.42578125" customWidth="1"/>
  </cols>
  <sheetData>
    <row r="1" spans="1:13" ht="30.75" thickBot="1" x14ac:dyDescent="0.3">
      <c r="A1" s="22" t="s">
        <v>22</v>
      </c>
      <c r="B1" s="23" t="s">
        <v>17</v>
      </c>
      <c r="C1" s="24" t="s">
        <v>11</v>
      </c>
      <c r="D1" s="24" t="s">
        <v>15</v>
      </c>
      <c r="E1" s="24" t="s">
        <v>23</v>
      </c>
      <c r="F1" s="24" t="s">
        <v>10</v>
      </c>
      <c r="G1" s="25" t="s">
        <v>24</v>
      </c>
      <c r="H1" s="23" t="s">
        <v>25</v>
      </c>
      <c r="I1" s="23" t="s">
        <v>26</v>
      </c>
      <c r="J1" s="23" t="s">
        <v>0</v>
      </c>
      <c r="K1" s="23" t="s">
        <v>27</v>
      </c>
      <c r="L1" s="23" t="s">
        <v>1</v>
      </c>
      <c r="M1" s="26" t="s">
        <v>69</v>
      </c>
    </row>
    <row r="2" spans="1:13" x14ac:dyDescent="0.25">
      <c r="A2" s="20">
        <v>1</v>
      </c>
      <c r="B2" s="11"/>
      <c r="C2" s="1" t="s">
        <v>3</v>
      </c>
      <c r="D2" s="1" t="s">
        <v>3</v>
      </c>
      <c r="E2" s="8"/>
      <c r="F2" s="1" t="s">
        <v>3</v>
      </c>
      <c r="G2" s="1" t="s">
        <v>3</v>
      </c>
      <c r="H2" s="1"/>
      <c r="I2" s="1"/>
      <c r="J2" s="1" t="s">
        <v>4</v>
      </c>
      <c r="K2" s="3" t="s">
        <v>28</v>
      </c>
      <c r="L2" s="1" t="s">
        <v>3</v>
      </c>
      <c r="M2" s="21"/>
    </row>
    <row r="3" spans="1:13" x14ac:dyDescent="0.25">
      <c r="A3" s="20">
        <v>2</v>
      </c>
      <c r="B3" s="11"/>
      <c r="C3" s="1" t="s">
        <v>3</v>
      </c>
      <c r="D3" s="1" t="s">
        <v>3</v>
      </c>
      <c r="E3" s="8"/>
      <c r="F3" s="1" t="s">
        <v>3</v>
      </c>
      <c r="G3" s="1" t="s">
        <v>3</v>
      </c>
      <c r="H3" s="1"/>
      <c r="I3" s="1"/>
      <c r="J3" s="1" t="s">
        <v>4</v>
      </c>
      <c r="K3" s="3" t="s">
        <v>29</v>
      </c>
      <c r="L3" s="1" t="s">
        <v>3</v>
      </c>
      <c r="M3" s="21"/>
    </row>
    <row r="4" spans="1:13" x14ac:dyDescent="0.25">
      <c r="A4" s="20">
        <v>3</v>
      </c>
      <c r="B4" s="11"/>
      <c r="C4" s="1" t="s">
        <v>3</v>
      </c>
      <c r="D4" s="1" t="s">
        <v>3</v>
      </c>
      <c r="E4" s="8"/>
      <c r="F4" s="1" t="s">
        <v>3</v>
      </c>
      <c r="G4" s="1" t="s">
        <v>3</v>
      </c>
      <c r="H4" s="1"/>
      <c r="I4" s="1"/>
      <c r="J4" s="1" t="s">
        <v>4</v>
      </c>
      <c r="K4" s="3" t="s">
        <v>30</v>
      </c>
      <c r="L4" s="1" t="s">
        <v>3</v>
      </c>
      <c r="M4" s="21"/>
    </row>
    <row r="5" spans="1:13" x14ac:dyDescent="0.25">
      <c r="A5" s="20">
        <v>4</v>
      </c>
      <c r="B5" s="11"/>
      <c r="C5" s="1" t="s">
        <v>3</v>
      </c>
      <c r="D5" s="1" t="s">
        <v>3</v>
      </c>
      <c r="E5" s="8"/>
      <c r="F5" s="1" t="s">
        <v>3</v>
      </c>
      <c r="G5" s="1" t="s">
        <v>3</v>
      </c>
      <c r="H5" s="1"/>
      <c r="I5" s="1"/>
      <c r="J5" s="1" t="s">
        <v>4</v>
      </c>
      <c r="K5" s="3" t="s">
        <v>31</v>
      </c>
      <c r="L5" s="1" t="s">
        <v>3</v>
      </c>
      <c r="M5" s="21"/>
    </row>
    <row r="6" spans="1:13" x14ac:dyDescent="0.25">
      <c r="A6" s="20">
        <v>5</v>
      </c>
      <c r="B6" s="11"/>
      <c r="C6" s="1" t="s">
        <v>3</v>
      </c>
      <c r="D6" s="1" t="s">
        <v>3</v>
      </c>
      <c r="E6" s="8"/>
      <c r="F6" s="1" t="s">
        <v>3</v>
      </c>
      <c r="G6" s="1" t="s">
        <v>3</v>
      </c>
      <c r="H6" s="1"/>
      <c r="I6" s="1"/>
      <c r="J6" s="1" t="s">
        <v>4</v>
      </c>
      <c r="K6" s="3" t="s">
        <v>32</v>
      </c>
      <c r="L6" s="1" t="s">
        <v>3</v>
      </c>
      <c r="M6" s="21"/>
    </row>
    <row r="7" spans="1:13" x14ac:dyDescent="0.25">
      <c r="A7" s="20">
        <v>6</v>
      </c>
      <c r="B7" s="11"/>
      <c r="C7" s="1" t="s">
        <v>3</v>
      </c>
      <c r="D7" s="1" t="s">
        <v>3</v>
      </c>
      <c r="E7" s="8"/>
      <c r="F7" s="1" t="s">
        <v>3</v>
      </c>
      <c r="G7" s="1" t="s">
        <v>3</v>
      </c>
      <c r="H7" s="1"/>
      <c r="I7" s="1"/>
      <c r="J7" s="1" t="s">
        <v>4</v>
      </c>
      <c r="K7" s="3" t="s">
        <v>33</v>
      </c>
      <c r="L7" s="1" t="s">
        <v>3</v>
      </c>
      <c r="M7" s="21"/>
    </row>
    <row r="8" spans="1:13" x14ac:dyDescent="0.25">
      <c r="A8" s="20">
        <v>7</v>
      </c>
      <c r="B8" s="11"/>
      <c r="C8" s="1" t="s">
        <v>3</v>
      </c>
      <c r="D8" s="1" t="s">
        <v>3</v>
      </c>
      <c r="E8" s="8"/>
      <c r="F8" s="1" t="s">
        <v>3</v>
      </c>
      <c r="G8" s="1" t="s">
        <v>3</v>
      </c>
      <c r="H8" s="1"/>
      <c r="I8" s="1"/>
      <c r="J8" s="1" t="s">
        <v>4</v>
      </c>
      <c r="K8" s="3" t="s">
        <v>34</v>
      </c>
      <c r="L8" s="1" t="s">
        <v>3</v>
      </c>
      <c r="M8" s="21"/>
    </row>
    <row r="9" spans="1:13" x14ac:dyDescent="0.25">
      <c r="A9" s="20">
        <v>8</v>
      </c>
      <c r="B9" s="11"/>
      <c r="C9" s="1" t="s">
        <v>3</v>
      </c>
      <c r="D9" s="1" t="s">
        <v>3</v>
      </c>
      <c r="E9" s="8"/>
      <c r="F9" s="1" t="s">
        <v>3</v>
      </c>
      <c r="G9" s="1" t="s">
        <v>3</v>
      </c>
      <c r="H9" s="1"/>
      <c r="I9" s="1"/>
      <c r="J9" s="1" t="s">
        <v>4</v>
      </c>
      <c r="K9" s="3" t="s">
        <v>35</v>
      </c>
      <c r="L9" s="1" t="s">
        <v>3</v>
      </c>
      <c r="M9" s="21"/>
    </row>
    <row r="10" spans="1:13" x14ac:dyDescent="0.25">
      <c r="A10" s="20">
        <v>9</v>
      </c>
      <c r="B10" s="11"/>
      <c r="C10" s="1" t="s">
        <v>3</v>
      </c>
      <c r="D10" s="1" t="s">
        <v>3</v>
      </c>
      <c r="E10" s="8"/>
      <c r="F10" s="1" t="s">
        <v>3</v>
      </c>
      <c r="G10" s="1" t="s">
        <v>3</v>
      </c>
      <c r="H10" s="1"/>
      <c r="I10" s="1"/>
      <c r="J10" s="1" t="s">
        <v>4</v>
      </c>
      <c r="K10" s="3" t="s">
        <v>36</v>
      </c>
      <c r="L10" s="1" t="s">
        <v>3</v>
      </c>
      <c r="M10" s="21"/>
    </row>
    <row r="11" spans="1:13" x14ac:dyDescent="0.25">
      <c r="A11" s="20">
        <v>10</v>
      </c>
      <c r="B11" s="11"/>
      <c r="C11" s="1" t="s">
        <v>3</v>
      </c>
      <c r="D11" s="1" t="s">
        <v>3</v>
      </c>
      <c r="E11" s="8"/>
      <c r="F11" s="1" t="s">
        <v>3</v>
      </c>
      <c r="G11" s="1" t="s">
        <v>3</v>
      </c>
      <c r="H11" s="1"/>
      <c r="I11" s="1"/>
      <c r="J11" s="1" t="s">
        <v>4</v>
      </c>
      <c r="K11" s="3" t="s">
        <v>37</v>
      </c>
      <c r="L11" s="1" t="s">
        <v>3</v>
      </c>
      <c r="M11" s="21"/>
    </row>
    <row r="12" spans="1:13" x14ac:dyDescent="0.25">
      <c r="A12" s="20">
        <v>11</v>
      </c>
      <c r="B12" s="11"/>
      <c r="C12" s="1" t="s">
        <v>3</v>
      </c>
      <c r="D12" s="1" t="s">
        <v>3</v>
      </c>
      <c r="E12" s="8"/>
      <c r="F12" s="1" t="s">
        <v>3</v>
      </c>
      <c r="G12" s="1" t="s">
        <v>3</v>
      </c>
      <c r="H12" s="1"/>
      <c r="I12" s="1"/>
      <c r="J12" s="1" t="s">
        <v>4</v>
      </c>
      <c r="K12" s="3" t="s">
        <v>38</v>
      </c>
      <c r="L12" s="1" t="s">
        <v>3</v>
      </c>
      <c r="M12" s="21"/>
    </row>
    <row r="13" spans="1:13" x14ac:dyDescent="0.25">
      <c r="A13" s="20">
        <v>12</v>
      </c>
      <c r="B13" s="11"/>
      <c r="C13" s="1" t="s">
        <v>3</v>
      </c>
      <c r="D13" s="1" t="s">
        <v>3</v>
      </c>
      <c r="E13" s="8"/>
      <c r="F13" s="1" t="s">
        <v>3</v>
      </c>
      <c r="G13" s="1" t="s">
        <v>3</v>
      </c>
      <c r="H13" s="1"/>
      <c r="I13" s="1"/>
      <c r="J13" s="1" t="s">
        <v>4</v>
      </c>
      <c r="K13" s="3" t="s">
        <v>39</v>
      </c>
      <c r="L13" s="1" t="s">
        <v>3</v>
      </c>
      <c r="M13" s="21"/>
    </row>
    <row r="14" spans="1:13" x14ac:dyDescent="0.25">
      <c r="A14" s="20">
        <v>13</v>
      </c>
      <c r="B14" s="11"/>
      <c r="C14" s="1" t="s">
        <v>3</v>
      </c>
      <c r="D14" s="1" t="s">
        <v>3</v>
      </c>
      <c r="E14" s="8"/>
      <c r="F14" s="1" t="s">
        <v>3</v>
      </c>
      <c r="G14" s="1" t="s">
        <v>3</v>
      </c>
      <c r="H14" s="1"/>
      <c r="I14" s="1"/>
      <c r="J14" s="1" t="s">
        <v>4</v>
      </c>
      <c r="K14" s="3" t="s">
        <v>40</v>
      </c>
      <c r="L14" s="1" t="s">
        <v>3</v>
      </c>
      <c r="M14" s="21"/>
    </row>
    <row r="15" spans="1:13" x14ac:dyDescent="0.25">
      <c r="A15" s="20">
        <v>14</v>
      </c>
      <c r="B15" s="11"/>
      <c r="C15" s="1" t="s">
        <v>3</v>
      </c>
      <c r="D15" s="1" t="s">
        <v>3</v>
      </c>
      <c r="E15" s="8"/>
      <c r="F15" s="1" t="s">
        <v>3</v>
      </c>
      <c r="G15" s="1" t="s">
        <v>3</v>
      </c>
      <c r="H15" s="1"/>
      <c r="I15" s="1"/>
      <c r="J15" s="1" t="s">
        <v>4</v>
      </c>
      <c r="K15" s="3" t="s">
        <v>41</v>
      </c>
      <c r="L15" s="1" t="s">
        <v>3</v>
      </c>
      <c r="M15" s="21"/>
    </row>
    <row r="16" spans="1:13" x14ac:dyDescent="0.25">
      <c r="A16" s="20">
        <v>15</v>
      </c>
      <c r="B16" s="11"/>
      <c r="C16" s="1" t="s">
        <v>3</v>
      </c>
      <c r="D16" s="1" t="s">
        <v>3</v>
      </c>
      <c r="E16" s="8"/>
      <c r="F16" s="1" t="s">
        <v>3</v>
      </c>
      <c r="G16" s="1" t="s">
        <v>3</v>
      </c>
      <c r="H16" s="1"/>
      <c r="I16" s="1"/>
      <c r="J16" s="1" t="s">
        <v>4</v>
      </c>
      <c r="K16" s="3" t="s">
        <v>42</v>
      </c>
      <c r="L16" s="1" t="s">
        <v>3</v>
      </c>
      <c r="M16" s="21"/>
    </row>
    <row r="17" spans="1:13" x14ac:dyDescent="0.25">
      <c r="A17" s="20">
        <v>16</v>
      </c>
      <c r="B17" s="11"/>
      <c r="C17" s="1" t="s">
        <v>3</v>
      </c>
      <c r="D17" s="1" t="s">
        <v>3</v>
      </c>
      <c r="E17" s="8"/>
      <c r="F17" s="1" t="s">
        <v>3</v>
      </c>
      <c r="G17" s="1" t="s">
        <v>3</v>
      </c>
      <c r="H17" s="1"/>
      <c r="I17" s="1"/>
      <c r="J17" s="1" t="s">
        <v>4</v>
      </c>
      <c r="K17" s="3" t="s">
        <v>43</v>
      </c>
      <c r="L17" s="1" t="s">
        <v>3</v>
      </c>
      <c r="M17" s="21"/>
    </row>
    <row r="18" spans="1:13" x14ac:dyDescent="0.25">
      <c r="A18" s="20">
        <v>17</v>
      </c>
      <c r="B18" s="11"/>
      <c r="C18" s="1" t="s">
        <v>3</v>
      </c>
      <c r="D18" s="1" t="s">
        <v>3</v>
      </c>
      <c r="E18" s="8"/>
      <c r="F18" s="1" t="s">
        <v>3</v>
      </c>
      <c r="G18" s="1" t="s">
        <v>3</v>
      </c>
      <c r="H18" s="1"/>
      <c r="I18" s="1"/>
      <c r="J18" s="1" t="s">
        <v>4</v>
      </c>
      <c r="K18" s="3" t="s">
        <v>44</v>
      </c>
      <c r="L18" s="1" t="s">
        <v>3</v>
      </c>
      <c r="M18" s="21"/>
    </row>
    <row r="19" spans="1:13" x14ac:dyDescent="0.25">
      <c r="A19" s="20">
        <v>18</v>
      </c>
      <c r="B19" s="11"/>
      <c r="C19" s="1" t="s">
        <v>3</v>
      </c>
      <c r="D19" s="1" t="s">
        <v>3</v>
      </c>
      <c r="E19" s="8"/>
      <c r="F19" s="1" t="s">
        <v>3</v>
      </c>
      <c r="G19" s="1" t="s">
        <v>3</v>
      </c>
      <c r="H19" s="1"/>
      <c r="I19" s="1"/>
      <c r="J19" s="1" t="s">
        <v>4</v>
      </c>
      <c r="K19" s="3" t="s">
        <v>45</v>
      </c>
      <c r="L19" s="1" t="s">
        <v>3</v>
      </c>
      <c r="M19" s="21"/>
    </row>
    <row r="20" spans="1:13" x14ac:dyDescent="0.25">
      <c r="A20" s="20">
        <v>19</v>
      </c>
      <c r="B20" s="11"/>
      <c r="C20" s="1" t="s">
        <v>3</v>
      </c>
      <c r="D20" s="1" t="s">
        <v>3</v>
      </c>
      <c r="E20" s="8"/>
      <c r="F20" s="1" t="s">
        <v>3</v>
      </c>
      <c r="G20" s="1" t="s">
        <v>3</v>
      </c>
      <c r="H20" s="1"/>
      <c r="I20" s="1"/>
      <c r="J20" s="1" t="s">
        <v>4</v>
      </c>
      <c r="K20" s="3" t="s">
        <v>46</v>
      </c>
      <c r="L20" s="1" t="s">
        <v>3</v>
      </c>
      <c r="M20" s="21"/>
    </row>
    <row r="21" spans="1:13" x14ac:dyDescent="0.25">
      <c r="A21" s="20">
        <v>20</v>
      </c>
      <c r="B21" s="11"/>
      <c r="C21" s="1" t="s">
        <v>3</v>
      </c>
      <c r="D21" s="1" t="s">
        <v>3</v>
      </c>
      <c r="E21" s="8"/>
      <c r="F21" s="1" t="s">
        <v>3</v>
      </c>
      <c r="G21" s="1" t="s">
        <v>3</v>
      </c>
      <c r="H21" s="1"/>
      <c r="I21" s="1"/>
      <c r="J21" s="1" t="s">
        <v>4</v>
      </c>
      <c r="K21" s="3" t="s">
        <v>47</v>
      </c>
      <c r="L21" s="1" t="s">
        <v>3</v>
      </c>
      <c r="M21" s="21"/>
    </row>
    <row r="22" spans="1:13" x14ac:dyDescent="0.25">
      <c r="A22" s="20">
        <v>21</v>
      </c>
      <c r="B22" s="11"/>
      <c r="C22" s="1" t="s">
        <v>3</v>
      </c>
      <c r="D22" s="1" t="s">
        <v>3</v>
      </c>
      <c r="E22" s="8"/>
      <c r="F22" s="1" t="s">
        <v>3</v>
      </c>
      <c r="G22" s="1" t="s">
        <v>3</v>
      </c>
      <c r="H22" s="1"/>
      <c r="I22" s="1"/>
      <c r="J22" s="1" t="s">
        <v>4</v>
      </c>
      <c r="K22" s="3" t="s">
        <v>48</v>
      </c>
      <c r="L22" s="1" t="s">
        <v>3</v>
      </c>
      <c r="M22" s="21"/>
    </row>
    <row r="23" spans="1:13" x14ac:dyDescent="0.25">
      <c r="A23" s="20">
        <v>22</v>
      </c>
      <c r="B23" s="11"/>
      <c r="C23" s="1" t="s">
        <v>3</v>
      </c>
      <c r="D23" s="1" t="s">
        <v>3</v>
      </c>
      <c r="E23" s="8"/>
      <c r="F23" s="1" t="s">
        <v>3</v>
      </c>
      <c r="G23" s="1" t="s">
        <v>3</v>
      </c>
      <c r="H23" s="1"/>
      <c r="I23" s="1"/>
      <c r="J23" s="1" t="s">
        <v>4</v>
      </c>
      <c r="K23" s="3" t="s">
        <v>49</v>
      </c>
      <c r="L23" s="1" t="s">
        <v>3</v>
      </c>
      <c r="M23" s="21"/>
    </row>
    <row r="24" spans="1:13" x14ac:dyDescent="0.25">
      <c r="A24" s="20">
        <v>23</v>
      </c>
      <c r="B24" s="11"/>
      <c r="C24" s="1" t="s">
        <v>3</v>
      </c>
      <c r="D24" s="1" t="s">
        <v>3</v>
      </c>
      <c r="E24" s="8"/>
      <c r="F24" s="1" t="s">
        <v>3</v>
      </c>
      <c r="G24" s="1" t="s">
        <v>3</v>
      </c>
      <c r="H24" s="1"/>
      <c r="I24" s="1"/>
      <c r="J24" s="1" t="s">
        <v>4</v>
      </c>
      <c r="K24" s="3" t="s">
        <v>50</v>
      </c>
      <c r="L24" s="1" t="s">
        <v>3</v>
      </c>
      <c r="M24" s="21"/>
    </row>
    <row r="25" spans="1:13" x14ac:dyDescent="0.25">
      <c r="A25" s="20">
        <v>24</v>
      </c>
      <c r="B25" s="11"/>
      <c r="C25" s="1" t="s">
        <v>3</v>
      </c>
      <c r="D25" s="1" t="s">
        <v>3</v>
      </c>
      <c r="E25" s="8"/>
      <c r="F25" s="1" t="s">
        <v>3</v>
      </c>
      <c r="G25" s="1" t="s">
        <v>3</v>
      </c>
      <c r="H25" s="1"/>
      <c r="I25" s="1"/>
      <c r="J25" s="1" t="s">
        <v>4</v>
      </c>
      <c r="K25" s="3" t="s">
        <v>51</v>
      </c>
      <c r="L25" s="1" t="s">
        <v>3</v>
      </c>
      <c r="M25" s="21"/>
    </row>
    <row r="26" spans="1:13" x14ac:dyDescent="0.25">
      <c r="A26" s="20">
        <v>25</v>
      </c>
      <c r="B26" s="11"/>
      <c r="C26" s="1" t="s">
        <v>3</v>
      </c>
      <c r="D26" s="1" t="s">
        <v>3</v>
      </c>
      <c r="E26" s="8"/>
      <c r="F26" s="1" t="s">
        <v>3</v>
      </c>
      <c r="G26" s="1" t="s">
        <v>3</v>
      </c>
      <c r="H26" s="1"/>
      <c r="I26" s="1"/>
      <c r="J26" s="1" t="s">
        <v>4</v>
      </c>
      <c r="K26" s="3" t="s">
        <v>52</v>
      </c>
      <c r="L26" s="1" t="s">
        <v>3</v>
      </c>
      <c r="M26" s="21"/>
    </row>
    <row r="27" spans="1:13" x14ac:dyDescent="0.25">
      <c r="A27" s="20">
        <v>26</v>
      </c>
      <c r="B27" s="11"/>
      <c r="C27" s="1" t="s">
        <v>3</v>
      </c>
      <c r="D27" s="1" t="s">
        <v>3</v>
      </c>
      <c r="E27" s="8"/>
      <c r="F27" s="1" t="s">
        <v>3</v>
      </c>
      <c r="G27" s="1" t="s">
        <v>3</v>
      </c>
      <c r="H27" s="1"/>
      <c r="I27" s="1"/>
      <c r="J27" s="1" t="s">
        <v>4</v>
      </c>
      <c r="K27" s="3" t="s">
        <v>53</v>
      </c>
      <c r="L27" s="1" t="s">
        <v>3</v>
      </c>
      <c r="M27" s="21"/>
    </row>
    <row r="28" spans="1:13" x14ac:dyDescent="0.25">
      <c r="A28" s="20">
        <v>27</v>
      </c>
      <c r="B28" s="11"/>
      <c r="C28" s="1" t="s">
        <v>3</v>
      </c>
      <c r="D28" s="1" t="s">
        <v>3</v>
      </c>
      <c r="E28" s="8"/>
      <c r="F28" s="1" t="s">
        <v>3</v>
      </c>
      <c r="G28" s="1" t="s">
        <v>3</v>
      </c>
      <c r="H28" s="1"/>
      <c r="I28" s="1"/>
      <c r="J28" s="1" t="s">
        <v>4</v>
      </c>
      <c r="K28" s="3" t="s">
        <v>54</v>
      </c>
      <c r="L28" s="1" t="s">
        <v>3</v>
      </c>
      <c r="M28" s="21"/>
    </row>
    <row r="29" spans="1:13" x14ac:dyDescent="0.25">
      <c r="A29" s="20">
        <v>28</v>
      </c>
      <c r="B29" s="11"/>
      <c r="C29" s="1" t="s">
        <v>3</v>
      </c>
      <c r="D29" s="1" t="s">
        <v>3</v>
      </c>
      <c r="E29" s="8"/>
      <c r="F29" s="1" t="s">
        <v>3</v>
      </c>
      <c r="G29" s="1" t="s">
        <v>3</v>
      </c>
      <c r="H29" s="1"/>
      <c r="I29" s="1"/>
      <c r="J29" s="1" t="s">
        <v>4</v>
      </c>
      <c r="K29" s="3" t="s">
        <v>55</v>
      </c>
      <c r="L29" s="1" t="s">
        <v>3</v>
      </c>
      <c r="M29" s="21"/>
    </row>
    <row r="30" spans="1:13" x14ac:dyDescent="0.25">
      <c r="A30" s="20">
        <v>29</v>
      </c>
      <c r="B30" s="11"/>
      <c r="C30" s="1" t="s">
        <v>3</v>
      </c>
      <c r="D30" s="1" t="s">
        <v>3</v>
      </c>
      <c r="E30" s="8"/>
      <c r="F30" s="1" t="s">
        <v>3</v>
      </c>
      <c r="G30" s="1" t="s">
        <v>3</v>
      </c>
      <c r="H30" s="1"/>
      <c r="I30" s="1"/>
      <c r="J30" s="1" t="s">
        <v>4</v>
      </c>
      <c r="K30" s="3" t="s">
        <v>56</v>
      </c>
      <c r="L30" s="1" t="s">
        <v>3</v>
      </c>
      <c r="M30" s="21"/>
    </row>
    <row r="31" spans="1:13" x14ac:dyDescent="0.25">
      <c r="A31" s="20">
        <v>30</v>
      </c>
      <c r="B31" s="11"/>
      <c r="C31" s="1" t="s">
        <v>3</v>
      </c>
      <c r="D31" s="1" t="s">
        <v>3</v>
      </c>
      <c r="E31" s="8"/>
      <c r="F31" s="1" t="s">
        <v>3</v>
      </c>
      <c r="G31" s="1" t="s">
        <v>3</v>
      </c>
      <c r="H31" s="1"/>
      <c r="I31" s="1"/>
      <c r="J31" s="1" t="s">
        <v>4</v>
      </c>
      <c r="K31" s="3" t="s">
        <v>57</v>
      </c>
      <c r="L31" s="1" t="s">
        <v>3</v>
      </c>
      <c r="M31" s="21"/>
    </row>
    <row r="32" spans="1:13" x14ac:dyDescent="0.25">
      <c r="A32" s="20">
        <v>31</v>
      </c>
      <c r="B32" s="11"/>
      <c r="C32" s="1" t="s">
        <v>3</v>
      </c>
      <c r="D32" s="1" t="s">
        <v>3</v>
      </c>
      <c r="E32" s="8"/>
      <c r="F32" s="1" t="s">
        <v>3</v>
      </c>
      <c r="G32" s="1" t="s">
        <v>3</v>
      </c>
      <c r="H32" s="1"/>
      <c r="I32" s="1"/>
      <c r="J32" s="1" t="s">
        <v>4</v>
      </c>
      <c r="K32" s="3" t="s">
        <v>58</v>
      </c>
      <c r="L32" s="1" t="s">
        <v>3</v>
      </c>
      <c r="M32" s="21"/>
    </row>
    <row r="33" spans="1:13" x14ac:dyDescent="0.25">
      <c r="A33" s="20">
        <v>32</v>
      </c>
      <c r="B33" s="11"/>
      <c r="C33" s="1" t="s">
        <v>3</v>
      </c>
      <c r="D33" s="1" t="s">
        <v>3</v>
      </c>
      <c r="E33" s="8"/>
      <c r="F33" s="1" t="s">
        <v>3</v>
      </c>
      <c r="G33" s="1" t="s">
        <v>3</v>
      </c>
      <c r="H33" s="1"/>
      <c r="I33" s="1"/>
      <c r="J33" s="1" t="s">
        <v>4</v>
      </c>
      <c r="K33" s="3" t="s">
        <v>59</v>
      </c>
      <c r="L33" s="1" t="s">
        <v>3</v>
      </c>
      <c r="M33" s="21"/>
    </row>
    <row r="34" spans="1:13" x14ac:dyDescent="0.25">
      <c r="A34" s="20">
        <v>33</v>
      </c>
      <c r="B34" s="11"/>
      <c r="C34" s="1" t="s">
        <v>3</v>
      </c>
      <c r="D34" s="1" t="s">
        <v>3</v>
      </c>
      <c r="E34" s="8"/>
      <c r="F34" s="1" t="s">
        <v>3</v>
      </c>
      <c r="G34" s="1" t="s">
        <v>3</v>
      </c>
      <c r="H34" s="1"/>
      <c r="I34" s="1"/>
      <c r="J34" s="1" t="s">
        <v>4</v>
      </c>
      <c r="K34" s="3" t="s">
        <v>60</v>
      </c>
      <c r="L34" s="1" t="s">
        <v>3</v>
      </c>
      <c r="M34" s="21"/>
    </row>
    <row r="35" spans="1:13" x14ac:dyDescent="0.25">
      <c r="A35" s="20">
        <v>34</v>
      </c>
      <c r="B35" s="11"/>
      <c r="C35" s="1" t="s">
        <v>3</v>
      </c>
      <c r="D35" s="1" t="s">
        <v>3</v>
      </c>
      <c r="E35" s="8"/>
      <c r="F35" s="1" t="s">
        <v>3</v>
      </c>
      <c r="G35" s="1" t="s">
        <v>3</v>
      </c>
      <c r="H35" s="1"/>
      <c r="I35" s="1"/>
      <c r="J35" s="1" t="s">
        <v>4</v>
      </c>
      <c r="K35" s="3" t="s">
        <v>61</v>
      </c>
      <c r="L35" s="1" t="s">
        <v>3</v>
      </c>
      <c r="M35" s="21"/>
    </row>
    <row r="36" spans="1:13" x14ac:dyDescent="0.25">
      <c r="A36" s="20">
        <v>35</v>
      </c>
      <c r="B36" s="11"/>
      <c r="C36" s="1" t="s">
        <v>3</v>
      </c>
      <c r="D36" s="1" t="s">
        <v>3</v>
      </c>
      <c r="E36" s="8"/>
      <c r="F36" s="1" t="s">
        <v>3</v>
      </c>
      <c r="G36" s="1" t="s">
        <v>3</v>
      </c>
      <c r="H36" s="1"/>
      <c r="I36" s="1"/>
      <c r="J36" s="1" t="s">
        <v>4</v>
      </c>
      <c r="K36" s="3" t="s">
        <v>62</v>
      </c>
      <c r="L36" s="1" t="s">
        <v>3</v>
      </c>
      <c r="M36" s="21"/>
    </row>
    <row r="37" spans="1:13" x14ac:dyDescent="0.25">
      <c r="A37" s="20">
        <v>36</v>
      </c>
      <c r="B37" s="11"/>
      <c r="C37" s="1" t="s">
        <v>3</v>
      </c>
      <c r="D37" s="1" t="s">
        <v>3</v>
      </c>
      <c r="E37" s="8"/>
      <c r="F37" s="1" t="s">
        <v>3</v>
      </c>
      <c r="G37" s="1" t="s">
        <v>3</v>
      </c>
      <c r="H37" s="1"/>
      <c r="I37" s="1"/>
      <c r="J37" s="1" t="s">
        <v>4</v>
      </c>
      <c r="K37" s="3" t="s">
        <v>63</v>
      </c>
      <c r="L37" s="1" t="s">
        <v>3</v>
      </c>
      <c r="M37" s="21"/>
    </row>
    <row r="38" spans="1:13" x14ac:dyDescent="0.25">
      <c r="A38" s="20">
        <v>37</v>
      </c>
      <c r="B38" s="11"/>
      <c r="C38" s="1" t="s">
        <v>3</v>
      </c>
      <c r="D38" s="1" t="s">
        <v>3</v>
      </c>
      <c r="E38" s="8"/>
      <c r="F38" s="1" t="s">
        <v>3</v>
      </c>
      <c r="G38" s="1" t="s">
        <v>3</v>
      </c>
      <c r="H38" s="1"/>
      <c r="I38" s="1"/>
      <c r="J38" s="1" t="s">
        <v>4</v>
      </c>
      <c r="K38" s="3" t="s">
        <v>64</v>
      </c>
      <c r="L38" s="1" t="s">
        <v>3</v>
      </c>
      <c r="M38" s="21"/>
    </row>
    <row r="39" spans="1:13" x14ac:dyDescent="0.25">
      <c r="A39" s="20">
        <v>38</v>
      </c>
      <c r="B39" s="11"/>
      <c r="C39" s="1" t="s">
        <v>3</v>
      </c>
      <c r="D39" s="1" t="s">
        <v>3</v>
      </c>
      <c r="E39" s="8"/>
      <c r="F39" s="1" t="s">
        <v>3</v>
      </c>
      <c r="G39" s="1" t="s">
        <v>3</v>
      </c>
      <c r="H39" s="1"/>
      <c r="I39" s="1"/>
      <c r="J39" s="1" t="s">
        <v>4</v>
      </c>
      <c r="K39" s="3" t="s">
        <v>65</v>
      </c>
      <c r="L39" s="1" t="s">
        <v>3</v>
      </c>
      <c r="M39" s="21"/>
    </row>
    <row r="40" spans="1:13" x14ac:dyDescent="0.25">
      <c r="A40" s="20">
        <v>39</v>
      </c>
      <c r="B40" s="11"/>
      <c r="C40" s="1" t="s">
        <v>3</v>
      </c>
      <c r="D40" s="1" t="s">
        <v>3</v>
      </c>
      <c r="E40" s="8"/>
      <c r="F40" s="1" t="s">
        <v>3</v>
      </c>
      <c r="G40" s="1" t="s">
        <v>3</v>
      </c>
      <c r="H40" s="1"/>
      <c r="I40" s="1"/>
      <c r="J40" s="1" t="s">
        <v>4</v>
      </c>
      <c r="K40" s="3" t="s">
        <v>66</v>
      </c>
      <c r="L40" s="1" t="s">
        <v>3</v>
      </c>
      <c r="M40" s="21"/>
    </row>
    <row r="41" spans="1:13" x14ac:dyDescent="0.25">
      <c r="A41" s="27">
        <v>40</v>
      </c>
      <c r="B41" s="28"/>
      <c r="C41" s="29" t="s">
        <v>3</v>
      </c>
      <c r="D41" s="1" t="s">
        <v>3</v>
      </c>
      <c r="E41" s="30"/>
      <c r="F41" s="29" t="s">
        <v>3</v>
      </c>
      <c r="G41" s="29" t="s">
        <v>3</v>
      </c>
      <c r="H41" s="29"/>
      <c r="I41" s="29"/>
      <c r="J41" s="1" t="s">
        <v>4</v>
      </c>
      <c r="K41" s="31" t="s">
        <v>67</v>
      </c>
      <c r="L41" s="29" t="s">
        <v>3</v>
      </c>
      <c r="M41" s="32"/>
    </row>
  </sheetData>
  <phoneticPr fontId="3" type="noConversion"/>
  <conditionalFormatting sqref="A2:M41">
    <cfRule type="expression" dxfId="21" priority="1">
      <formula>$L2="No es propio del ticket"</formula>
    </cfRule>
    <cfRule type="expression" dxfId="20" priority="2">
      <formula>$L2="Otro Ticket"</formula>
    </cfRule>
    <cfRule type="expression" dxfId="19" priority="3">
      <formula>$L2="Desplegado"</formula>
    </cfRule>
    <cfRule type="expression" dxfId="18" priority="4">
      <formula>$L2="Pendiente"</formula>
    </cfRule>
    <cfRule type="expression" dxfId="17" priority="5">
      <formula>$L2="Validado"</formula>
    </cfRule>
  </conditionalFormatting>
  <dataValidations count="4">
    <dataValidation type="list" allowBlank="1" showInputMessage="1" showErrorMessage="1" sqref="L2:L41" xr:uid="{D8B5EFAB-CECB-4057-8036-E7738CE8450F}">
      <formula1>Estado</formula1>
    </dataValidation>
    <dataValidation type="list" allowBlank="1" showInputMessage="1" showErrorMessage="1" sqref="C2:C41" xr:uid="{180B68C8-9758-4873-B1C2-9998FDBB585F}">
      <formula1>QA</formula1>
    </dataValidation>
    <dataValidation type="list" allowBlank="1" showInputMessage="1" showErrorMessage="1" sqref="G2:G41" xr:uid="{7034AB8B-AD1E-4EEE-B147-C8B0232C9AFE}">
      <formula1>Devs</formula1>
    </dataValidation>
    <dataValidation type="list" allowBlank="1" showInputMessage="1" showErrorMessage="1" sqref="F2:F41" xr:uid="{7774D420-8957-4128-8616-840271D05EFC}">
      <formula1>Criticidad</formula1>
    </dataValidation>
  </dataValidations>
  <hyperlinks>
    <hyperlink ref="K2" location="'Obs1'!A1" display="Obs1" xr:uid="{636F17FA-9703-4498-88E5-F11CE108B3A1}"/>
    <hyperlink ref="K3" location="'Obs2'!A1" display="Obs2" xr:uid="{B5FC5254-9EBF-4EF5-916C-741F47A1F559}"/>
    <hyperlink ref="K4" location="'Obs3'!A1" display="Obs3" xr:uid="{E2B77AF2-C557-48FB-ACDE-BA49695BE423}"/>
    <hyperlink ref="K5" location="'Obs4'!A1" display="Obs4" xr:uid="{68F2E5B4-61FC-4178-AE7A-89B1D9100081}"/>
    <hyperlink ref="K6" location="'Obs5'!A1" display="Obs5" xr:uid="{8CC6A6A3-DE75-45CA-877A-DBD11186986E}"/>
    <hyperlink ref="K7" location="'Obs6'!A1" display="Obs6" xr:uid="{1959773D-011F-48FA-9A39-7BA24C6652D2}"/>
    <hyperlink ref="K8" location="'Obs7'!A1" display="Obs7" xr:uid="{F437BD60-3909-4CA5-A813-E751D672B97A}"/>
    <hyperlink ref="K9" location="'Obs8'!A1" display="Obs8" xr:uid="{6B2A45EE-BFCC-429E-98C1-87D70A10CB1C}"/>
    <hyperlink ref="K10" location="'Obs9'!A1" display="Obs9" xr:uid="{1AB4F764-C8E4-476B-8A2B-25E80C75A0A2}"/>
    <hyperlink ref="K11" location="'Obs10'!A1" display="Obs10" xr:uid="{A4222ED6-A4D2-45DF-97E5-D4B84D3AB8F1}"/>
    <hyperlink ref="K12" location="'Obs11'!A1" display="Obs11" xr:uid="{E52034DA-9614-421A-A2AC-AFB3F862885D}"/>
    <hyperlink ref="K13" location="'Obs12'!A1" display="Obs12" xr:uid="{D354B7E9-883C-4FA8-B69B-6ACF551DCAC5}"/>
    <hyperlink ref="K14" location="'Obs13'!A1" display="Obs13" xr:uid="{D7DF7A2B-8C8F-432E-B2FA-D27DE996FCF2}"/>
    <hyperlink ref="K15" location="'Obs14'!A1" display="Obs14" xr:uid="{B5F3C754-B7D4-47D8-B4C7-A170636242EC}"/>
    <hyperlink ref="K16" location="'Obs15'!A1" display="Obs15" xr:uid="{A204D494-AF97-4199-A92D-44EAE7DC89E4}"/>
    <hyperlink ref="K17" location="'Obs16'!A1" display="Obs16" xr:uid="{2CA87C1D-F731-473E-B8E5-72562AF09989}"/>
    <hyperlink ref="K18" location="'Obs17'!A1" display="Obs17" xr:uid="{A0DAAB27-4D9B-4BD6-91FA-D1BF3983569C}"/>
    <hyperlink ref="K19" location="'Obs18'!A1" display="Obs18" xr:uid="{971F6CDB-1EE0-4291-A953-F171C1744630}"/>
    <hyperlink ref="K20" location="'Obs19'!A1" display="Obs19" xr:uid="{CE170488-2CEA-46DB-B836-2DD722124C31}"/>
    <hyperlink ref="K21" location="'Obs20'!A1" display="Obs20" xr:uid="{812D6498-16B2-40DA-B927-8FE39098E20D}"/>
    <hyperlink ref="K22" location="'Obs21'!A1" display="Obs21" xr:uid="{C591D87E-AF94-4BAA-A5E7-8A71AD9B1F11}"/>
    <hyperlink ref="K23" location="'Obs22'!A1" display="Obs22" xr:uid="{F1B460CF-E204-4C9A-932B-1D411255AEE1}"/>
    <hyperlink ref="K24" location="'Obs23'!A1" display="Obs23" xr:uid="{C02754D3-B548-4FAE-8B17-37F9B717F283}"/>
    <hyperlink ref="K25" location="'Obs24'!A1" display="Obs24" xr:uid="{7AD3F73C-164A-497F-B3FF-6977FC777ADC}"/>
    <hyperlink ref="K26" location="'Obs25'!A1" display="Obs25" xr:uid="{2FDFB812-9144-4B6A-AAC9-7AA365CB1745}"/>
    <hyperlink ref="K27" location="'Obs26'!A1" display="Obs26" xr:uid="{BEDF3E20-C24C-49BC-BF28-EB6829BA8611}"/>
    <hyperlink ref="K28" location="'Obs27'!A1" display="Obs27" xr:uid="{700CCFB2-69AE-44C6-ABFB-878F946754B5}"/>
    <hyperlink ref="K29" location="'Obs28'!A1" display="Obs28" xr:uid="{DB4A3044-A8BD-4E0E-983F-247E706E907E}"/>
    <hyperlink ref="K30" location="'Obs29'!A1" display="Obs29" xr:uid="{7DED565B-E7C5-4AB8-A562-309986D72CC2}"/>
    <hyperlink ref="K31" location="'Obs30'!A1" display="Obs30" xr:uid="{236BF3A3-0261-421C-9863-CA810DE21F7F}"/>
    <hyperlink ref="K32" location="'Obs31'!A1" display="Obs31" xr:uid="{5A85C675-F6E9-45DE-A41E-5046CE6ABF50}"/>
    <hyperlink ref="K33" location="'Obs32'!A1" display="Obs32" xr:uid="{F7E9B771-4486-4C55-808A-CF8D6621D9CD}"/>
    <hyperlink ref="K34" location="'Obs33'!A1" display="Obs33" xr:uid="{17FCD57A-8686-4754-BBE9-F35DBE6365F7}"/>
    <hyperlink ref="K35" location="'Obs34'!A1" display="Obs34" xr:uid="{EAB577BC-7F77-4486-AB66-951AF9B99BA3}"/>
    <hyperlink ref="K36" location="'Obs35'!A1" display="Obs35" xr:uid="{411C7762-B948-437F-ADC6-CFC945AD5C87}"/>
    <hyperlink ref="K37" location="'Obs36'!A1" display="Obs36" xr:uid="{0C482075-C296-4D49-99EE-1A97A1C71869}"/>
    <hyperlink ref="K38" location="'Obs37'!A1" display="Obs37" xr:uid="{D78990C9-F451-40E4-8CDA-FB12BCF37495}"/>
    <hyperlink ref="K39" location="'Obs38'!A1" display="Obs38" xr:uid="{E8ED4CAD-E00D-415B-A5B1-340C8EE8DC95}"/>
    <hyperlink ref="K40" location="'Obs39'!A1" display="Obs39" xr:uid="{C3FF898B-FF9A-4F3B-9ACD-D4F8AC99EC23}"/>
    <hyperlink ref="K41" location="'Obs40'!A1" display="Obs40" xr:uid="{E76C19F3-2867-4F7F-B801-3FF92D69238C}"/>
  </hyperlink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9E6D63-FF18-4A9A-9A8A-ECC7F3BEA73D}">
          <x14:formula1>
            <xm:f>Indices!$A$21:$A$25</xm:f>
          </x14:formula1>
          <xm:sqref>D2:D41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4E72-FA4B-4B55-9DE2-911D072DCAFC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8EBD9370-7A5D-4B63-872A-D4E1DB632468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BFAE-B06B-4088-9C7B-BE1CFAA60FE7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86117C7B-7B12-4882-8B6D-70CE32559115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C687-FE4D-4498-ACA5-1E407831D87B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1367FD2-AAE7-4E93-AF69-645EAA5937C5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D3A-41D7-49A7-B7F6-C1A0F7C25D04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88CE330A-9BB2-43A7-A1FF-2AAE578E9641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4629-A1ED-4A0A-AB02-A216C72641E5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EADE7169-C863-4B41-A342-5E74180584FA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BD33-B01D-4A9C-881F-213D21027C49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BB1A72BB-BD6B-4394-8DC7-07938C7FAF3D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2F63-6D50-459C-9E34-75D5931FED96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BEA5DFD0-CE9C-4B6F-B2C8-5B4B8A2C82AE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20E6-224F-423A-8E82-A8AEBB6F8ACB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841C36E6-9ACD-4E97-8969-90FFE43A320F}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2401-E54F-44F7-9C58-E7E3ECE00642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529FF27A-834F-45A6-8607-B4148C2FA2A9}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4880-C7E5-4C31-9244-6FAD971240AA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3D54D05E-A615-46F3-AC9B-A0092BE890F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01D5-5BD5-4AB8-9A54-535AD4C3E0F4}">
  <sheetPr codeName="Hoja3"/>
  <dimension ref="A1:D1"/>
  <sheetViews>
    <sheetView workbookViewId="0">
      <selection sqref="A1:D1"/>
    </sheetView>
  </sheetViews>
  <sheetFormatPr baseColWidth="10" defaultColWidth="11.42578125" defaultRowHeight="15" x14ac:dyDescent="0.25"/>
  <cols>
    <col min="1" max="2" width="11.42578125" customWidth="1"/>
    <col min="4" max="4" width="12.28515625" customWidth="1"/>
  </cols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1FA87508-ACC5-4D6C-B6F2-7211DDEBC6B4}"/>
  </hyperlink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7451-1A77-477A-B923-337C900C68B3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CB980C60-9079-4B4D-BF90-5A87C384BEAF}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6628-6973-4F3D-8F4A-BCA4DC5EBC62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66227869-482B-4CC9-9C1A-A2A0EB4523E4}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D514-BCC2-4477-926F-6541474C9588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97217D0-787B-44F0-9775-542FF4FB2D0A}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DA06-B9F5-41CF-832F-67C26447D276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69D1B634-8F38-4755-A155-75676EEF5818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4B10-E13D-4180-9F3C-8A0E5E6E7FF8}">
  <sheetPr codeName="Hoja4"/>
  <dimension ref="A1:D1"/>
  <sheetViews>
    <sheetView workbookViewId="0">
      <selection sqref="A1:D1"/>
    </sheetView>
  </sheetViews>
  <sheetFormatPr baseColWidth="10" defaultColWidth="11.42578125" defaultRowHeight="15" x14ac:dyDescent="0.25"/>
  <cols>
    <col min="1" max="1" width="8.7109375" customWidth="1"/>
    <col min="2" max="2" width="7.42578125" customWidth="1"/>
  </cols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4D5FDE3A-08D4-4AF5-8CA7-448E58FD385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0E19-830E-4216-9E8C-F850F72FFC2F}">
  <sheetPr codeName="Hoja5"/>
  <dimension ref="A1:D1"/>
  <sheetViews>
    <sheetView workbookViewId="0">
      <selection sqref="A1:D1"/>
    </sheetView>
  </sheetViews>
  <sheetFormatPr baseColWidth="10" defaultColWidth="11.42578125" defaultRowHeight="15" x14ac:dyDescent="0.25"/>
  <cols>
    <col min="1" max="1" width="8" customWidth="1"/>
    <col min="2" max="2" width="8.42578125" customWidth="1"/>
  </cols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7C0291A5-381B-485E-9799-4E72D9C7081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3665-9814-4839-91EF-3B8A2C58A702}">
  <sheetPr codeName="Hoja6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F7426003-D86D-4484-95A9-3AF4533A07F5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2919-C482-4584-B72B-0053234D91C9}">
  <sheetPr codeName="Hoja7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E463EEE5-47E1-4175-AF97-477E5022865D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DEBE-0166-4B3F-8399-6FE4D6C867F2}">
  <sheetPr codeName="Hoja8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CBEF4A48-0564-49B2-982D-753948C23318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20F5AA2C55A84F8EB3DE7B8E3FE408" ma:contentTypeVersion="6" ma:contentTypeDescription="Crée un document." ma:contentTypeScope="" ma:versionID="7759243512ace624672fce8b509eb1bc">
  <xsd:schema xmlns:xsd="http://www.w3.org/2001/XMLSchema" xmlns:xs="http://www.w3.org/2001/XMLSchema" xmlns:p="http://schemas.microsoft.com/office/2006/metadata/properties" xmlns:ns2="cf419011-1d00-4bd4-b451-9b23907bad5a" xmlns:ns3="b7345c2b-f5fb-4cb6-bd9f-6bbef6d7664b" targetNamespace="http://schemas.microsoft.com/office/2006/metadata/properties" ma:root="true" ma:fieldsID="60e5a1d1da26e28761efc14c907ef21c" ns2:_="" ns3:_="">
    <xsd:import namespace="cf419011-1d00-4bd4-b451-9b23907bad5a"/>
    <xsd:import namespace="b7345c2b-f5fb-4cb6-bd9f-6bbef6d76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19011-1d00-4bd4-b451-9b23907ba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45c2b-f5fb-4cb6-bd9f-6bbef6d76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98A923-9860-44D8-8099-A2264458C1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419011-1d00-4bd4-b451-9b23907bad5a"/>
    <ds:schemaRef ds:uri="b7345c2b-f5fb-4cb6-bd9f-6bbef6d76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D7F948-99F0-441C-9795-F07F29E68E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664A6-950B-45DF-9170-4C460CC0E62B}">
  <ds:schemaRefs>
    <ds:schemaRef ds:uri="http://schemas.microsoft.com/office/infopath/2007/PartnerControls"/>
    <ds:schemaRef ds:uri="http://www.w3.org/XML/1998/namespace"/>
    <ds:schemaRef ds:uri="b7345c2b-f5fb-4cb6-bd9f-6bbef6d7664b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cf419011-1d00-4bd4-b451-9b23907bad5a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5</vt:i4>
      </vt:variant>
    </vt:vector>
  </HeadingPairs>
  <TitlesOfParts>
    <vt:vector size="48" baseType="lpstr">
      <vt:lpstr>Indices</vt:lpstr>
      <vt:lpstr>Resumen</vt:lpstr>
      <vt:lpstr>Observaciones</vt:lpstr>
      <vt:lpstr>Obs1</vt:lpstr>
      <vt:lpstr>Obs2</vt:lpstr>
      <vt:lpstr>Obs3</vt:lpstr>
      <vt:lpstr>Obs4</vt:lpstr>
      <vt:lpstr>Obs5</vt:lpstr>
      <vt:lpstr>Obs6</vt:lpstr>
      <vt:lpstr>Obs7</vt:lpstr>
      <vt:lpstr>Obs8</vt:lpstr>
      <vt:lpstr>Obs9</vt:lpstr>
      <vt:lpstr>Obs10</vt:lpstr>
      <vt:lpstr>Obs11</vt:lpstr>
      <vt:lpstr>Obs12</vt:lpstr>
      <vt:lpstr>Obs13</vt:lpstr>
      <vt:lpstr>Obs14</vt:lpstr>
      <vt:lpstr>Obs15</vt:lpstr>
      <vt:lpstr>Obs16</vt:lpstr>
      <vt:lpstr>Obs17</vt:lpstr>
      <vt:lpstr>Obs18</vt:lpstr>
      <vt:lpstr>Obs19</vt:lpstr>
      <vt:lpstr>Obs20</vt:lpstr>
      <vt:lpstr>Obs21</vt:lpstr>
      <vt:lpstr>Obs22</vt:lpstr>
      <vt:lpstr>Obs23</vt:lpstr>
      <vt:lpstr>Obs24</vt:lpstr>
      <vt:lpstr>Obs25</vt:lpstr>
      <vt:lpstr>Obs26</vt:lpstr>
      <vt:lpstr>Obs27</vt:lpstr>
      <vt:lpstr>Obs28</vt:lpstr>
      <vt:lpstr>Obs29</vt:lpstr>
      <vt:lpstr>Obs30</vt:lpstr>
      <vt:lpstr>Obs31</vt:lpstr>
      <vt:lpstr>Obs32</vt:lpstr>
      <vt:lpstr>Obs33</vt:lpstr>
      <vt:lpstr>Obs34</vt:lpstr>
      <vt:lpstr>Obs35</vt:lpstr>
      <vt:lpstr>Obs36</vt:lpstr>
      <vt:lpstr>Obs37</vt:lpstr>
      <vt:lpstr>Obs38</vt:lpstr>
      <vt:lpstr>Obs39</vt:lpstr>
      <vt:lpstr>Obs40</vt:lpstr>
      <vt:lpstr>Criticidad</vt:lpstr>
      <vt:lpstr>Devs</vt:lpstr>
      <vt:lpstr>Estado</vt:lpstr>
      <vt:lpstr>Plataforma</vt:lpstr>
      <vt:lpstr>QA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jesus.quispe</dc:creator>
  <cp:keywords/>
  <dc:description/>
  <cp:lastModifiedBy>hans.escobar</cp:lastModifiedBy>
  <cp:revision/>
  <dcterms:created xsi:type="dcterms:W3CDTF">2021-04-28T17:32:10Z</dcterms:created>
  <dcterms:modified xsi:type="dcterms:W3CDTF">2021-08-18T18:40:54Z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0x0101002620F5AA2C55A84F8EB3DE7B8E3FE408</vt:lpwstr>
  </property>
</Properties>
</file>