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5080" yWindow="-660" windowWidth="29040" windowHeight="16440"/>
  </bookViews>
  <sheets>
    <sheet name="Cover Page" sheetId="4" r:id="rId1"/>
    <sheet name=" Data &amp; Calculations" sheetId="7" r:id="rId2"/>
    <sheet name="Summary Output" sheetId="17" r:id="rId3"/>
    <sheet name="Discussion" sheetId="14" r:id="rId4"/>
    <sheet name="References" sheetId="3" r:id="rId5"/>
  </sheets>
  <calcPr calcId="145621"/>
</workbook>
</file>

<file path=xl/calcChain.xml><?xml version="1.0" encoding="utf-8"?>
<calcChain xmlns="http://schemas.openxmlformats.org/spreadsheetml/2006/main">
  <c r="E60" i="7" l="1"/>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alcChain>
</file>

<file path=xl/sharedStrings.xml><?xml version="1.0" encoding="utf-8"?>
<sst xmlns="http://schemas.openxmlformats.org/spreadsheetml/2006/main" count="64" uniqueCount="60">
  <si>
    <t>"Tools" - "Data Analysis" - "Regression" and click OK. Again, enter the</t>
  </si>
  <si>
    <t xml:space="preserve">market return series as the X variable and the HD return series as the </t>
  </si>
  <si>
    <t xml:space="preserve">Y variable.  When you click OK, you should get full regression output </t>
  </si>
  <si>
    <t>Find the beta reported at a financial website such as Yahoo Finance or Google Finance.</t>
  </si>
  <si>
    <t>Describe how this beta compares with the beta you have calculated.</t>
  </si>
  <si>
    <t>Discuss the R-squared value of your beta and the statistical predictive value of beta.</t>
  </si>
  <si>
    <t>Describe what the empirical financial research indicates regarding the accuracy of beta as a predictor of risk.</t>
  </si>
  <si>
    <t>Include an appendix containing all calculations.</t>
  </si>
  <si>
    <t>Date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</si>
  <si>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</si>
  <si>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</si>
  <si>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</si>
  <si>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</si>
  <si>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</si>
  <si>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</si>
  <si>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</si>
  <si>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</si>
  <si>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</si>
  <si>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</si>
  <si>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</si>
  <si>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</si>
  <si>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</si>
  <si>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</si>
  <si>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</si>
  <si>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</si>
  <si>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</si>
  <si>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</si>
  <si>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</si>
  <si>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</si>
  <si>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</si>
  <si>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</si>
  <si>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</si>
  <si>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</si>
  <si>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</si>
  <si>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 xml:space="preserve"> </t>
  </si>
  <si>
    <t xml:space="preserve">DJI Return </t>
  </si>
  <si>
    <t xml:space="preserve">Use the full regression procedure in Excel. Go to </t>
  </si>
  <si>
    <t>Steps:</t>
  </si>
  <si>
    <t>1. Your selected company’s Adj Close Price from finance.yahoo.com, click on the link "HISTORICAL DATA", select time period monthly Adj Close from December 31, 2019-January 1, 2015, copy and paste into Excel Template 2.</t>
  </si>
  <si>
    <t>2. For DJI use Adj Close from finance.yahoo.com, from December 31, 2019-January 1, 2015, copy and paste into Excel Template 2.</t>
  </si>
  <si>
    <t>3. Return for your selected company, use the following equation, Return= (December 1, 2019 Adj. Close/November 1, 2019)-1</t>
  </si>
  <si>
    <t>3. Return for DJI, use the following equation,</t>
  </si>
  <si>
    <t>Return= (December 1, 2019 Adj. Close/November 1, 2019)-1</t>
  </si>
  <si>
    <t xml:space="preserve">4. Run the regression equation, you will able to see the summary report, in the summary report, Coefficients for X Variable 1 will be Beta.  </t>
  </si>
  <si>
    <t xml:space="preserve">similar to that shown in the worksheet. </t>
  </si>
  <si>
    <t>Your Selected company's Return</t>
  </si>
  <si>
    <t>Module 4 Critical Thinking 2</t>
  </si>
  <si>
    <t xml:space="preserve"> DJI Adj Close </t>
  </si>
  <si>
    <t xml:space="preserve"> Your selected company Adj Close Price</t>
  </si>
  <si>
    <t xml:space="preserve">Colorado State University – Global </t>
  </si>
  <si>
    <t>?</t>
  </si>
  <si>
    <t>Hans Hinnershitz</t>
  </si>
  <si>
    <t xml:space="preserve"> AMD's beta is 2.49 according to FinViz (AMD, 2020). Yahoo Finance has it at 2.28.</t>
  </si>
  <si>
    <r>
      <t xml:space="preserve">Advanced Micro Devices, Inc. (2020). </t>
    </r>
    <r>
      <rPr>
        <i/>
        <sz val="12"/>
        <color theme="1"/>
        <rFont val="Times New Roman"/>
        <family val="1"/>
      </rPr>
      <t>Yahoo.</t>
    </r>
    <r>
      <rPr>
        <sz val="12"/>
        <color theme="1"/>
        <rFont val="Times New Roman"/>
        <family val="1"/>
      </rPr>
      <t xml:space="preserve"> Retrieved from https://finance.yahoo.com/quote/AMD?p=AMD&amp;.tsrc=fin-srch</t>
    </r>
  </si>
  <si>
    <t xml:space="preserve"> I got a beta of 2.99, but with a standard error of 0.52 which puts it within range of FinViz's  rating, but not Yahoo Finance's. The variance between the beta found through regression analysis here and the beta reported by the websites FinViz and Yahoo.Finance probably vary due to using different time frames when calculating the beta value.</t>
  </si>
  <si>
    <r>
      <rPr>
        <sz val="12"/>
        <color theme="1"/>
        <rFont val="Times New Roman"/>
        <family val="1"/>
      </rPr>
      <t xml:space="preserve">Hayes, A. (2020). R-Squared Definition. </t>
    </r>
    <r>
      <rPr>
        <i/>
        <sz val="12"/>
        <color theme="1"/>
        <rFont val="Times New Roman"/>
        <family val="1"/>
      </rPr>
      <t xml:space="preserve">Investopedia. </t>
    </r>
    <r>
      <rPr>
        <sz val="12"/>
        <color theme="1"/>
        <rFont val="Times New Roman"/>
        <family val="1"/>
      </rPr>
      <t>Retrieved from https://www.investopedia.com/terms/r/r-squared.asp</t>
    </r>
  </si>
  <si>
    <r>
      <t xml:space="preserve">AMD. (2020). </t>
    </r>
    <r>
      <rPr>
        <i/>
        <sz val="12"/>
        <color theme="1"/>
        <rFont val="Times New Roman"/>
        <family val="1"/>
      </rPr>
      <t xml:space="preserve">Finviz. </t>
    </r>
    <r>
      <rPr>
        <sz val="12"/>
        <color theme="1"/>
        <rFont val="Times New Roman"/>
        <family val="1"/>
      </rPr>
      <t>Retrieved from https://finviz.com/quote.ashx?t=AMD</t>
    </r>
  </si>
  <si>
    <t xml:space="preserve"> According to author Adam Hayes, R-squared gives insight to just how strongly one variable affects another (2020). For example, a R-squared value of 0.50 means that half of the observed variation of a variable can be explained by the other variable acting upon it. My R-square value was 0.37 which definitely indiciates that there is a link between the volatility of AMD and the Dow Jones Industrial Average. This should come as no surprise since the markets do move as a whole.</t>
  </si>
  <si>
    <t xml:space="preserve">In his paper The Great Beta Hoax: Not an Accurate Measure of Risk, After All, author Chuck Carnevale argues that while beta is an indicator of volatility -- that an asset with a beta over 1.0 will exhibit more frequent and larger price fluctuations than one that does not, that this does not mean that it is inheriently riskier (2015). Instead, he points to this as being an opportunity for profit if able to predict and take advantage of these very price swings, and uses AAPL, JCI, JNC and SO as examples (2015). </t>
  </si>
  <si>
    <r>
      <t xml:space="preserve">Carnevale, C. (2015). The Great Beta Hoax: Not an Accurate Measure of Risk, After All. </t>
    </r>
    <r>
      <rPr>
        <i/>
        <sz val="12"/>
        <color theme="1"/>
        <rFont val="Times New Roman"/>
        <family val="1"/>
      </rPr>
      <t>Seeking Alpha.</t>
    </r>
    <r>
      <rPr>
        <sz val="12"/>
        <color theme="1"/>
        <rFont val="Times New Roman"/>
        <family val="1"/>
      </rPr>
      <t xml:space="preserve"> Retrieved from https://seekingalpha.com/article/3204646-the-great-beta-hoax-not-an-accurate-measure-of-risk-after-all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</si>
</sst>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3" x14ac:knownFonts="1">
    <font>
      <sz val="11"/>
      <color theme="1"/>
      <name val="Calibri"/>
      <family val="2"/>
      <scheme val="minor"/>
    </font>
    <font>
      <sz val="12"/>
      <color rgb="FF000000"/>
      <name val="Times New Roman"/>
      <family val="1"/>
    </font>
    <font>
      <sz val="12"/>
      <color theme="1"/>
      <name val="Times New Roman"/>
      <family val="1"/>
    </font>
    <font>
      <b/>
      <sz val="10"/>
      <name val="Arial"/>
      <family val="2"/>
    </font>
    <font>
      <b/>
      <sz val="11"/>
      <color theme="1"/>
      <name val="Calibri"/>
      <family val="2"/>
      <scheme val="minor"/>
    </font>
    <font>
      <i/>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2"/>
      <color theme="1"/>
      <name val="Times New Roman"/>
      <family val="1"/>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9" applyNumberFormat="0" applyAlignment="0" applyProtection="0"/>
    <xf numFmtId="0" fontId="15" fillId="8" borderId="10" applyNumberFormat="0" applyAlignment="0" applyProtection="0"/>
    <xf numFmtId="0" fontId="16" fillId="8" borderId="9" applyNumberFormat="0" applyAlignment="0" applyProtection="0"/>
    <xf numFmtId="0" fontId="17" fillId="0" borderId="11" applyNumberFormat="0" applyFill="0" applyAlignment="0" applyProtection="0"/>
    <xf numFmtId="0" fontId="18" fillId="9" borderId="12" applyNumberFormat="0" applyAlignment="0" applyProtection="0"/>
    <xf numFmtId="0" fontId="19" fillId="0" borderId="0" applyNumberFormat="0" applyFill="0" applyBorder="0" applyAlignment="0" applyProtection="0"/>
    <xf numFmtId="0" fontId="6" fillId="10" borderId="13" applyNumberFormat="0" applyFont="0" applyAlignment="0" applyProtection="0"/>
    <xf numFmtId="0" fontId="20" fillId="0" borderId="0" applyNumberFormat="0" applyFill="0" applyBorder="0" applyAlignment="0" applyProtection="0"/>
    <xf numFmtId="0" fontId="4" fillId="0" borderId="14" applyNumberFormat="0" applyFill="0" applyAlignment="0" applyProtection="0"/>
    <xf numFmtId="0" fontId="21"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1" fillId="34" borderId="0" applyNumberFormat="0" applyBorder="0" applyAlignment="0" applyProtection="0"/>
  </cellStyleXfs>
  <cellXfs count="35">
    <xf numFmtId="0" fontId="0" fillId="0" borderId="0" xfId="0"/>
    <xf numFmtId="0" fontId="0" fillId="2" borderId="0" xfId="0" applyFill="1"/>
    <xf numFmtId="0" fontId="1" fillId="2" borderId="0" xfId="0" applyFont="1" applyFill="1" applyAlignment="1">
      <alignment horizontal="center" vertical="center"/>
    </xf>
    <xf numFmtId="15" fontId="1" fillId="2" borderId="0" xfId="0" applyNumberFormat="1" applyFont="1" applyFill="1" applyAlignment="1">
      <alignment horizontal="center" vertical="center"/>
    </xf>
    <xf numFmtId="0" fontId="2" fillId="0" borderId="0" xfId="0" applyFont="1"/>
    <xf numFmtId="0" fontId="4" fillId="0" borderId="0" xfId="0" applyFont="1"/>
    <xf numFmtId="3" fontId="0" fillId="0" borderId="0" xfId="0" applyNumberFormat="1"/>
    <xf numFmtId="14" fontId="0" fillId="0" borderId="0" xfId="0" applyNumberFormat="1"/>
    <xf numFmtId="4" fontId="0" fillId="0" borderId="0" xfId="0" applyNumberFormat="1"/>
    <xf numFmtId="0" fontId="0" fillId="3" borderId="0" xfId="0" applyFill="1"/>
    <xf numFmtId="0" fontId="0" fillId="0" borderId="0" xfId="0" applyFill="1" applyBorder="1" applyAlignment="1"/>
    <xf numFmtId="0" fontId="0" fillId="0" borderId="4" xfId="0" applyFill="1" applyBorder="1" applyAlignment="1"/>
    <xf numFmtId="0" fontId="5" fillId="0" borderId="1" xfId="0" applyFont="1" applyFill="1" applyBorder="1" applyAlignment="1">
      <alignment horizontal="center"/>
    </xf>
    <xf numFmtId="0" fontId="5" fillId="0" borderId="1" xfId="0" applyFont="1" applyFill="1" applyBorder="1" applyAlignment="1">
      <alignment horizontal="centerContinuous"/>
    </xf>
    <xf numFmtId="0" fontId="0" fillId="0" borderId="2" xfId="0" applyBorder="1"/>
    <xf numFmtId="0" fontId="0" fillId="0" borderId="2" xfId="0" applyBorder="1" applyAlignment="1">
      <alignment horizontal="left" wrapText="1"/>
    </xf>
    <xf numFmtId="0" fontId="0" fillId="0" borderId="0" xfId="0" applyAlignment="1">
      <alignment vertical="center"/>
    </xf>
    <xf numFmtId="0" fontId="4" fillId="0" borderId="2" xfId="0" applyFont="1" applyBorder="1" applyAlignment="1">
      <alignment wrapText="1"/>
    </xf>
    <xf numFmtId="0" fontId="4" fillId="0" borderId="2" xfId="0" applyFont="1" applyBorder="1"/>
    <xf numFmtId="0" fontId="4" fillId="3" borderId="2" xfId="0" applyFont="1" applyFill="1" applyBorder="1" applyAlignment="1"/>
    <xf numFmtId="0" fontId="4" fillId="0" borderId="5" xfId="0" applyFont="1" applyBorder="1"/>
    <xf numFmtId="0" fontId="0" fillId="2" borderId="3" xfId="0" applyFill="1" applyBorder="1"/>
    <xf numFmtId="164" fontId="3" fillId="2" borderId="3" xfId="0" applyNumberFormat="1" applyFont="1" applyFill="1" applyBorder="1"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xf numFmtId="0" fontId="2" fillId="2" borderId="0" xfId="0" applyFont="1" applyFill="1"/>
    <xf numFmtId="0" fontId="0" fillId="0" borderId="0" xfId="0" applyAlignment="1">
      <alignment horizontal="center"/>
    </xf>
    <xf numFmtId="0" fontId="4" fillId="0" borderId="0" xfId="0" applyFont="1" applyAlignment="1">
      <alignment horizontal="left"/>
    </xf>
    <xf numFmtId="0" fontId="2" fillId="0" borderId="0" xfId="0" applyFont="1" applyAlignment="1"/>
    <xf numFmtId="0" fontId="2" fillId="0" borderId="0" xfId="0" applyFont="1" applyAlignment="1">
      <alignment horizontal="left" vertical="top"/>
    </xf>
    <xf numFmtId="0" fontId="2" fillId="0" borderId="0" xfId="0" applyFont="1" applyAlignment="1">
      <alignment horizontal="left" vertical="top" wrapText="1"/>
    </xf>
    <xf numFmtId="14"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view="pageLayout" zoomScaleNormal="100" workbookViewId="0">
      <selection activeCell="E30" sqref="E30"/>
    </sheetView>
  </sheetViews>
  <sheetFormatPr defaultColWidth="11.5703125" defaultRowHeight="15" x14ac:dyDescent="0.25"/>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ht="15.75" x14ac:dyDescent="0.25">
      <c r="A19" s="1"/>
      <c r="B19" s="1"/>
      <c r="C19" s="1"/>
      <c r="D19" s="2" t="s">
        <v>46</v>
      </c>
      <c r="E19" s="1"/>
      <c r="F19" s="1"/>
      <c r="G19" s="1"/>
    </row>
    <row r="20" spans="1:7" ht="15.75" x14ac:dyDescent="0.25">
      <c r="A20" s="1"/>
      <c r="B20" s="1"/>
      <c r="C20" s="1"/>
      <c r="D20" s="2" t="s">
        <v>51</v>
      </c>
      <c r="E20" s="1"/>
      <c r="F20" s="1"/>
      <c r="G20" s="1"/>
    </row>
    <row r="21" spans="1:7" ht="15.75" x14ac:dyDescent="0.25">
      <c r="A21" s="1"/>
      <c r="B21" s="1"/>
      <c r="C21" s="1"/>
      <c r="D21" s="2" t="s">
        <v>49</v>
      </c>
      <c r="E21" s="1"/>
      <c r="F21" s="1"/>
      <c r="G21" s="1"/>
    </row>
    <row r="22" spans="1:7" ht="15.75" x14ac:dyDescent="0.25">
      <c r="A22" s="1"/>
      <c r="B22" s="1"/>
      <c r="D22" s="2" t="s">
        <v>34</v>
      </c>
      <c r="E22" s="1"/>
      <c r="F22" s="1"/>
      <c r="G22" s="1"/>
    </row>
    <row r="23" spans="1:7" ht="15.75" x14ac:dyDescent="0.25">
      <c r="A23" s="1"/>
      <c r="B23" s="1"/>
      <c r="C23" s="1"/>
      <c r="D23" s="3" t="s">
        <v>34</v>
      </c>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row r="66" spans="1:7" x14ac:dyDescent="0.25">
      <c r="A66" s="1"/>
      <c r="B66" s="1"/>
      <c r="C66" s="1"/>
      <c r="D66" s="1"/>
      <c r="E66" s="1"/>
      <c r="F66" s="1"/>
      <c r="G66" s="1"/>
    </row>
    <row r="67" spans="1:7" x14ac:dyDescent="0.25">
      <c r="A67" s="1"/>
      <c r="B67" s="1"/>
      <c r="C67" s="1"/>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1"/>
      <c r="B70" s="1"/>
      <c r="C70" s="1"/>
      <c r="D70" s="1"/>
      <c r="E70" s="1"/>
      <c r="F70" s="1"/>
      <c r="G70" s="1"/>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E96" s="1"/>
      <c r="F96" s="1"/>
      <c r="G9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H18" sqref="H18"/>
    </sheetView>
  </sheetViews>
  <sheetFormatPr defaultColWidth="11.5703125" defaultRowHeight="15" x14ac:dyDescent="0.25"/>
  <cols>
    <col min="1" max="1" width="16.28515625" customWidth="1"/>
    <col min="2" max="2" width="28.7109375" customWidth="1"/>
    <col min="3" max="3" width="16.42578125" customWidth="1"/>
    <col min="4" max="4" width="30.7109375" customWidth="1"/>
  </cols>
  <sheetData>
    <row r="1" spans="1:7" ht="30" x14ac:dyDescent="0.25">
      <c r="A1" s="14" t="s">
        <v>8</v>
      </c>
      <c r="B1" s="17" t="s">
        <v>48</v>
      </c>
      <c r="C1" s="18" t="s">
        <v>47</v>
      </c>
      <c r="D1" s="19" t="s">
        <v>45</v>
      </c>
      <c r="E1" s="20" t="s">
        <v>35</v>
      </c>
    </row>
    <row r="2" spans="1:7" ht="21" customHeight="1" x14ac:dyDescent="0.25">
      <c r="A2" s="33">
        <v>43800</v>
      </c>
      <c r="B2">
        <v>45.86</v>
      </c>
      <c r="C2" s="8">
        <v>28538.44</v>
      </c>
      <c r="D2" s="9">
        <f>(B2/B3)-1</f>
        <v>0.17139208173690945</v>
      </c>
      <c r="E2" s="9">
        <f>(C2/C3)-1</f>
        <v>1.7362050606368751E-2</v>
      </c>
      <c r="F2" s="16" t="s">
        <v>37</v>
      </c>
      <c r="G2" s="15" t="s">
        <v>34</v>
      </c>
    </row>
    <row r="3" spans="1:7" x14ac:dyDescent="0.25">
      <c r="A3" s="33">
        <v>43770</v>
      </c>
      <c r="B3">
        <v>39.15</v>
      </c>
      <c r="C3" s="8">
        <v>28051.41</v>
      </c>
      <c r="D3" s="9">
        <f>(B3/B4)-1</f>
        <v>0.15384615384615374</v>
      </c>
      <c r="E3" s="9">
        <f>(C3/C4)-1</f>
        <v>3.7165253715582658E-2</v>
      </c>
      <c r="F3" s="16" t="s">
        <v>38</v>
      </c>
    </row>
    <row r="4" spans="1:7" x14ac:dyDescent="0.25">
      <c r="A4" s="33">
        <v>43739</v>
      </c>
      <c r="B4">
        <v>33.93</v>
      </c>
      <c r="C4" s="8">
        <v>27046.23</v>
      </c>
      <c r="D4" s="9">
        <f>B4/B5-1</f>
        <v>0.17040358744394624</v>
      </c>
      <c r="E4" s="9">
        <f>C4/C5-1</f>
        <v>4.8074011687111451E-3</v>
      </c>
      <c r="F4" s="16" t="s">
        <v>39</v>
      </c>
    </row>
    <row r="5" spans="1:7" x14ac:dyDescent="0.25">
      <c r="A5" s="33">
        <v>43709</v>
      </c>
      <c r="B5">
        <v>28.99</v>
      </c>
      <c r="C5" s="8">
        <v>26916.83</v>
      </c>
      <c r="D5" s="9">
        <f>B5/B6-1</f>
        <v>-7.5279106858054279E-2</v>
      </c>
      <c r="E5" s="9">
        <f>C5/C6-1</f>
        <v>1.9450234970806779E-2</v>
      </c>
      <c r="F5" s="16" t="s">
        <v>40</v>
      </c>
    </row>
    <row r="6" spans="1:7" x14ac:dyDescent="0.25">
      <c r="A6" s="33">
        <v>43678</v>
      </c>
      <c r="B6">
        <v>31.35</v>
      </c>
      <c r="C6" s="8">
        <v>26403.279999999999</v>
      </c>
      <c r="D6" s="9">
        <f>B6/B7-1</f>
        <v>2.9556650246305383E-2</v>
      </c>
      <c r="E6" s="9">
        <f>C6/C7-1</f>
        <v>-1.7159967495859796E-2</v>
      </c>
      <c r="F6" s="16" t="s">
        <v>41</v>
      </c>
    </row>
    <row r="7" spans="1:7" x14ac:dyDescent="0.25">
      <c r="A7" s="33">
        <v>43647</v>
      </c>
      <c r="B7">
        <v>30.45</v>
      </c>
      <c r="C7" s="8">
        <v>26864.27</v>
      </c>
      <c r="D7" s="9">
        <f>B7/B8-1</f>
        <v>2.6341784655909972E-3</v>
      </c>
      <c r="E7" s="9">
        <f>C7/C8-1</f>
        <v>9.936481107490458E-3</v>
      </c>
      <c r="F7" s="16" t="s">
        <v>42</v>
      </c>
    </row>
    <row r="8" spans="1:7" x14ac:dyDescent="0.25">
      <c r="A8" s="33">
        <v>43617</v>
      </c>
      <c r="B8">
        <v>30.37</v>
      </c>
      <c r="C8" s="8">
        <v>26599.96</v>
      </c>
      <c r="D8" s="9">
        <f>B8/B9-1</f>
        <v>0.10798978475009124</v>
      </c>
      <c r="E8" s="9">
        <f>C8/C9-1</f>
        <v>7.1928959211832844E-2</v>
      </c>
      <c r="F8" s="16" t="s">
        <v>43</v>
      </c>
    </row>
    <row r="9" spans="1:7" x14ac:dyDescent="0.25">
      <c r="A9" s="33">
        <v>43586</v>
      </c>
      <c r="B9">
        <v>27.41</v>
      </c>
      <c r="C9" s="8">
        <v>24815.040000000001</v>
      </c>
      <c r="D9" s="9">
        <f>B9/B10-1</f>
        <v>-7.9623597538907021E-3</v>
      </c>
      <c r="E9" s="9">
        <f>C9/C10-1</f>
        <v>-6.6855037677335805E-2</v>
      </c>
      <c r="F9" s="21" t="s">
        <v>36</v>
      </c>
    </row>
    <row r="10" spans="1:7" x14ac:dyDescent="0.25">
      <c r="A10" s="33">
        <v>43556</v>
      </c>
      <c r="B10">
        <v>27.63</v>
      </c>
      <c r="C10" s="8">
        <v>26592.91</v>
      </c>
      <c r="D10" s="9">
        <f>B10/B11-1</f>
        <v>8.2680250783699005E-2</v>
      </c>
      <c r="E10" s="9">
        <f>C10/C11-1</f>
        <v>2.5617578681213171E-2</v>
      </c>
      <c r="F10" s="22" t="s">
        <v>0</v>
      </c>
    </row>
    <row r="11" spans="1:7" x14ac:dyDescent="0.25">
      <c r="A11" s="33">
        <v>43525</v>
      </c>
      <c r="B11">
        <v>25.52</v>
      </c>
      <c r="C11" s="8">
        <v>25928.68</v>
      </c>
      <c r="D11" s="9">
        <f>B11/B12-1</f>
        <v>8.4572885677858034E-2</v>
      </c>
      <c r="E11" s="9">
        <f>C11/C12-1</f>
        <v>4.8927303596224547E-4</v>
      </c>
      <c r="F11" s="21" t="s">
        <v>1</v>
      </c>
    </row>
    <row r="12" spans="1:7" x14ac:dyDescent="0.25">
      <c r="A12" s="33">
        <v>43497</v>
      </c>
      <c r="B12">
        <v>23.53</v>
      </c>
      <c r="C12" s="8">
        <v>25916</v>
      </c>
      <c r="D12" s="9">
        <f>B12/B13-1</f>
        <v>-3.6050798852929056E-2</v>
      </c>
      <c r="E12" s="9">
        <f>C12/C13-1</f>
        <v>3.665368382862666E-2</v>
      </c>
      <c r="F12" s="21" t="s">
        <v>2</v>
      </c>
    </row>
    <row r="13" spans="1:7" x14ac:dyDescent="0.25">
      <c r="A13" s="33">
        <v>43466</v>
      </c>
      <c r="B13">
        <v>24.41</v>
      </c>
      <c r="C13" s="8">
        <v>24999.67</v>
      </c>
      <c r="D13" s="9">
        <f>B13/B14-1</f>
        <v>0.3223185265438786</v>
      </c>
      <c r="E13" s="9">
        <f>C13/C14-1</f>
        <v>7.1684186791017845E-2</v>
      </c>
      <c r="F13" s="21" t="s">
        <v>44</v>
      </c>
    </row>
    <row r="14" spans="1:7" x14ac:dyDescent="0.25">
      <c r="A14" s="33">
        <v>43435</v>
      </c>
      <c r="B14">
        <v>18.46</v>
      </c>
      <c r="C14" s="8">
        <v>23327.46</v>
      </c>
      <c r="D14" s="9">
        <f>B14/B15-1</f>
        <v>-0.1333333333333333</v>
      </c>
      <c r="E14" s="9">
        <f>C14/C15-1</f>
        <v>-8.6575306420199172E-2</v>
      </c>
      <c r="F14" s="21"/>
    </row>
    <row r="15" spans="1:7" x14ac:dyDescent="0.25">
      <c r="A15" s="33">
        <v>43405</v>
      </c>
      <c r="B15">
        <v>21.3</v>
      </c>
      <c r="C15" s="8">
        <v>25538.46</v>
      </c>
      <c r="D15" s="9">
        <f>B15/B16-1</f>
        <v>0.16968698517298186</v>
      </c>
      <c r="E15" s="9">
        <f>C15/C16-1</f>
        <v>1.6830070043669876E-2</v>
      </c>
      <c r="F15" s="21"/>
    </row>
    <row r="16" spans="1:7" x14ac:dyDescent="0.25">
      <c r="A16" s="33">
        <v>43374</v>
      </c>
      <c r="B16">
        <v>18.21</v>
      </c>
      <c r="C16" s="8">
        <v>25115.759999999998</v>
      </c>
      <c r="D16" s="9">
        <f>B16/B17-1</f>
        <v>-0.4104888313370022</v>
      </c>
      <c r="E16" s="9">
        <f>C16/C17-1</f>
        <v>-5.074209199302615E-2</v>
      </c>
      <c r="F16" s="21"/>
    </row>
    <row r="17" spans="1:6" x14ac:dyDescent="0.25">
      <c r="A17" s="33">
        <v>43344</v>
      </c>
      <c r="B17">
        <v>30.89</v>
      </c>
      <c r="C17" s="8">
        <v>26458.31</v>
      </c>
      <c r="D17" s="9">
        <f>B17/B18-1</f>
        <v>0.22725466825586005</v>
      </c>
      <c r="E17" s="9">
        <f>C17/C18-1</f>
        <v>1.9006101332495362E-2</v>
      </c>
      <c r="F17" s="21"/>
    </row>
    <row r="18" spans="1:6" x14ac:dyDescent="0.25">
      <c r="A18" s="33">
        <v>43313</v>
      </c>
      <c r="B18">
        <v>25.17</v>
      </c>
      <c r="C18" s="8">
        <v>25964.82</v>
      </c>
      <c r="D18" s="9">
        <f>B18/B19-1</f>
        <v>0.37315875613747984</v>
      </c>
      <c r="E18" s="9">
        <f>C18/C19-1</f>
        <v>2.1626043322910515E-2</v>
      </c>
      <c r="F18" s="21"/>
    </row>
    <row r="19" spans="1:6" x14ac:dyDescent="0.25">
      <c r="A19" s="33">
        <v>43282</v>
      </c>
      <c r="B19">
        <v>18.329999999999998</v>
      </c>
      <c r="C19" s="8">
        <v>25415.19</v>
      </c>
      <c r="D19" s="9">
        <f>B19/B20-1</f>
        <v>0.22281521014009331</v>
      </c>
      <c r="E19" s="9">
        <f>C19/C20-1</f>
        <v>4.7124579906976827E-2</v>
      </c>
      <c r="F19" s="21"/>
    </row>
    <row r="20" spans="1:6" x14ac:dyDescent="0.25">
      <c r="A20" s="33">
        <v>43252</v>
      </c>
      <c r="B20">
        <v>14.99</v>
      </c>
      <c r="C20" s="8">
        <v>24271.41</v>
      </c>
      <c r="D20" s="9">
        <f>B20/B21-1</f>
        <v>8.3875632682574031E-2</v>
      </c>
      <c r="E20" s="9">
        <f>C20/C21-1</f>
        <v>-5.9154221194109846E-3</v>
      </c>
      <c r="F20" s="21"/>
    </row>
    <row r="21" spans="1:6" x14ac:dyDescent="0.25">
      <c r="A21" s="33">
        <v>43221</v>
      </c>
      <c r="B21">
        <v>13.83</v>
      </c>
      <c r="C21" s="8">
        <v>24415.84</v>
      </c>
      <c r="D21" s="9">
        <f>B21/B22-1</f>
        <v>0.27113970588235281</v>
      </c>
      <c r="E21" s="9">
        <f>C21/C22-1</f>
        <v>1.0457659700825461E-2</v>
      </c>
    </row>
    <row r="22" spans="1:6" x14ac:dyDescent="0.25">
      <c r="A22" s="33">
        <v>43191</v>
      </c>
      <c r="B22">
        <v>10.88</v>
      </c>
      <c r="C22" s="8">
        <v>24163.15</v>
      </c>
      <c r="D22" s="9">
        <f>B22/B23-1</f>
        <v>8.2587064676616917E-2</v>
      </c>
      <c r="E22" s="9">
        <f>C22/C23-1</f>
        <v>2.4909648588917754E-3</v>
      </c>
    </row>
    <row r="23" spans="1:6" x14ac:dyDescent="0.25">
      <c r="A23" s="33">
        <v>43160</v>
      </c>
      <c r="B23">
        <v>10.050000000000001</v>
      </c>
      <c r="C23" s="8">
        <v>24103.11</v>
      </c>
      <c r="D23" s="9">
        <f>B23/B24-1</f>
        <v>-0.17010734929810067</v>
      </c>
      <c r="E23" s="9">
        <f>C23/C24-1</f>
        <v>-3.7000383552011296E-2</v>
      </c>
    </row>
    <row r="24" spans="1:6" x14ac:dyDescent="0.25">
      <c r="A24" s="33">
        <v>43132</v>
      </c>
      <c r="B24">
        <v>12.11</v>
      </c>
      <c r="C24" s="8">
        <v>25029.200000000001</v>
      </c>
      <c r="D24" s="9">
        <f>B24/B25-1</f>
        <v>-0.11863173216885015</v>
      </c>
      <c r="E24" s="9">
        <f>C24/C25-1</f>
        <v>-4.283809297272323E-2</v>
      </c>
    </row>
    <row r="25" spans="1:6" x14ac:dyDescent="0.25">
      <c r="A25" s="33">
        <v>43101</v>
      </c>
      <c r="B25">
        <v>13.74</v>
      </c>
      <c r="C25" s="8">
        <v>26149.39</v>
      </c>
      <c r="D25" s="9">
        <f>B25/B26-1</f>
        <v>0.33657587548638146</v>
      </c>
      <c r="E25" s="9">
        <f>C25/C26-1</f>
        <v>5.7856599035082779E-2</v>
      </c>
    </row>
    <row r="26" spans="1:6" x14ac:dyDescent="0.25">
      <c r="A26" s="33">
        <v>43070</v>
      </c>
      <c r="B26">
        <v>10.28</v>
      </c>
      <c r="C26" s="8">
        <v>24719.22</v>
      </c>
      <c r="D26" s="9">
        <f>B26/B27-1</f>
        <v>-5.6014692378328901E-2</v>
      </c>
      <c r="E26" s="9">
        <f>C26/C27-1</f>
        <v>1.8410660690044489E-2</v>
      </c>
    </row>
    <row r="27" spans="1:6" x14ac:dyDescent="0.25">
      <c r="A27" s="33">
        <v>43040</v>
      </c>
      <c r="B27">
        <v>10.89</v>
      </c>
      <c r="C27" s="8">
        <v>24272.35</v>
      </c>
      <c r="D27" s="9">
        <f>B27/B28-1</f>
        <v>-9.099181073703333E-3</v>
      </c>
      <c r="E27" s="9">
        <f>C27/C28-1</f>
        <v>3.8289806666655046E-2</v>
      </c>
    </row>
    <row r="28" spans="1:6" x14ac:dyDescent="0.25">
      <c r="A28" s="33">
        <v>43009</v>
      </c>
      <c r="B28">
        <v>10.99</v>
      </c>
      <c r="C28" s="8">
        <v>23377.24</v>
      </c>
      <c r="D28" s="9">
        <f>B28/B29-1</f>
        <v>-0.13803921568627453</v>
      </c>
      <c r="E28" s="9">
        <f>C28/C29-1</f>
        <v>4.3389694038274307E-2</v>
      </c>
    </row>
    <row r="29" spans="1:6" x14ac:dyDescent="0.25">
      <c r="A29" s="33">
        <v>42979</v>
      </c>
      <c r="B29">
        <v>12.75</v>
      </c>
      <c r="C29" s="8">
        <v>22405.09</v>
      </c>
      <c r="D29" s="9">
        <f>B29/B30-1</f>
        <v>-2.0737327188940058E-2</v>
      </c>
      <c r="E29" s="9">
        <f>C29/C30-1</f>
        <v>2.0821392284525952E-2</v>
      </c>
    </row>
    <row r="30" spans="1:6" x14ac:dyDescent="0.25">
      <c r="A30" s="33">
        <v>42948</v>
      </c>
      <c r="B30">
        <v>13.02</v>
      </c>
      <c r="C30" s="8">
        <v>21948.1</v>
      </c>
      <c r="D30" s="9">
        <f>B30/B31-1</f>
        <v>-5.0328227571116102E-2</v>
      </c>
      <c r="E30" s="9">
        <f>C30/C31-1</f>
        <v>2.6028818991443714E-3</v>
      </c>
    </row>
    <row r="31" spans="1:6" x14ac:dyDescent="0.25">
      <c r="A31" s="33">
        <v>42917</v>
      </c>
      <c r="B31">
        <v>13.71</v>
      </c>
      <c r="C31" s="8">
        <v>21891.119999999999</v>
      </c>
      <c r="D31" s="9">
        <f>B31/B32-1</f>
        <v>9.8557692307692291E-2</v>
      </c>
      <c r="E31" s="9">
        <f>C31/C32-1</f>
        <v>2.5362968819599985E-2</v>
      </c>
    </row>
    <row r="32" spans="1:6" x14ac:dyDescent="0.25">
      <c r="A32" s="33">
        <v>42887</v>
      </c>
      <c r="B32">
        <v>12.48</v>
      </c>
      <c r="C32" s="8">
        <v>21349.63</v>
      </c>
      <c r="D32" s="9">
        <f>B32/B33-1</f>
        <v>0.11528150134048265</v>
      </c>
      <c r="E32" s="9">
        <f>C32/C33-1</f>
        <v>1.6230457454429414E-2</v>
      </c>
    </row>
    <row r="33" spans="1:5" x14ac:dyDescent="0.25">
      <c r="A33" s="33">
        <v>42856</v>
      </c>
      <c r="B33">
        <v>11.19</v>
      </c>
      <c r="C33" s="8">
        <v>21008.65</v>
      </c>
      <c r="D33" s="9">
        <f>B33/B34-1</f>
        <v>-0.15864661654135348</v>
      </c>
      <c r="E33" s="9">
        <f>C33/C34-1</f>
        <v>3.2539799651489787E-3</v>
      </c>
    </row>
    <row r="34" spans="1:5" x14ac:dyDescent="0.25">
      <c r="A34" s="33">
        <v>42826</v>
      </c>
      <c r="B34">
        <v>13.3</v>
      </c>
      <c r="C34" s="8">
        <v>20940.509999999998</v>
      </c>
      <c r="D34" s="9">
        <f>B34/B35-1</f>
        <v>-8.5910652920962227E-2</v>
      </c>
      <c r="E34" s="9">
        <f>C34/C35-1</f>
        <v>1.3419496090154359E-2</v>
      </c>
    </row>
    <row r="35" spans="1:5" x14ac:dyDescent="0.25">
      <c r="A35" s="33">
        <v>42795</v>
      </c>
      <c r="B35">
        <v>14.55</v>
      </c>
      <c r="C35" s="8">
        <v>20663.22</v>
      </c>
      <c r="D35" s="9">
        <f>B35/B36-1</f>
        <v>6.2240663900414717E-3</v>
      </c>
      <c r="E35" s="9">
        <f>C35/C36-1</f>
        <v>-7.1602095689844436E-3</v>
      </c>
    </row>
    <row r="36" spans="1:5" x14ac:dyDescent="0.25">
      <c r="A36" s="33">
        <v>42767</v>
      </c>
      <c r="B36">
        <v>14.46</v>
      </c>
      <c r="C36" s="8">
        <v>20812.240000000002</v>
      </c>
      <c r="D36" s="9">
        <f>B36/B37-1</f>
        <v>0.39440694310511115</v>
      </c>
      <c r="E36" s="9">
        <f>C36/C37-1</f>
        <v>4.7731861867319481E-2</v>
      </c>
    </row>
    <row r="37" spans="1:5" x14ac:dyDescent="0.25">
      <c r="A37" s="33">
        <v>42736</v>
      </c>
      <c r="B37">
        <v>10.37</v>
      </c>
      <c r="C37" s="8">
        <v>19864.09</v>
      </c>
      <c r="D37" s="9">
        <f>B37/B38-1</f>
        <v>-8.5537918871252283E-2</v>
      </c>
      <c r="E37" s="9">
        <f>C37/C38-1</f>
        <v>5.135457885096173E-3</v>
      </c>
    </row>
    <row r="38" spans="1:5" x14ac:dyDescent="0.25">
      <c r="A38" s="33">
        <v>42705</v>
      </c>
      <c r="B38" s="8">
        <v>11.34</v>
      </c>
      <c r="C38" s="6">
        <v>19762.599999999999</v>
      </c>
      <c r="D38" s="9">
        <f>B38/B39-1</f>
        <v>0.27272727272727271</v>
      </c>
      <c r="E38" s="9">
        <f>C38/C39-1</f>
        <v>3.3415291488309018E-2</v>
      </c>
    </row>
    <row r="39" spans="1:5" x14ac:dyDescent="0.25">
      <c r="A39" s="33">
        <v>42675</v>
      </c>
      <c r="B39" s="8">
        <v>8.91</v>
      </c>
      <c r="C39" s="6">
        <v>19123.580000000002</v>
      </c>
      <c r="D39" s="9">
        <f>B39/B40-1</f>
        <v>0.23236514522821561</v>
      </c>
      <c r="E39" s="9">
        <f>C39/C40-1</f>
        <v>5.4080988093099025E-2</v>
      </c>
    </row>
    <row r="40" spans="1:5" x14ac:dyDescent="0.25">
      <c r="A40" s="33">
        <v>42644</v>
      </c>
      <c r="B40" s="8">
        <v>7.23</v>
      </c>
      <c r="C40" s="6">
        <v>18142.419999999998</v>
      </c>
      <c r="D40" s="9">
        <f>B40/B41-1</f>
        <v>4.6309696092619479E-2</v>
      </c>
      <c r="E40" s="9">
        <f>C40/C41-1</f>
        <v>-9.0522526852796492E-3</v>
      </c>
    </row>
    <row r="41" spans="1:5" x14ac:dyDescent="0.25">
      <c r="A41" s="33">
        <v>42614</v>
      </c>
      <c r="B41" s="8">
        <v>6.91</v>
      </c>
      <c r="C41" s="6">
        <v>18308.150000000001</v>
      </c>
      <c r="D41" s="9">
        <f>B41/B42-1</f>
        <v>-6.6216216216216206E-2</v>
      </c>
      <c r="E41" s="9">
        <f>C41/C42-1</f>
        <v>-5.0394328966875124E-3</v>
      </c>
    </row>
    <row r="42" spans="1:5" x14ac:dyDescent="0.25">
      <c r="A42" s="33">
        <v>42583</v>
      </c>
      <c r="B42" s="8">
        <v>7.4</v>
      </c>
      <c r="C42" s="6">
        <v>18400.88</v>
      </c>
      <c r="D42" s="9">
        <f>B42/B43-1</f>
        <v>7.871720116618075E-2</v>
      </c>
      <c r="E42" s="9">
        <f>C42/C43-1</f>
        <v>-1.7013667356762241E-3</v>
      </c>
    </row>
    <row r="43" spans="1:5" x14ac:dyDescent="0.25">
      <c r="A43" s="33">
        <v>42552</v>
      </c>
      <c r="B43" s="8">
        <v>6.86</v>
      </c>
      <c r="C43" s="6">
        <v>18432.240000000002</v>
      </c>
      <c r="D43" s="9">
        <f>B43/B44-1</f>
        <v>0.33463035019455267</v>
      </c>
      <c r="E43" s="9">
        <f>C43/C44-1</f>
        <v>2.8011727836992684E-2</v>
      </c>
    </row>
    <row r="44" spans="1:5" x14ac:dyDescent="0.25">
      <c r="A44" s="33">
        <v>42522</v>
      </c>
      <c r="B44" s="8">
        <v>5.14</v>
      </c>
      <c r="C44" s="6">
        <v>17929.990000000002</v>
      </c>
      <c r="D44" s="9">
        <f>B44/B45-1</f>
        <v>0.12472647702406991</v>
      </c>
      <c r="E44" s="9">
        <f>C44/C45-1</f>
        <v>8.0276828281011792E-3</v>
      </c>
    </row>
    <row r="45" spans="1:5" x14ac:dyDescent="0.25">
      <c r="A45" s="33">
        <v>42491</v>
      </c>
      <c r="B45" s="8">
        <v>4.57</v>
      </c>
      <c r="C45" s="6">
        <v>17787.2</v>
      </c>
      <c r="D45" s="9">
        <f>B45/B46-1</f>
        <v>0.28732394366197189</v>
      </c>
      <c r="E45" s="9">
        <f>C45/C46-1</f>
        <v>7.6292757139229117E-4</v>
      </c>
    </row>
    <row r="46" spans="1:5" x14ac:dyDescent="0.25">
      <c r="A46" s="33">
        <v>42461</v>
      </c>
      <c r="B46" s="8">
        <v>3.55</v>
      </c>
      <c r="C46" s="6">
        <v>17773.64</v>
      </c>
      <c r="D46" s="9">
        <f>B46/B47-1</f>
        <v>0.24561403508771917</v>
      </c>
      <c r="E46" s="9">
        <f>C46/C47-1</f>
        <v>5.0070426557060621E-3</v>
      </c>
    </row>
    <row r="47" spans="1:5" x14ac:dyDescent="0.25">
      <c r="A47" s="33">
        <v>42430</v>
      </c>
      <c r="B47" s="8">
        <v>2.85</v>
      </c>
      <c r="C47" s="6">
        <v>17685.09</v>
      </c>
      <c r="D47" s="9">
        <f>B47/B48-1</f>
        <v>0.33177570093457942</v>
      </c>
      <c r="E47" s="9">
        <f>C47/C48-1</f>
        <v>7.0752883480156292E-2</v>
      </c>
    </row>
    <row r="48" spans="1:5" x14ac:dyDescent="0.25">
      <c r="A48" s="33">
        <v>42401</v>
      </c>
      <c r="B48" s="8">
        <v>2.14</v>
      </c>
      <c r="C48" s="6">
        <v>16516.5</v>
      </c>
      <c r="D48" s="9">
        <f>B48/B49-1</f>
        <v>-2.7272727272727337E-2</v>
      </c>
      <c r="E48" s="9">
        <f>C48/C49-1</f>
        <v>3.0486508808900137E-3</v>
      </c>
    </row>
    <row r="49" spans="1:5" x14ac:dyDescent="0.25">
      <c r="A49" s="33">
        <v>42370</v>
      </c>
      <c r="B49" s="8">
        <v>2.2000000000000002</v>
      </c>
      <c r="C49" s="6">
        <v>16466.3</v>
      </c>
      <c r="D49" s="9">
        <f>B49/B50-1</f>
        <v>-0.23344947735191635</v>
      </c>
      <c r="E49" s="9">
        <f>C49/C50-1</f>
        <v>-5.5020278300812131E-2</v>
      </c>
    </row>
    <row r="50" spans="1:5" x14ac:dyDescent="0.25">
      <c r="A50" s="33">
        <v>42339</v>
      </c>
      <c r="B50" s="8">
        <v>2.87</v>
      </c>
      <c r="C50" s="6">
        <v>17425.03</v>
      </c>
      <c r="D50" s="9">
        <f>B50/B51-1</f>
        <v>0.21610169491525433</v>
      </c>
      <c r="E50" s="9">
        <f>C50/C51-1</f>
        <v>-1.6641722987462693E-2</v>
      </c>
    </row>
    <row r="51" spans="1:5" x14ac:dyDescent="0.25">
      <c r="A51" s="33">
        <v>42309</v>
      </c>
      <c r="B51" s="8">
        <v>2.36</v>
      </c>
      <c r="C51" s="6">
        <v>17719.919999999998</v>
      </c>
      <c r="D51" s="9">
        <f>B51/B52-1</f>
        <v>0.1132075471698113</v>
      </c>
      <c r="E51" s="9">
        <f>C51/C52-1</f>
        <v>3.1918856582540123E-3</v>
      </c>
    </row>
    <row r="52" spans="1:5" x14ac:dyDescent="0.25">
      <c r="A52" s="33">
        <v>42278</v>
      </c>
      <c r="B52" s="8">
        <v>2.12</v>
      </c>
      <c r="C52" s="6">
        <v>17663.54</v>
      </c>
      <c r="D52" s="9">
        <f>B52/B53-1</f>
        <v>0.23255813953488391</v>
      </c>
      <c r="E52" s="9">
        <f>C52/C53-1</f>
        <v>8.467088739737294E-2</v>
      </c>
    </row>
    <row r="53" spans="1:5" x14ac:dyDescent="0.25">
      <c r="A53" s="33">
        <v>42248</v>
      </c>
      <c r="B53" s="8">
        <v>1.72</v>
      </c>
      <c r="C53" s="6">
        <v>16284.7</v>
      </c>
      <c r="D53" s="9">
        <f>B53/B54-1</f>
        <v>-3.3707865168539408E-2</v>
      </c>
      <c r="E53" s="9">
        <f>C53/C54-1</f>
        <v>-1.4722262725805679E-2</v>
      </c>
    </row>
    <row r="54" spans="1:5" x14ac:dyDescent="0.25">
      <c r="A54" s="33">
        <v>42217</v>
      </c>
      <c r="B54" s="8">
        <v>1.78</v>
      </c>
      <c r="C54" s="6">
        <v>16528.03</v>
      </c>
      <c r="D54" s="9">
        <f>B54/B55-1</f>
        <v>-7.7720207253885953E-2</v>
      </c>
      <c r="E54" s="9">
        <f>C54/C55-1</f>
        <v>-6.5677738546263353E-2</v>
      </c>
    </row>
    <row r="55" spans="1:5" x14ac:dyDescent="0.25">
      <c r="A55" s="33">
        <v>42186</v>
      </c>
      <c r="B55" s="8">
        <v>1.93</v>
      </c>
      <c r="C55" s="6">
        <v>17689.86</v>
      </c>
      <c r="D55" s="9">
        <f>B55/B56-1</f>
        <v>-0.1958333333333333</v>
      </c>
      <c r="E55" s="9">
        <f>C55/C56-1</f>
        <v>3.9927330555731277E-3</v>
      </c>
    </row>
    <row r="56" spans="1:5" x14ac:dyDescent="0.25">
      <c r="A56" s="33">
        <v>42156</v>
      </c>
      <c r="B56" s="8">
        <v>2.4</v>
      </c>
      <c r="C56" s="6">
        <v>17619.509999999998</v>
      </c>
      <c r="D56" s="9">
        <f>B56/B57-1</f>
        <v>5.2631578947368363E-2</v>
      </c>
      <c r="E56" s="9">
        <f>C56/C57-1</f>
        <v>-2.1718780190420506E-2</v>
      </c>
    </row>
    <row r="57" spans="1:5" x14ac:dyDescent="0.25">
      <c r="A57" s="33">
        <v>42125</v>
      </c>
      <c r="B57" s="8">
        <v>2.2799999999999998</v>
      </c>
      <c r="C57" s="6">
        <v>18010.68</v>
      </c>
      <c r="D57" s="9">
        <f>B57/B58-1</f>
        <v>8.8495575221239076E-3</v>
      </c>
      <c r="E57" s="9">
        <f>C57/C58-1</f>
        <v>9.537838583180358E-3</v>
      </c>
    </row>
    <row r="58" spans="1:5" x14ac:dyDescent="0.25">
      <c r="A58" s="33">
        <v>42095</v>
      </c>
      <c r="B58" s="8">
        <v>2.2599999999999998</v>
      </c>
      <c r="C58" s="6">
        <v>17840.52</v>
      </c>
      <c r="D58" s="9">
        <f>B58/B59-1</f>
        <v>-0.15671641791044788</v>
      </c>
      <c r="E58" s="9">
        <f>C58/C59-1</f>
        <v>3.6228378296276897E-3</v>
      </c>
    </row>
    <row r="59" spans="1:5" x14ac:dyDescent="0.25">
      <c r="A59" s="33">
        <v>42064</v>
      </c>
      <c r="B59" s="8">
        <v>2.68</v>
      </c>
      <c r="C59" s="6">
        <v>17776.12</v>
      </c>
      <c r="D59" s="9">
        <f>B59/B60-1</f>
        <v>-0.13826366559485526</v>
      </c>
      <c r="E59" s="9">
        <f>C59/C60-1</f>
        <v>-1.9665025065213726E-2</v>
      </c>
    </row>
    <row r="60" spans="1:5" x14ac:dyDescent="0.25">
      <c r="A60" s="33">
        <v>42036</v>
      </c>
      <c r="B60" s="8">
        <v>3.11</v>
      </c>
      <c r="C60" s="6">
        <v>18132.7</v>
      </c>
      <c r="D60" s="9">
        <f>B60/B61-1</f>
        <v>0.21011673151750965</v>
      </c>
      <c r="E60" s="9">
        <f>C60/C61-1</f>
        <v>5.6379424350202045E-2</v>
      </c>
    </row>
    <row r="61" spans="1:5" x14ac:dyDescent="0.25">
      <c r="A61" s="33">
        <v>42005</v>
      </c>
      <c r="B61" s="8">
        <v>2.57</v>
      </c>
      <c r="C61" s="6">
        <v>17164.95</v>
      </c>
      <c r="D61" s="28" t="s">
        <v>50</v>
      </c>
    </row>
    <row r="62" spans="1:5" x14ac:dyDescent="0.25">
      <c r="A62" s="7"/>
      <c r="B62" s="6"/>
      <c r="C62" s="6"/>
    </row>
    <row r="63" spans="1:5" x14ac:dyDescent="0.25">
      <c r="A63" s="7"/>
      <c r="B63" s="6"/>
      <c r="C63" s="6"/>
    </row>
    <row r="64" spans="1:5" x14ac:dyDescent="0.25">
      <c r="A64" s="7"/>
      <c r="B64" s="6"/>
      <c r="C64" s="6"/>
    </row>
    <row r="65" spans="1:3" x14ac:dyDescent="0.25">
      <c r="A65" s="7"/>
      <c r="B65" s="6"/>
      <c r="C65" s="6"/>
    </row>
    <row r="66" spans="1:3" x14ac:dyDescent="0.25">
      <c r="A66" s="7"/>
      <c r="B66" s="6"/>
      <c r="C66" s="6"/>
    </row>
    <row r="67" spans="1:3" x14ac:dyDescent="0.25">
      <c r="A67" s="7"/>
      <c r="B67" s="6"/>
      <c r="C67" s="6"/>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31" sqref="E31"/>
    </sheetView>
  </sheetViews>
  <sheetFormatPr defaultRowHeight="15" x14ac:dyDescent="0.25"/>
  <cols>
    <col min="1" max="1" width="17" customWidth="1"/>
  </cols>
  <sheetData>
    <row r="1" spans="1:9" x14ac:dyDescent="0.25">
      <c r="A1" t="s">
        <v>9</v>
      </c>
    </row>
    <row r="2" spans="1:9" ht="15.75" thickBot="1" x14ac:dyDescent="0.3"/>
    <row r="3" spans="1:9" x14ac:dyDescent="0.25">
      <c r="A3" s="13" t="s">
        <v>10</v>
      </c>
      <c r="B3" s="13"/>
    </row>
    <row r="4" spans="1:9" x14ac:dyDescent="0.25">
      <c r="A4" s="10" t="s">
        <v>11</v>
      </c>
      <c r="B4" s="10">
        <v>0.60474147924699817</v>
      </c>
    </row>
    <row r="5" spans="1:9" x14ac:dyDescent="0.25">
      <c r="A5" s="10" t="s">
        <v>12</v>
      </c>
      <c r="B5" s="10">
        <v>0.36571225672184748</v>
      </c>
    </row>
    <row r="6" spans="1:9" x14ac:dyDescent="0.25">
      <c r="A6" s="10" t="s">
        <v>13</v>
      </c>
      <c r="B6" s="10">
        <v>0.35458440157661675</v>
      </c>
    </row>
    <row r="7" spans="1:9" x14ac:dyDescent="0.25">
      <c r="A7" s="10" t="s">
        <v>14</v>
      </c>
      <c r="B7" s="10">
        <v>0.13927715055470727</v>
      </c>
    </row>
    <row r="8" spans="1:9" ht="15.75" thickBot="1" x14ac:dyDescent="0.3">
      <c r="A8" s="11" t="s">
        <v>15</v>
      </c>
      <c r="B8" s="11">
        <v>59</v>
      </c>
    </row>
    <row r="10" spans="1:9" ht="15.75" thickBot="1" x14ac:dyDescent="0.3">
      <c r="A10" t="s">
        <v>16</v>
      </c>
    </row>
    <row r="11" spans="1:9" x14ac:dyDescent="0.25">
      <c r="A11" s="12"/>
      <c r="B11" s="12" t="s">
        <v>21</v>
      </c>
      <c r="C11" s="12" t="s">
        <v>22</v>
      </c>
      <c r="D11" s="12" t="s">
        <v>23</v>
      </c>
      <c r="E11" s="12" t="s">
        <v>24</v>
      </c>
      <c r="F11" s="12" t="s">
        <v>25</v>
      </c>
    </row>
    <row r="12" spans="1:9" x14ac:dyDescent="0.25">
      <c r="A12" s="10" t="s">
        <v>17</v>
      </c>
      <c r="B12" s="10">
        <v>1</v>
      </c>
      <c r="C12" s="10">
        <v>0.63751116953104736</v>
      </c>
      <c r="D12" s="10">
        <v>0.63751116953104736</v>
      </c>
      <c r="E12" s="10">
        <v>32.86457740048737</v>
      </c>
      <c r="F12" s="10">
        <v>3.9239194807618549E-7</v>
      </c>
    </row>
    <row r="13" spans="1:9" x14ac:dyDescent="0.25">
      <c r="A13" s="10" t="s">
        <v>18</v>
      </c>
      <c r="B13" s="10">
        <v>57</v>
      </c>
      <c r="C13" s="10">
        <v>1.1056931059983999</v>
      </c>
      <c r="D13" s="10">
        <v>1.9398124666638594E-2</v>
      </c>
      <c r="E13" s="10"/>
      <c r="F13" s="10"/>
    </row>
    <row r="14" spans="1:9" ht="15.75" thickBot="1" x14ac:dyDescent="0.3">
      <c r="A14" s="11" t="s">
        <v>19</v>
      </c>
      <c r="B14" s="11">
        <v>58</v>
      </c>
      <c r="C14" s="11">
        <v>1.7432042755294472</v>
      </c>
      <c r="D14" s="11"/>
      <c r="E14" s="11"/>
      <c r="F14" s="11"/>
    </row>
    <row r="15" spans="1:9" ht="15.75" thickBot="1" x14ac:dyDescent="0.3"/>
    <row r="16" spans="1:9" x14ac:dyDescent="0.25">
      <c r="A16" s="12"/>
      <c r="B16" s="12" t="s">
        <v>26</v>
      </c>
      <c r="C16" s="12" t="s">
        <v>14</v>
      </c>
      <c r="D16" s="12" t="s">
        <v>27</v>
      </c>
      <c r="E16" s="12" t="s">
        <v>28</v>
      </c>
      <c r="F16" s="12" t="s">
        <v>29</v>
      </c>
      <c r="G16" s="12" t="s">
        <v>30</v>
      </c>
      <c r="H16" s="12" t="s">
        <v>31</v>
      </c>
      <c r="I16" s="12" t="s">
        <v>32</v>
      </c>
    </row>
    <row r="17" spans="1:9" x14ac:dyDescent="0.25">
      <c r="A17" s="10" t="s">
        <v>20</v>
      </c>
      <c r="B17" s="10">
        <v>3.6845713741886325E-2</v>
      </c>
      <c r="C17" s="10">
        <v>1.8765909136464434E-2</v>
      </c>
      <c r="D17" s="10">
        <v>1.9634387800743764</v>
      </c>
      <c r="E17" s="10">
        <v>5.4480278939132133E-2</v>
      </c>
      <c r="F17" s="10">
        <v>-7.3237111607721977E-4</v>
      </c>
      <c r="G17" s="10">
        <v>7.4423798599849877E-2</v>
      </c>
      <c r="H17" s="10">
        <v>-7.3237111607721977E-4</v>
      </c>
      <c r="I17" s="10">
        <v>7.4423798599849877E-2</v>
      </c>
    </row>
    <row r="18" spans="1:9" ht="15.75" thickBot="1" x14ac:dyDescent="0.3">
      <c r="A18" s="11" t="s">
        <v>33</v>
      </c>
      <c r="B18" s="11">
        <v>2.994340931948845</v>
      </c>
      <c r="C18" s="11">
        <v>0.52232067998428733</v>
      </c>
      <c r="D18" s="11">
        <v>5.7327635046709657</v>
      </c>
      <c r="E18" s="11">
        <v>3.9239194807618755E-7</v>
      </c>
      <c r="F18" s="11">
        <v>1.9484118116069182</v>
      </c>
      <c r="G18" s="11">
        <v>4.0402700522907722</v>
      </c>
      <c r="H18" s="11">
        <v>1.9484118116069182</v>
      </c>
      <c r="I18" s="11">
        <v>4.0402700522907722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A2" sqref="A2:G4"/>
    </sheetView>
  </sheetViews>
  <sheetFormatPr defaultColWidth="11.5703125" defaultRowHeight="15" x14ac:dyDescent="0.25"/>
  <sheetData>
    <row r="1" spans="1:7" s="5" customFormat="1" x14ac:dyDescent="0.25">
      <c r="A1" s="5" t="s">
        <v>3</v>
      </c>
    </row>
    <row r="2" spans="1:7" x14ac:dyDescent="0.25">
      <c r="A2" s="31" t="s">
        <v>52</v>
      </c>
      <c r="B2" s="31"/>
      <c r="C2" s="31"/>
      <c r="D2" s="31"/>
      <c r="E2" s="31"/>
      <c r="F2" s="31"/>
      <c r="G2" s="31"/>
    </row>
    <row r="3" spans="1:7" x14ac:dyDescent="0.25">
      <c r="A3" s="31"/>
      <c r="B3" s="31"/>
      <c r="C3" s="31"/>
      <c r="D3" s="31"/>
      <c r="E3" s="31"/>
      <c r="F3" s="31"/>
      <c r="G3" s="31"/>
    </row>
    <row r="4" spans="1:7" x14ac:dyDescent="0.25">
      <c r="A4" s="31"/>
      <c r="B4" s="31"/>
      <c r="C4" s="31"/>
      <c r="D4" s="31"/>
      <c r="E4" s="31"/>
      <c r="F4" s="31"/>
      <c r="G4" s="31"/>
    </row>
    <row r="5" spans="1:7" s="5" customFormat="1" x14ac:dyDescent="0.25">
      <c r="A5" s="5" t="s">
        <v>4</v>
      </c>
    </row>
    <row r="6" spans="1:7" ht="15" customHeight="1" x14ac:dyDescent="0.25">
      <c r="A6" s="32" t="s">
        <v>54</v>
      </c>
      <c r="B6" s="32"/>
      <c r="C6" s="32"/>
      <c r="D6" s="32"/>
      <c r="E6" s="32"/>
      <c r="F6" s="32"/>
      <c r="G6" s="32"/>
    </row>
    <row r="7" spans="1:7" x14ac:dyDescent="0.25">
      <c r="A7" s="32"/>
      <c r="B7" s="32"/>
      <c r="C7" s="32"/>
      <c r="D7" s="32"/>
      <c r="E7" s="32"/>
      <c r="F7" s="32"/>
      <c r="G7" s="32"/>
    </row>
    <row r="8" spans="1:7" x14ac:dyDescent="0.25">
      <c r="A8" s="32"/>
      <c r="B8" s="32"/>
      <c r="C8" s="32"/>
      <c r="D8" s="32"/>
      <c r="E8" s="32"/>
      <c r="F8" s="32"/>
      <c r="G8" s="32"/>
    </row>
    <row r="9" spans="1:7" x14ac:dyDescent="0.25">
      <c r="A9" s="32"/>
      <c r="B9" s="32"/>
      <c r="C9" s="32"/>
      <c r="D9" s="32"/>
      <c r="E9" s="32"/>
      <c r="F9" s="32"/>
      <c r="G9" s="32"/>
    </row>
    <row r="10" spans="1:7" x14ac:dyDescent="0.25">
      <c r="A10" s="32"/>
      <c r="B10" s="32"/>
      <c r="C10" s="32"/>
      <c r="D10" s="32"/>
      <c r="E10" s="32"/>
      <c r="F10" s="32"/>
      <c r="G10" s="32"/>
    </row>
    <row r="11" spans="1:7" x14ac:dyDescent="0.25">
      <c r="A11" s="32"/>
      <c r="B11" s="32"/>
      <c r="C11" s="32"/>
      <c r="D11" s="32"/>
      <c r="E11" s="32"/>
      <c r="F11" s="32"/>
      <c r="G11" s="32"/>
    </row>
    <row r="12" spans="1:7" x14ac:dyDescent="0.25">
      <c r="A12" s="32"/>
      <c r="B12" s="32"/>
      <c r="C12" s="32"/>
      <c r="D12" s="32"/>
      <c r="E12" s="32"/>
      <c r="F12" s="32"/>
      <c r="G12" s="32"/>
    </row>
    <row r="13" spans="1:7" s="5" customFormat="1" x14ac:dyDescent="0.25">
      <c r="A13" s="5" t="s">
        <v>5</v>
      </c>
    </row>
    <row r="14" spans="1:7" ht="15" customHeight="1" x14ac:dyDescent="0.25">
      <c r="A14" s="32" t="s">
        <v>57</v>
      </c>
      <c r="B14" s="32"/>
      <c r="C14" s="32"/>
      <c r="D14" s="32"/>
      <c r="E14" s="32"/>
      <c r="F14" s="32"/>
      <c r="G14" s="32"/>
    </row>
    <row r="15" spans="1:7" ht="15" customHeight="1" x14ac:dyDescent="0.25">
      <c r="A15" s="32"/>
      <c r="B15" s="32"/>
      <c r="C15" s="32"/>
      <c r="D15" s="32"/>
      <c r="E15" s="32"/>
      <c r="F15" s="32"/>
      <c r="G15" s="32"/>
    </row>
    <row r="16" spans="1:7" ht="15" customHeight="1" x14ac:dyDescent="0.25">
      <c r="A16" s="32"/>
      <c r="B16" s="32"/>
      <c r="C16" s="32"/>
      <c r="D16" s="32"/>
      <c r="E16" s="32"/>
      <c r="F16" s="32"/>
      <c r="G16" s="32"/>
    </row>
    <row r="17" spans="1:9" ht="15" customHeight="1" x14ac:dyDescent="0.25">
      <c r="A17" s="32"/>
      <c r="B17" s="32"/>
      <c r="C17" s="32"/>
      <c r="D17" s="32"/>
      <c r="E17" s="32"/>
      <c r="F17" s="32"/>
      <c r="G17" s="32"/>
    </row>
    <row r="18" spans="1:9" ht="15" customHeight="1" x14ac:dyDescent="0.25">
      <c r="A18" s="32"/>
      <c r="B18" s="32"/>
      <c r="C18" s="32"/>
      <c r="D18" s="32"/>
      <c r="E18" s="32"/>
      <c r="F18" s="32"/>
      <c r="G18" s="32"/>
    </row>
    <row r="19" spans="1:9" s="5" customFormat="1" ht="15" customHeight="1" x14ac:dyDescent="0.25">
      <c r="A19" s="32"/>
      <c r="B19" s="32"/>
      <c r="C19" s="32"/>
      <c r="D19" s="32"/>
      <c r="E19" s="32"/>
      <c r="F19" s="32"/>
      <c r="G19" s="32"/>
    </row>
    <row r="20" spans="1:9" ht="15" customHeight="1" x14ac:dyDescent="0.25">
      <c r="A20" s="32"/>
      <c r="B20" s="32"/>
      <c r="C20" s="32"/>
      <c r="D20" s="32"/>
      <c r="E20" s="32"/>
      <c r="F20" s="32"/>
      <c r="G20" s="32"/>
      <c r="I20" s="5"/>
    </row>
    <row r="21" spans="1:9" x14ac:dyDescent="0.25">
      <c r="A21" s="29" t="s">
        <v>6</v>
      </c>
      <c r="B21" s="29"/>
      <c r="C21" s="29"/>
      <c r="D21" s="29"/>
      <c r="E21" s="29"/>
      <c r="F21" s="29"/>
      <c r="G21" s="29"/>
      <c r="H21" s="29"/>
      <c r="I21" s="29"/>
    </row>
    <row r="22" spans="1:9" x14ac:dyDescent="0.25">
      <c r="A22" s="32" t="s">
        <v>58</v>
      </c>
      <c r="B22" s="25"/>
      <c r="C22" s="25"/>
      <c r="D22" s="25"/>
      <c r="E22" s="25"/>
      <c r="F22" s="25"/>
      <c r="G22" s="25"/>
      <c r="H22" s="24"/>
    </row>
    <row r="23" spans="1:9" x14ac:dyDescent="0.25">
      <c r="A23" s="25"/>
      <c r="B23" s="25"/>
      <c r="C23" s="25"/>
      <c r="D23" s="25"/>
      <c r="E23" s="25"/>
      <c r="F23" s="25"/>
      <c r="G23" s="25"/>
      <c r="H23" s="24"/>
    </row>
    <row r="24" spans="1:9" x14ac:dyDescent="0.25">
      <c r="A24" s="25"/>
      <c r="B24" s="25"/>
      <c r="C24" s="25"/>
      <c r="D24" s="25"/>
      <c r="E24" s="25"/>
      <c r="F24" s="25"/>
      <c r="G24" s="25"/>
      <c r="H24" s="24"/>
    </row>
    <row r="25" spans="1:9" x14ac:dyDescent="0.25">
      <c r="A25" s="25"/>
      <c r="B25" s="25"/>
      <c r="C25" s="25"/>
      <c r="D25" s="25"/>
      <c r="E25" s="25"/>
      <c r="F25" s="25"/>
      <c r="G25" s="25"/>
      <c r="H25" s="24"/>
    </row>
    <row r="26" spans="1:9" x14ac:dyDescent="0.25">
      <c r="A26" s="25"/>
      <c r="B26" s="25"/>
      <c r="C26" s="25"/>
      <c r="D26" s="25"/>
      <c r="E26" s="25"/>
      <c r="F26" s="25"/>
      <c r="G26" s="25"/>
      <c r="H26" s="24"/>
    </row>
    <row r="27" spans="1:9" x14ac:dyDescent="0.25">
      <c r="A27" s="25"/>
      <c r="B27" s="25"/>
      <c r="C27" s="25"/>
      <c r="D27" s="25"/>
      <c r="E27" s="25"/>
      <c r="F27" s="25"/>
      <c r="G27" s="25"/>
      <c r="H27" s="24"/>
    </row>
    <row r="28" spans="1:9" x14ac:dyDescent="0.25">
      <c r="A28" s="25"/>
      <c r="B28" s="25"/>
      <c r="C28" s="25"/>
      <c r="D28" s="25"/>
      <c r="E28" s="25"/>
      <c r="F28" s="25"/>
      <c r="G28" s="25"/>
      <c r="H28" s="24"/>
    </row>
    <row r="29" spans="1:9" s="5" customFormat="1" x14ac:dyDescent="0.25">
      <c r="A29" s="25"/>
      <c r="B29" s="25"/>
      <c r="C29" s="25"/>
      <c r="D29" s="25"/>
      <c r="E29" s="25"/>
      <c r="F29" s="25"/>
      <c r="G29" s="25"/>
      <c r="H29" s="34"/>
      <c r="I29"/>
    </row>
    <row r="30" spans="1:9" x14ac:dyDescent="0.25">
      <c r="A30" s="5" t="s">
        <v>7</v>
      </c>
      <c r="B30" s="5"/>
      <c r="C30" s="5"/>
      <c r="D30" s="5"/>
      <c r="E30" s="5"/>
      <c r="F30" s="5"/>
      <c r="G30" s="5"/>
      <c r="H30" s="5"/>
      <c r="I30" s="5"/>
    </row>
    <row r="31" spans="1:9" x14ac:dyDescent="0.25">
      <c r="A31" s="23" t="s">
        <v>34</v>
      </c>
      <c r="B31" s="23"/>
      <c r="C31" s="23"/>
      <c r="D31" s="23"/>
      <c r="E31" s="23"/>
      <c r="F31" s="23"/>
      <c r="G31" s="23"/>
      <c r="H31" s="23"/>
    </row>
    <row r="32" spans="1:9" x14ac:dyDescent="0.25">
      <c r="A32" s="23"/>
      <c r="B32" s="23"/>
      <c r="C32" s="23"/>
      <c r="D32" s="23"/>
      <c r="E32" s="23"/>
      <c r="F32" s="23"/>
      <c r="G32" s="23"/>
      <c r="H32" s="23"/>
    </row>
    <row r="33" spans="1:8" x14ac:dyDescent="0.25">
      <c r="A33" s="23"/>
      <c r="B33" s="23"/>
      <c r="C33" s="23"/>
      <c r="D33" s="23"/>
      <c r="E33" s="23"/>
      <c r="F33" s="23"/>
      <c r="G33" s="23"/>
      <c r="H33" s="23"/>
    </row>
    <row r="34" spans="1:8" x14ac:dyDescent="0.25">
      <c r="A34" s="23"/>
      <c r="B34" s="23"/>
      <c r="C34" s="23"/>
      <c r="D34" s="23"/>
      <c r="E34" s="23"/>
      <c r="F34" s="23"/>
      <c r="G34" s="23"/>
      <c r="H34" s="23"/>
    </row>
    <row r="35" spans="1:8" x14ac:dyDescent="0.25">
      <c r="A35" s="23"/>
      <c r="B35" s="23"/>
      <c r="C35" s="23"/>
      <c r="D35" s="23"/>
      <c r="E35" s="23"/>
      <c r="F35" s="23"/>
      <c r="G35" s="23"/>
      <c r="H35" s="23"/>
    </row>
    <row r="36" spans="1:8" x14ac:dyDescent="0.25">
      <c r="A36" s="23"/>
      <c r="B36" s="23"/>
      <c r="C36" s="23"/>
      <c r="D36" s="23"/>
      <c r="E36" s="23"/>
      <c r="F36" s="23"/>
      <c r="G36" s="23"/>
      <c r="H36" s="23"/>
    </row>
    <row r="37" spans="1:8" x14ac:dyDescent="0.25">
      <c r="A37" s="23"/>
      <c r="B37" s="23"/>
      <c r="C37" s="23"/>
      <c r="D37" s="23"/>
      <c r="E37" s="23"/>
      <c r="F37" s="23"/>
      <c r="G37" s="23"/>
      <c r="H37" s="23"/>
    </row>
  </sheetData>
  <mergeCells count="5">
    <mergeCell ref="A22:G29"/>
    <mergeCell ref="A6:G12"/>
    <mergeCell ref="A14:G20"/>
    <mergeCell ref="A21:I21"/>
    <mergeCell ref="A2: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view="pageLayout" zoomScaleNormal="100" workbookViewId="0">
      <selection activeCell="B24" sqref="B24"/>
    </sheetView>
  </sheetViews>
  <sheetFormatPr defaultColWidth="11.5703125" defaultRowHeight="15" x14ac:dyDescent="0.25"/>
  <sheetData>
    <row r="1" spans="1:7" x14ac:dyDescent="0.25">
      <c r="A1" s="1"/>
      <c r="B1" s="1"/>
      <c r="C1" s="1"/>
      <c r="D1" s="1"/>
      <c r="E1" s="1"/>
      <c r="F1" s="1"/>
      <c r="G1" s="1"/>
    </row>
    <row r="2" spans="1:7" ht="15.75" x14ac:dyDescent="0.25">
      <c r="A2" s="27" t="s">
        <v>53</v>
      </c>
      <c r="B2" s="1"/>
      <c r="C2" s="1"/>
      <c r="D2" s="1"/>
      <c r="E2" s="1"/>
      <c r="F2" s="1"/>
      <c r="G2" s="1"/>
    </row>
    <row r="3" spans="1:7" ht="15.75" x14ac:dyDescent="0.25">
      <c r="A3" s="4"/>
      <c r="B3" s="1"/>
      <c r="C3" s="1"/>
      <c r="D3" s="1"/>
      <c r="E3" s="1"/>
      <c r="F3" s="1"/>
      <c r="G3" s="1"/>
    </row>
    <row r="4" spans="1:7" ht="15.75" x14ac:dyDescent="0.25">
      <c r="A4" s="27" t="s">
        <v>56</v>
      </c>
      <c r="B4" s="1"/>
      <c r="C4" s="1"/>
      <c r="D4" s="1"/>
      <c r="E4" s="1"/>
      <c r="F4" s="1"/>
      <c r="G4" s="1"/>
    </row>
    <row r="5" spans="1:7" x14ac:dyDescent="0.25">
      <c r="B5" s="1"/>
      <c r="C5" s="1"/>
      <c r="D5" s="1"/>
      <c r="E5" s="1"/>
      <c r="F5" s="1"/>
      <c r="G5" s="1"/>
    </row>
    <row r="6" spans="1:7" ht="15.75" x14ac:dyDescent="0.25">
      <c r="A6" s="30" t="s">
        <v>59</v>
      </c>
      <c r="B6" s="26"/>
      <c r="C6" s="26"/>
      <c r="D6" s="26"/>
      <c r="E6" s="26"/>
      <c r="F6" s="26"/>
      <c r="G6" s="26"/>
    </row>
    <row r="7" spans="1:7" x14ac:dyDescent="0.25">
      <c r="A7" s="26"/>
      <c r="B7" s="26"/>
      <c r="C7" s="26"/>
      <c r="D7" s="26"/>
      <c r="E7" s="26"/>
      <c r="F7" s="26"/>
      <c r="G7" s="26"/>
    </row>
    <row r="8" spans="1:7" ht="15.75" x14ac:dyDescent="0.25">
      <c r="A8" s="27" t="s">
        <v>55</v>
      </c>
      <c r="B8" s="1"/>
      <c r="C8" s="1"/>
      <c r="D8" s="1"/>
      <c r="E8" s="1"/>
      <c r="F8" s="1"/>
      <c r="G8" s="1"/>
    </row>
    <row r="9" spans="1:7" x14ac:dyDescent="0.25">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row r="66" spans="1:7" x14ac:dyDescent="0.25">
      <c r="A66" s="1"/>
      <c r="B66" s="1"/>
      <c r="C66" s="1"/>
      <c r="D66" s="1"/>
      <c r="E66" s="1"/>
      <c r="F66" s="1"/>
      <c r="G66" s="1"/>
    </row>
    <row r="67" spans="1:7" x14ac:dyDescent="0.25">
      <c r="A67" s="1"/>
      <c r="B67" s="1"/>
      <c r="C67" s="1"/>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1"/>
      <c r="B70" s="1"/>
      <c r="C70" s="1"/>
      <c r="D70" s="1"/>
      <c r="E70" s="1"/>
      <c r="F70" s="1"/>
      <c r="G70" s="1"/>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
      <c r="G102" s="1"/>
    </row>
    <row r="103" spans="1:7" x14ac:dyDescent="0.25">
      <c r="A103" s="1"/>
      <c r="B103" s="1"/>
      <c r="C103" s="1"/>
      <c r="D103" s="1"/>
      <c r="E103" s="1"/>
      <c r="F103" s="1"/>
      <c r="G103" s="1"/>
    </row>
    <row r="104" spans="1:7" x14ac:dyDescent="0.25">
      <c r="A104" s="1"/>
      <c r="B104" s="1"/>
      <c r="C104" s="1"/>
      <c r="D104" s="1"/>
      <c r="E104" s="1"/>
      <c r="F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1"/>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F133" s="1"/>
      <c r="G133" s="1"/>
    </row>
    <row r="134" spans="1:7" x14ac:dyDescent="0.25">
      <c r="A134" s="1"/>
      <c r="B134" s="1"/>
      <c r="C134" s="1"/>
      <c r="D134" s="1"/>
      <c r="E134" s="1"/>
      <c r="F134" s="1"/>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row r="139" spans="1:7" x14ac:dyDescent="0.25">
      <c r="A139" s="1"/>
      <c r="B139" s="1"/>
      <c r="C139" s="1"/>
      <c r="D139" s="1"/>
      <c r="E139" s="1"/>
      <c r="F139" s="1"/>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sheetData>
  <pageMargins left="0.7" right="0.7" top="0.75" bottom="0.75" header="0.3" footer="0.3"/>
  <pageSetup orientation="portrait" r:id="rId1"/>
  <headerFooter>
    <oddHeader>&amp;C&amp;"Times New Roman,Regular"&amp;12References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 Data &amp; Calculations</vt:lpstr>
      <vt:lpstr>Summary Output</vt:lpstr>
      <vt:lpstr>Discussion</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Reeves</dc:creator>
  <cp:lastModifiedBy>Hans</cp:lastModifiedBy>
  <dcterms:created xsi:type="dcterms:W3CDTF">2017-12-06T15:12:41Z</dcterms:created>
  <dcterms:modified xsi:type="dcterms:W3CDTF">2020-09-06T22:22:33Z</dcterms:modified>
</cp:coreProperties>
</file>